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5-25-21 backup\DOCUMENTS\Business\LiberConsulting Businesses\Ninasoap Blog\Free Downlad\Free Payroll Spreadsheet\Free Payroll Spreadsheet-Form 940\2024\July\12-21-23 FD23V2\"/>
    </mc:Choice>
  </mc:AlternateContent>
  <xr:revisionPtr revIDLastSave="0" documentId="13_ncr:1_{6BC2C6AE-E2C4-40CC-A10B-7D6CF1442F1C}" xr6:coauthVersionLast="47" xr6:coauthVersionMax="47" xr10:uidLastSave="{00000000-0000-0000-0000-000000000000}"/>
  <bookViews>
    <workbookView xWindow="-120" yWindow="-120" windowWidth="20730" windowHeight="11160" activeTab="1" xr2:uid="{00000000-000D-0000-FFFF-FFFF00000000}"/>
  </bookViews>
  <sheets>
    <sheet name="Instructions" sheetId="4" r:id="rId1"/>
    <sheet name="List" sheetId="3" r:id="rId2"/>
    <sheet name="Staff" sheetId="1" r:id="rId3"/>
    <sheet name="Federal Income Tax" sheetId="2" r:id="rId4"/>
    <sheet name="FUTA Summary" sheetId="18" r:id="rId5"/>
    <sheet name="FUTA by Quarter" sheetId="19" r:id="rId6"/>
    <sheet name="Total FUTA" sheetId="16" r:id="rId7"/>
    <sheet name="Employer Federal Tax Withheld" sheetId="5" r:id="rId8"/>
    <sheet name="Total Wages" sheetId="6" r:id="rId9"/>
    <sheet name="Total Employee Medicare" sheetId="14" r:id="rId10"/>
    <sheet name="Total Employee Social Security" sheetId="13" r:id="rId11"/>
    <sheet name="Total Federal Inc Tax" sheetId="7" r:id="rId12"/>
    <sheet name="Total Social Security Tax" sheetId="8" r:id="rId13"/>
    <sheet name="Total Medicare Tax" sheetId="9" r:id="rId14"/>
    <sheet name="Total Employer Social S-Medicar" sheetId="11" r:id="rId15"/>
    <sheet name="Summary Report" sheetId="12" r:id="rId16"/>
    <sheet name="Summary by Quarter" sheetId="17" r:id="rId17"/>
  </sheets>
  <definedNames>
    <definedName name="_xlnm.Print_Area" localSheetId="16">'Summary by Quarter'!$B$1:$H$23</definedName>
    <definedName name="_xlnm.Print_Area" localSheetId="15">'Summary Report'!$B$2:$Q$24</definedName>
    <definedName name="_xlnm.Print_Titles" localSheetId="7">'Employer Federal Tax Withheld'!$B:$C</definedName>
    <definedName name="_xlnm.Print_Titles" localSheetId="3">'Federal Income Tax'!$B:$C</definedName>
    <definedName name="_xlnm.Print_Titles" localSheetId="5">'FUTA by Quarter'!$B:$C</definedName>
    <definedName name="_xlnm.Print_Titles" localSheetId="4">'FUTA Summary'!$B:$C</definedName>
    <definedName name="_xlnm.Print_Titles" localSheetId="2">Staff!$B:$C</definedName>
    <definedName name="_xlnm.Print_Titles" localSheetId="15">'Summary Report'!$B:$B,'Summary Report'!$2:$8</definedName>
    <definedName name="_xlnm.Print_Titles" localSheetId="9">'Total Employee Medicare'!$B:$C</definedName>
    <definedName name="_xlnm.Print_Titles" localSheetId="10">'Total Employee Social Security'!$B:$C</definedName>
    <definedName name="_xlnm.Print_Titles" localSheetId="14">'Total Employer Social S-Medicar'!$B:$C</definedName>
    <definedName name="_xlnm.Print_Titles" localSheetId="11">'Total Federal Inc Tax'!$B:$C</definedName>
    <definedName name="_xlnm.Print_Titles" localSheetId="13">'Total Medicare Tax'!$B:$C</definedName>
    <definedName name="_xlnm.Print_Titles" localSheetId="12">'Total Social Security Tax'!$B:$C</definedName>
    <definedName name="_xlnm.Print_Titles" localSheetId="8">'Total Wages'!$B:$C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19" l="1"/>
  <c r="P6" i="18"/>
  <c r="O6" i="18"/>
  <c r="AN247" i="2"/>
  <c r="AM247" i="2"/>
  <c r="AN246" i="2"/>
  <c r="AM246" i="2"/>
  <c r="AN245" i="2"/>
  <c r="AM245" i="2"/>
  <c r="AN244" i="2"/>
  <c r="AM244" i="2"/>
  <c r="AN243" i="2"/>
  <c r="AM243" i="2"/>
  <c r="AN242" i="2"/>
  <c r="AM242" i="2"/>
  <c r="AN241" i="2"/>
  <c r="AM241" i="2"/>
  <c r="AN240" i="2"/>
  <c r="AM240" i="2"/>
  <c r="AN239" i="2"/>
  <c r="AM239" i="2"/>
  <c r="AN238" i="2"/>
  <c r="AM238" i="2"/>
  <c r="AN237" i="2"/>
  <c r="AM237" i="2"/>
  <c r="AN236" i="2"/>
  <c r="AM236" i="2"/>
  <c r="AN235" i="2"/>
  <c r="AM235" i="2"/>
  <c r="AN234" i="2"/>
  <c r="AM234" i="2"/>
  <c r="AN233" i="2"/>
  <c r="AM233" i="2"/>
  <c r="AN232" i="2"/>
  <c r="AM232" i="2"/>
  <c r="AN231" i="2"/>
  <c r="AM231" i="2"/>
  <c r="AN230" i="2"/>
  <c r="AM230" i="2"/>
  <c r="AN229" i="2"/>
  <c r="AM229" i="2"/>
  <c r="AN228" i="2"/>
  <c r="AM228" i="2"/>
  <c r="AN227" i="2"/>
  <c r="AM227" i="2"/>
  <c r="AN226" i="2"/>
  <c r="AM226" i="2"/>
  <c r="AN225" i="2"/>
  <c r="AM225" i="2"/>
  <c r="AN224" i="2"/>
  <c r="AM224" i="2"/>
  <c r="AN223" i="2"/>
  <c r="AM223" i="2"/>
  <c r="AN222" i="2"/>
  <c r="AM222" i="2"/>
  <c r="AN221" i="2"/>
  <c r="AM221" i="2"/>
  <c r="AN220" i="2"/>
  <c r="AM220" i="2"/>
  <c r="AN219" i="2"/>
  <c r="AM219" i="2"/>
  <c r="AN218" i="2"/>
  <c r="AM218" i="2"/>
  <c r="AN217" i="2"/>
  <c r="AM217" i="2"/>
  <c r="AN216" i="2"/>
  <c r="AM216" i="2"/>
  <c r="AN215" i="2"/>
  <c r="AM215" i="2"/>
  <c r="AN214" i="2"/>
  <c r="AM214" i="2"/>
  <c r="AN213" i="2"/>
  <c r="AM213" i="2"/>
  <c r="AN212" i="2"/>
  <c r="AM212" i="2"/>
  <c r="AN211" i="2"/>
  <c r="AM211" i="2"/>
  <c r="AN210" i="2"/>
  <c r="AM210" i="2"/>
  <c r="AN209" i="2"/>
  <c r="AM209" i="2"/>
  <c r="AN208" i="2"/>
  <c r="AM208" i="2"/>
  <c r="AN207" i="2"/>
  <c r="AM207" i="2"/>
  <c r="AN206" i="2"/>
  <c r="AM206" i="2"/>
  <c r="AN205" i="2"/>
  <c r="AM205" i="2"/>
  <c r="AN204" i="2"/>
  <c r="AM204" i="2"/>
  <c r="AN203" i="2"/>
  <c r="AM203" i="2"/>
  <c r="AN202" i="2"/>
  <c r="AM202" i="2"/>
  <c r="AN201" i="2"/>
  <c r="AM201" i="2"/>
  <c r="AN200" i="2"/>
  <c r="AM200" i="2"/>
  <c r="AN199" i="2"/>
  <c r="AM199" i="2"/>
  <c r="AN198" i="2"/>
  <c r="AM198" i="2"/>
  <c r="AN197" i="2"/>
  <c r="AM197" i="2"/>
  <c r="AN196" i="2"/>
  <c r="AM196" i="2"/>
  <c r="AN195" i="2"/>
  <c r="AM195" i="2"/>
  <c r="AN194" i="2"/>
  <c r="AM194" i="2"/>
  <c r="AN193" i="2"/>
  <c r="AM193" i="2"/>
  <c r="AN192" i="2"/>
  <c r="AM192" i="2"/>
  <c r="AN191" i="2"/>
  <c r="AM191" i="2"/>
  <c r="AN190" i="2"/>
  <c r="AM190" i="2"/>
  <c r="AN189" i="2"/>
  <c r="AM189" i="2"/>
  <c r="AN188" i="2"/>
  <c r="AM188" i="2"/>
  <c r="AN187" i="2"/>
  <c r="AM187" i="2"/>
  <c r="AN186" i="2"/>
  <c r="AM186" i="2"/>
  <c r="AN185" i="2"/>
  <c r="AM185" i="2"/>
  <c r="AN184" i="2"/>
  <c r="AM184" i="2"/>
  <c r="AN183" i="2"/>
  <c r="AM183" i="2"/>
  <c r="AN182" i="2"/>
  <c r="AM182" i="2"/>
  <c r="AN181" i="2"/>
  <c r="AM181" i="2"/>
  <c r="AN180" i="2"/>
  <c r="AM180" i="2"/>
  <c r="AN179" i="2"/>
  <c r="AM179" i="2"/>
  <c r="AN178" i="2"/>
  <c r="AM178" i="2"/>
  <c r="AN177" i="2"/>
  <c r="AM177" i="2"/>
  <c r="AN176" i="2"/>
  <c r="AM176" i="2"/>
  <c r="AN175" i="2"/>
  <c r="AM175" i="2"/>
  <c r="AN174" i="2"/>
  <c r="AM174" i="2"/>
  <c r="AN173" i="2"/>
  <c r="AM173" i="2"/>
  <c r="AN172" i="2"/>
  <c r="AM172" i="2"/>
  <c r="AN171" i="2"/>
  <c r="AM171" i="2"/>
  <c r="AN170" i="2"/>
  <c r="AM170" i="2"/>
  <c r="AN169" i="2"/>
  <c r="AM169" i="2"/>
  <c r="AN168" i="2"/>
  <c r="AM168" i="2"/>
  <c r="AN167" i="2"/>
  <c r="AM167" i="2"/>
  <c r="AN166" i="2"/>
  <c r="AM166" i="2"/>
  <c r="AN165" i="2"/>
  <c r="AM165" i="2"/>
  <c r="AN164" i="2"/>
  <c r="AM164" i="2"/>
  <c r="AN163" i="2"/>
  <c r="AM163" i="2"/>
  <c r="AN162" i="2"/>
  <c r="AM162" i="2"/>
  <c r="AN161" i="2"/>
  <c r="AM161" i="2"/>
  <c r="AN160" i="2"/>
  <c r="AM160" i="2"/>
  <c r="AN159" i="2"/>
  <c r="AM159" i="2"/>
  <c r="AN158" i="2"/>
  <c r="AM158" i="2"/>
  <c r="AN157" i="2"/>
  <c r="AM157" i="2"/>
  <c r="AN156" i="2"/>
  <c r="AM156" i="2"/>
  <c r="AN155" i="2"/>
  <c r="AM155" i="2"/>
  <c r="AN154" i="2"/>
  <c r="AM154" i="2"/>
  <c r="AN153" i="2"/>
  <c r="AM153" i="2"/>
  <c r="AN152" i="2"/>
  <c r="AM152" i="2"/>
  <c r="AN151" i="2"/>
  <c r="AM151" i="2"/>
  <c r="AN150" i="2"/>
  <c r="AM150" i="2"/>
  <c r="AN149" i="2"/>
  <c r="AM149" i="2"/>
  <c r="AN148" i="2"/>
  <c r="AM148" i="2"/>
  <c r="AN147" i="2"/>
  <c r="AM147" i="2"/>
  <c r="AN146" i="2"/>
  <c r="AM146" i="2"/>
  <c r="AN145" i="2"/>
  <c r="AM145" i="2"/>
  <c r="AN144" i="2"/>
  <c r="AM144" i="2"/>
  <c r="AN143" i="2"/>
  <c r="AM143" i="2"/>
  <c r="AN142" i="2"/>
  <c r="AM142" i="2"/>
  <c r="AN141" i="2"/>
  <c r="AM141" i="2"/>
  <c r="AN140" i="2"/>
  <c r="AM140" i="2"/>
  <c r="AN139" i="2"/>
  <c r="AM139" i="2"/>
  <c r="AN138" i="2"/>
  <c r="AM138" i="2"/>
  <c r="AN137" i="2"/>
  <c r="AM137" i="2"/>
  <c r="AN136" i="2"/>
  <c r="AM136" i="2"/>
  <c r="AN135" i="2"/>
  <c r="AM135" i="2"/>
  <c r="AN134" i="2"/>
  <c r="AM134" i="2"/>
  <c r="AN133" i="2"/>
  <c r="AM133" i="2"/>
  <c r="AN132" i="2"/>
  <c r="AM132" i="2"/>
  <c r="AN131" i="2"/>
  <c r="AM131" i="2"/>
  <c r="AN130" i="2"/>
  <c r="AM130" i="2"/>
  <c r="AN129" i="2"/>
  <c r="AM129" i="2"/>
  <c r="AN128" i="2"/>
  <c r="AM128" i="2"/>
  <c r="AN127" i="2"/>
  <c r="AM127" i="2"/>
  <c r="AN126" i="2"/>
  <c r="AM126" i="2"/>
  <c r="AN125" i="2"/>
  <c r="AM125" i="2"/>
  <c r="AN124" i="2"/>
  <c r="AM124" i="2"/>
  <c r="AN123" i="2"/>
  <c r="AM123" i="2"/>
  <c r="AN122" i="2"/>
  <c r="AM122" i="2"/>
  <c r="AN121" i="2"/>
  <c r="AM121" i="2"/>
  <c r="AN120" i="2"/>
  <c r="AM120" i="2"/>
  <c r="AN119" i="2"/>
  <c r="AM119" i="2"/>
  <c r="AN118" i="2"/>
  <c r="AM118" i="2"/>
  <c r="AN117" i="2"/>
  <c r="AM117" i="2"/>
  <c r="AN116" i="2"/>
  <c r="AM116" i="2"/>
  <c r="AN115" i="2"/>
  <c r="AM115" i="2"/>
  <c r="AN114" i="2"/>
  <c r="AM114" i="2"/>
  <c r="AN113" i="2"/>
  <c r="AM113" i="2"/>
  <c r="AN112" i="2"/>
  <c r="AM112" i="2"/>
  <c r="AN111" i="2"/>
  <c r="AM111" i="2"/>
  <c r="AN110" i="2"/>
  <c r="AM110" i="2"/>
  <c r="AN109" i="2"/>
  <c r="AM109" i="2"/>
  <c r="AN108" i="2"/>
  <c r="AM108" i="2"/>
  <c r="AN107" i="2"/>
  <c r="AM107" i="2"/>
  <c r="AN106" i="2"/>
  <c r="AM106" i="2"/>
  <c r="AN105" i="2"/>
  <c r="AM105" i="2"/>
  <c r="AN104" i="2"/>
  <c r="AM104" i="2"/>
  <c r="AN103" i="2"/>
  <c r="AM103" i="2"/>
  <c r="AN102" i="2"/>
  <c r="AM102" i="2"/>
  <c r="AN101" i="2"/>
  <c r="AM101" i="2"/>
  <c r="AN100" i="2"/>
  <c r="AM100" i="2"/>
  <c r="AN99" i="2"/>
  <c r="AM99" i="2"/>
  <c r="AN98" i="2"/>
  <c r="AM98" i="2"/>
  <c r="AN97" i="2"/>
  <c r="AM97" i="2"/>
  <c r="AN96" i="2"/>
  <c r="AM96" i="2"/>
  <c r="AN95" i="2"/>
  <c r="AM95" i="2"/>
  <c r="AN94" i="2"/>
  <c r="AM94" i="2"/>
  <c r="AN93" i="2"/>
  <c r="AM93" i="2"/>
  <c r="AN92" i="2"/>
  <c r="AM92" i="2"/>
  <c r="AN91" i="2"/>
  <c r="AM91" i="2"/>
  <c r="AN90" i="2"/>
  <c r="AM90" i="2"/>
  <c r="AN89" i="2"/>
  <c r="AM89" i="2"/>
  <c r="AN88" i="2"/>
  <c r="AM88" i="2"/>
  <c r="AN87" i="2"/>
  <c r="AM87" i="2"/>
  <c r="AN86" i="2"/>
  <c r="AM86" i="2"/>
  <c r="AN85" i="2"/>
  <c r="AM85" i="2"/>
  <c r="AN84" i="2"/>
  <c r="AM84" i="2"/>
  <c r="AN83" i="2"/>
  <c r="AM83" i="2"/>
  <c r="AN82" i="2"/>
  <c r="AM82" i="2"/>
  <c r="AN81" i="2"/>
  <c r="AM81" i="2"/>
  <c r="AN80" i="2"/>
  <c r="AM80" i="2"/>
  <c r="AN79" i="2"/>
  <c r="AM79" i="2"/>
  <c r="AN78" i="2"/>
  <c r="AM78" i="2"/>
  <c r="AN77" i="2"/>
  <c r="AM77" i="2"/>
  <c r="AN76" i="2"/>
  <c r="AM76" i="2"/>
  <c r="AN75" i="2"/>
  <c r="AM75" i="2"/>
  <c r="AN74" i="2"/>
  <c r="AM74" i="2"/>
  <c r="AN73" i="2"/>
  <c r="AM73" i="2"/>
  <c r="AN72" i="2"/>
  <c r="AM72" i="2"/>
  <c r="AN71" i="2"/>
  <c r="AM71" i="2"/>
  <c r="AN70" i="2"/>
  <c r="AM70" i="2"/>
  <c r="AN69" i="2"/>
  <c r="AM69" i="2"/>
  <c r="AN68" i="2"/>
  <c r="AM68" i="2"/>
  <c r="AN67" i="2"/>
  <c r="AM67" i="2"/>
  <c r="AN66" i="2"/>
  <c r="AM66" i="2"/>
  <c r="AN65" i="2"/>
  <c r="AM65" i="2"/>
  <c r="AN64" i="2"/>
  <c r="AM64" i="2"/>
  <c r="AN63" i="2"/>
  <c r="AM63" i="2"/>
  <c r="AN62" i="2"/>
  <c r="AM62" i="2"/>
  <c r="AN61" i="2"/>
  <c r="AM61" i="2"/>
  <c r="AN60" i="2"/>
  <c r="AM60" i="2"/>
  <c r="AN59" i="2"/>
  <c r="AM59" i="2"/>
  <c r="AN58" i="2"/>
  <c r="AM58" i="2"/>
  <c r="AN57" i="2"/>
  <c r="AM57" i="2"/>
  <c r="AN56" i="2"/>
  <c r="AM56" i="2"/>
  <c r="AN55" i="2"/>
  <c r="AM55" i="2"/>
  <c r="AN54" i="2"/>
  <c r="AM54" i="2"/>
  <c r="AN53" i="2"/>
  <c r="AM53" i="2"/>
  <c r="AN52" i="2"/>
  <c r="AM52" i="2"/>
  <c r="AN51" i="2"/>
  <c r="AM51" i="2"/>
  <c r="AN50" i="2"/>
  <c r="AM50" i="2"/>
  <c r="AN49" i="2"/>
  <c r="AM49" i="2"/>
  <c r="AN48" i="2"/>
  <c r="AM48" i="2"/>
  <c r="AN47" i="2"/>
  <c r="AM47" i="2"/>
  <c r="AN46" i="2"/>
  <c r="AM46" i="2"/>
  <c r="AN45" i="2"/>
  <c r="AM45" i="2"/>
  <c r="AN44" i="2"/>
  <c r="AM44" i="2"/>
  <c r="AN43" i="2"/>
  <c r="AM43" i="2"/>
  <c r="AN42" i="2"/>
  <c r="AM42" i="2"/>
  <c r="AN41" i="2"/>
  <c r="AM41" i="2"/>
  <c r="AN40" i="2"/>
  <c r="AM40" i="2"/>
  <c r="AN39" i="2"/>
  <c r="AM39" i="2"/>
  <c r="AN38" i="2"/>
  <c r="AM38" i="2"/>
  <c r="AN37" i="2"/>
  <c r="AM37" i="2"/>
  <c r="AN36" i="2"/>
  <c r="AM36" i="2"/>
  <c r="AN35" i="2"/>
  <c r="AM35" i="2"/>
  <c r="AN34" i="2"/>
  <c r="AM34" i="2"/>
  <c r="AN33" i="2"/>
  <c r="AM33" i="2"/>
  <c r="AN32" i="2"/>
  <c r="AM32" i="2"/>
  <c r="AN31" i="2"/>
  <c r="AM31" i="2"/>
  <c r="AN30" i="2"/>
  <c r="AM30" i="2"/>
  <c r="AN29" i="2"/>
  <c r="AM29" i="2"/>
  <c r="AN28" i="2"/>
  <c r="AM28" i="2"/>
  <c r="AN27" i="2"/>
  <c r="AM27" i="2"/>
  <c r="AN26" i="2"/>
  <c r="AM26" i="2"/>
  <c r="AN25" i="2"/>
  <c r="AM25" i="2"/>
  <c r="AN24" i="2"/>
  <c r="AM24" i="2"/>
  <c r="AN23" i="2"/>
  <c r="AM23" i="2"/>
  <c r="AN22" i="2"/>
  <c r="AM22" i="2"/>
  <c r="AN21" i="2"/>
  <c r="AM21" i="2"/>
  <c r="AN20" i="2"/>
  <c r="AM20" i="2"/>
  <c r="AN19" i="2"/>
  <c r="AM19" i="2"/>
  <c r="AN18" i="2"/>
  <c r="AM18" i="2"/>
  <c r="AN17" i="2"/>
  <c r="AM17" i="2"/>
  <c r="AN16" i="2"/>
  <c r="AM16" i="2"/>
  <c r="AN15" i="2"/>
  <c r="AM15" i="2"/>
  <c r="AN14" i="2"/>
  <c r="AM14" i="2"/>
  <c r="AN13" i="2"/>
  <c r="AM13" i="2"/>
  <c r="AN12" i="2"/>
  <c r="AM12" i="2"/>
  <c r="AN11" i="2"/>
  <c r="AM11" i="2"/>
  <c r="AN9" i="2"/>
  <c r="AM9" i="2"/>
  <c r="AN7" i="2"/>
  <c r="AM7" i="2"/>
  <c r="O10" i="18" l="1"/>
  <c r="O48" i="18"/>
  <c r="O47" i="18"/>
  <c r="O46" i="18"/>
  <c r="O45" i="18"/>
  <c r="O44"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O17" i="18"/>
  <c r="O16" i="18"/>
  <c r="O15" i="18"/>
  <c r="O14" i="18"/>
  <c r="O13" i="18"/>
  <c r="O12" i="18"/>
  <c r="O11" i="18"/>
  <c r="AU10" i="19"/>
  <c r="AU48" i="19"/>
  <c r="AU47" i="19"/>
  <c r="AU46" i="19"/>
  <c r="AU45" i="19"/>
  <c r="AU44" i="19"/>
  <c r="AU43" i="19"/>
  <c r="AU42" i="19"/>
  <c r="AU41" i="19"/>
  <c r="AU40" i="19"/>
  <c r="AU39" i="19"/>
  <c r="AU38" i="19"/>
  <c r="AU37" i="19"/>
  <c r="AU36" i="19"/>
  <c r="AU35" i="19"/>
  <c r="AU34" i="19"/>
  <c r="AU33" i="19"/>
  <c r="AU32" i="19"/>
  <c r="AU31" i="19"/>
  <c r="AU30" i="19"/>
  <c r="AU29" i="19"/>
  <c r="AU28" i="19"/>
  <c r="AU27" i="19"/>
  <c r="AU26" i="19"/>
  <c r="AU25" i="19"/>
  <c r="AU24" i="19"/>
  <c r="AU23" i="19"/>
  <c r="AU22" i="19"/>
  <c r="AU21" i="19"/>
  <c r="AU20" i="19"/>
  <c r="AU19" i="19"/>
  <c r="AU18" i="19"/>
  <c r="AU17" i="19"/>
  <c r="AU16" i="19"/>
  <c r="AU15" i="19"/>
  <c r="AU14" i="19"/>
  <c r="AU13" i="19"/>
  <c r="AU12" i="19"/>
  <c r="AU11" i="19"/>
  <c r="AM10" i="19"/>
  <c r="AM48" i="19"/>
  <c r="AM47" i="19"/>
  <c r="AM46" i="19"/>
  <c r="AM45" i="19"/>
  <c r="AM44" i="19"/>
  <c r="AM43" i="19"/>
  <c r="AM42" i="19"/>
  <c r="AM41" i="19"/>
  <c r="AM40" i="19"/>
  <c r="AM39" i="19"/>
  <c r="AM38" i="19"/>
  <c r="AM37" i="19"/>
  <c r="AM36" i="19"/>
  <c r="AM35" i="19"/>
  <c r="AM34" i="19"/>
  <c r="AM33" i="19"/>
  <c r="AM32" i="19"/>
  <c r="AM31" i="19"/>
  <c r="AM30" i="19"/>
  <c r="AM29" i="19"/>
  <c r="AM28" i="19"/>
  <c r="AM27" i="19"/>
  <c r="AM26" i="19"/>
  <c r="AM25" i="19"/>
  <c r="AM24" i="19"/>
  <c r="AM23" i="19"/>
  <c r="AM22" i="19"/>
  <c r="AM21" i="19"/>
  <c r="AM20" i="19"/>
  <c r="AM19" i="19"/>
  <c r="AM18" i="19"/>
  <c r="AM17" i="19"/>
  <c r="AM16" i="19"/>
  <c r="AM15" i="19"/>
  <c r="AM14" i="19"/>
  <c r="AM13" i="19"/>
  <c r="AM12" i="19"/>
  <c r="AM11" i="19"/>
  <c r="AE48" i="19"/>
  <c r="AE47" i="19"/>
  <c r="AE46" i="19"/>
  <c r="AE45" i="19"/>
  <c r="AE44" i="19"/>
  <c r="AE43" i="19"/>
  <c r="AE42" i="19"/>
  <c r="AE41" i="19"/>
  <c r="AE40" i="19"/>
  <c r="AE39" i="19"/>
  <c r="AE38" i="19"/>
  <c r="AE37" i="19"/>
  <c r="AE36" i="19"/>
  <c r="AE35" i="19"/>
  <c r="AE34" i="19"/>
  <c r="AE33" i="19"/>
  <c r="AE32" i="19"/>
  <c r="AE31" i="19"/>
  <c r="AE30" i="19"/>
  <c r="AE29" i="19"/>
  <c r="AE28" i="19"/>
  <c r="AE27" i="19"/>
  <c r="AE26" i="19"/>
  <c r="AE25" i="19"/>
  <c r="AE24" i="19"/>
  <c r="AE23" i="19"/>
  <c r="AE22" i="19"/>
  <c r="AE21" i="19"/>
  <c r="AE20" i="19"/>
  <c r="AE19" i="19"/>
  <c r="AE18" i="19"/>
  <c r="AE17" i="19"/>
  <c r="AE16" i="19"/>
  <c r="AE15" i="19"/>
  <c r="AE14" i="19"/>
  <c r="AE13" i="19"/>
  <c r="AE12" i="19"/>
  <c r="AE11" i="19"/>
  <c r="AE10" i="19"/>
  <c r="W10" i="19"/>
  <c r="W48" i="19"/>
  <c r="W47" i="19"/>
  <c r="W46" i="19"/>
  <c r="W45" i="19"/>
  <c r="W44" i="19"/>
  <c r="W43" i="19"/>
  <c r="W42" i="19"/>
  <c r="W41" i="19"/>
  <c r="W40" i="19"/>
  <c r="W39" i="19"/>
  <c r="W38" i="19"/>
  <c r="W37" i="19"/>
  <c r="W36" i="19"/>
  <c r="W35" i="19"/>
  <c r="W34" i="19"/>
  <c r="W33" i="19"/>
  <c r="W32" i="19"/>
  <c r="W31" i="19"/>
  <c r="W30" i="19"/>
  <c r="W29" i="19"/>
  <c r="W28" i="19"/>
  <c r="W27" i="19"/>
  <c r="W26" i="19"/>
  <c r="W25" i="19"/>
  <c r="W24" i="19"/>
  <c r="W23" i="19"/>
  <c r="W22" i="19"/>
  <c r="W21" i="19"/>
  <c r="W20" i="19"/>
  <c r="W19" i="19"/>
  <c r="W18" i="19"/>
  <c r="W17" i="19"/>
  <c r="W16" i="19"/>
  <c r="W15" i="19"/>
  <c r="W14" i="19"/>
  <c r="W13" i="19"/>
  <c r="W12" i="19"/>
  <c r="W11"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0" i="19"/>
  <c r="O11" i="19"/>
  <c r="B14" i="16"/>
  <c r="B13" i="16"/>
  <c r="G2" i="17"/>
  <c r="G1" i="17"/>
  <c r="AI10" i="19"/>
  <c r="AI48" i="19"/>
  <c r="AI47" i="19"/>
  <c r="AI46" i="19"/>
  <c r="AI45" i="19"/>
  <c r="AI44" i="19"/>
  <c r="AI43" i="19"/>
  <c r="AI42" i="19"/>
  <c r="AI41" i="19"/>
  <c r="AI40" i="19"/>
  <c r="AI39" i="19"/>
  <c r="AI38" i="19"/>
  <c r="AI37" i="19"/>
  <c r="AI36" i="19"/>
  <c r="AI35" i="19"/>
  <c r="AI34" i="19"/>
  <c r="AI33" i="19"/>
  <c r="AI32" i="19"/>
  <c r="AI31" i="19"/>
  <c r="AI30" i="19"/>
  <c r="AI29" i="19"/>
  <c r="AI28" i="19"/>
  <c r="AI27" i="19"/>
  <c r="AI26" i="19"/>
  <c r="AI25" i="19"/>
  <c r="AI24" i="19"/>
  <c r="AI23" i="19"/>
  <c r="AI22" i="19"/>
  <c r="AI21" i="19"/>
  <c r="AI20" i="19"/>
  <c r="AI19" i="19"/>
  <c r="AI18" i="19"/>
  <c r="AI17" i="19"/>
  <c r="AI16" i="19"/>
  <c r="AI15" i="19"/>
  <c r="AI14" i="19"/>
  <c r="AI13" i="19"/>
  <c r="AA10" i="19"/>
  <c r="AA48" i="19"/>
  <c r="AA47" i="19"/>
  <c r="AA46" i="19"/>
  <c r="AA45" i="19"/>
  <c r="AA44" i="19"/>
  <c r="AA43" i="19"/>
  <c r="AA42" i="19"/>
  <c r="AA41" i="19"/>
  <c r="AA40" i="19"/>
  <c r="AA39" i="19"/>
  <c r="AA38" i="19"/>
  <c r="AA37" i="19"/>
  <c r="AA36" i="19"/>
  <c r="AA35" i="19"/>
  <c r="AA34" i="19"/>
  <c r="AA33" i="19"/>
  <c r="AA32" i="19"/>
  <c r="AA31" i="19"/>
  <c r="AA30" i="19"/>
  <c r="AA29" i="19"/>
  <c r="AA28" i="19"/>
  <c r="AA27" i="19"/>
  <c r="AA26" i="19"/>
  <c r="AA25" i="19"/>
  <c r="AA24" i="19"/>
  <c r="AA23" i="19"/>
  <c r="AA22" i="19"/>
  <c r="AA21" i="19"/>
  <c r="AA20" i="19"/>
  <c r="AA19" i="19"/>
  <c r="AA18" i="19"/>
  <c r="AA17" i="19"/>
  <c r="AA16" i="19"/>
  <c r="AA15" i="19"/>
  <c r="AA14" i="19"/>
  <c r="AA13" i="19"/>
  <c r="AQ48" i="19"/>
  <c r="AQ47" i="19"/>
  <c r="AQ46" i="19"/>
  <c r="AQ45" i="19"/>
  <c r="AQ44" i="19"/>
  <c r="AQ43" i="19"/>
  <c r="AQ42" i="19"/>
  <c r="AQ41" i="19"/>
  <c r="AQ40" i="19"/>
  <c r="AQ39" i="19"/>
  <c r="AQ38" i="19"/>
  <c r="AQ37" i="19"/>
  <c r="AQ36" i="19"/>
  <c r="AQ35" i="19"/>
  <c r="AQ34" i="19"/>
  <c r="AQ33" i="19"/>
  <c r="AQ32" i="19"/>
  <c r="AQ31" i="19"/>
  <c r="AQ30" i="19"/>
  <c r="AQ29" i="19"/>
  <c r="AQ28" i="19"/>
  <c r="AQ27" i="19"/>
  <c r="AQ26" i="19"/>
  <c r="AQ25" i="19"/>
  <c r="AQ24" i="19"/>
  <c r="AQ23" i="19"/>
  <c r="AQ22" i="19"/>
  <c r="AQ21" i="19"/>
  <c r="AQ20" i="19"/>
  <c r="AQ19" i="19"/>
  <c r="AQ18" i="19"/>
  <c r="AQ17" i="19"/>
  <c r="AQ16" i="19"/>
  <c r="AQ15" i="19"/>
  <c r="AQ14" i="19"/>
  <c r="AQ13" i="19"/>
  <c r="AQ10" i="19"/>
  <c r="AV8" i="19"/>
  <c r="AU8" i="19"/>
  <c r="AN8" i="19"/>
  <c r="AM8" i="19"/>
  <c r="AF8" i="19"/>
  <c r="AE8" i="19"/>
  <c r="X8" i="19"/>
  <c r="W8" i="19"/>
  <c r="L12" i="19"/>
  <c r="L48" i="19"/>
  <c r="K48" i="19"/>
  <c r="C48" i="19"/>
  <c r="B48" i="19"/>
  <c r="L47" i="19"/>
  <c r="K47" i="19"/>
  <c r="C47" i="19"/>
  <c r="B47" i="19"/>
  <c r="L46" i="19"/>
  <c r="K46" i="19"/>
  <c r="C46" i="19"/>
  <c r="B46" i="19"/>
  <c r="L45" i="19"/>
  <c r="K45" i="19"/>
  <c r="C45" i="19"/>
  <c r="B45" i="19"/>
  <c r="L44" i="19"/>
  <c r="K44" i="19"/>
  <c r="C44" i="19"/>
  <c r="B44" i="19"/>
  <c r="L43" i="19"/>
  <c r="K43" i="19"/>
  <c r="C43" i="19"/>
  <c r="B43" i="19"/>
  <c r="L42" i="19"/>
  <c r="K42" i="19"/>
  <c r="C42" i="19"/>
  <c r="B42" i="19"/>
  <c r="L41" i="19"/>
  <c r="K41" i="19"/>
  <c r="C41" i="19"/>
  <c r="B41" i="19"/>
  <c r="L40" i="19"/>
  <c r="K40" i="19"/>
  <c r="C40" i="19"/>
  <c r="B40" i="19"/>
  <c r="L39" i="19"/>
  <c r="K39" i="19"/>
  <c r="C39" i="19"/>
  <c r="B39" i="19"/>
  <c r="L38" i="19"/>
  <c r="K38" i="19"/>
  <c r="C38" i="19"/>
  <c r="B38" i="19"/>
  <c r="L37" i="19"/>
  <c r="K37" i="19"/>
  <c r="C37" i="19"/>
  <c r="B37" i="19"/>
  <c r="L36" i="19"/>
  <c r="K36" i="19"/>
  <c r="C36" i="19"/>
  <c r="B36" i="19"/>
  <c r="L35" i="19"/>
  <c r="K35" i="19"/>
  <c r="C35" i="19"/>
  <c r="B35" i="19"/>
  <c r="L34" i="19"/>
  <c r="K34" i="19"/>
  <c r="C34" i="19"/>
  <c r="B34" i="19"/>
  <c r="L33" i="19"/>
  <c r="K33" i="19"/>
  <c r="C33" i="19"/>
  <c r="B33" i="19"/>
  <c r="L32" i="19"/>
  <c r="C32" i="19"/>
  <c r="B32" i="19"/>
  <c r="L31" i="19"/>
  <c r="C31" i="19"/>
  <c r="B31" i="19"/>
  <c r="L30" i="19"/>
  <c r="C30" i="19"/>
  <c r="B30" i="19"/>
  <c r="L29" i="19"/>
  <c r="C29" i="19"/>
  <c r="B29" i="19"/>
  <c r="L28" i="19"/>
  <c r="K28" i="19"/>
  <c r="C28" i="19"/>
  <c r="B28" i="19"/>
  <c r="L27" i="19"/>
  <c r="K27" i="19"/>
  <c r="C27" i="19"/>
  <c r="B27" i="19"/>
  <c r="L26" i="19"/>
  <c r="K26" i="19"/>
  <c r="C26" i="19"/>
  <c r="B26" i="19"/>
  <c r="L25" i="19"/>
  <c r="K25" i="19"/>
  <c r="C25" i="19"/>
  <c r="B25" i="19"/>
  <c r="L24" i="19"/>
  <c r="K24" i="19"/>
  <c r="C24" i="19"/>
  <c r="B24" i="19"/>
  <c r="L23" i="19"/>
  <c r="K23" i="19"/>
  <c r="C23" i="19"/>
  <c r="B23" i="19"/>
  <c r="L22" i="19"/>
  <c r="K22" i="19"/>
  <c r="C22" i="19"/>
  <c r="B22" i="19"/>
  <c r="L21" i="19"/>
  <c r="K21" i="19"/>
  <c r="C21" i="19"/>
  <c r="B21" i="19"/>
  <c r="L20" i="19"/>
  <c r="K20" i="19"/>
  <c r="C20" i="19"/>
  <c r="B20" i="19"/>
  <c r="L19" i="19"/>
  <c r="C19" i="19"/>
  <c r="B19" i="19"/>
  <c r="L18" i="19"/>
  <c r="K18" i="19"/>
  <c r="C18" i="19"/>
  <c r="B18" i="19"/>
  <c r="L17" i="19"/>
  <c r="K17" i="19"/>
  <c r="C17" i="19"/>
  <c r="B17" i="19"/>
  <c r="L16" i="19"/>
  <c r="K16" i="19"/>
  <c r="C16" i="19"/>
  <c r="B16" i="19"/>
  <c r="L15" i="19"/>
  <c r="K15" i="19"/>
  <c r="C15" i="19"/>
  <c r="B15" i="19"/>
  <c r="L14" i="19"/>
  <c r="K14" i="19"/>
  <c r="C14" i="19"/>
  <c r="B14" i="19"/>
  <c r="L13" i="19"/>
  <c r="K13" i="19"/>
  <c r="C13" i="19"/>
  <c r="B13" i="19"/>
  <c r="C12" i="19"/>
  <c r="B12" i="19"/>
  <c r="L11" i="19"/>
  <c r="K11" i="19"/>
  <c r="C11" i="19"/>
  <c r="B11" i="19"/>
  <c r="L10" i="19"/>
  <c r="K10" i="19"/>
  <c r="C10" i="19"/>
  <c r="B10" i="19"/>
  <c r="P8" i="19"/>
  <c r="O8" i="19"/>
  <c r="F3" i="19"/>
  <c r="D3" i="19"/>
  <c r="D2" i="19"/>
  <c r="B12" i="18"/>
  <c r="C48" i="18"/>
  <c r="B48" i="18"/>
  <c r="C47" i="18"/>
  <c r="B47" i="18"/>
  <c r="C46" i="18"/>
  <c r="B46" i="18"/>
  <c r="C45" i="18"/>
  <c r="B45" i="18"/>
  <c r="C44" i="18"/>
  <c r="B44" i="18"/>
  <c r="C43" i="18"/>
  <c r="B43" i="18"/>
  <c r="C42" i="18"/>
  <c r="B42" i="18"/>
  <c r="C41" i="18"/>
  <c r="B41" i="18"/>
  <c r="C40" i="18"/>
  <c r="B40" i="18"/>
  <c r="C39" i="18"/>
  <c r="B39" i="18"/>
  <c r="C38" i="18"/>
  <c r="B38" i="18"/>
  <c r="C37" i="18"/>
  <c r="B37" i="18"/>
  <c r="C36" i="18"/>
  <c r="B36" i="18"/>
  <c r="C35" i="18"/>
  <c r="B35" i="18"/>
  <c r="C34" i="18"/>
  <c r="B34" i="18"/>
  <c r="C33" i="18"/>
  <c r="B33" i="18"/>
  <c r="C32" i="18"/>
  <c r="B32" i="18"/>
  <c r="C31" i="18"/>
  <c r="B31" i="18"/>
  <c r="C30" i="18"/>
  <c r="B30" i="18"/>
  <c r="C29" i="18"/>
  <c r="B29" i="18"/>
  <c r="C28" i="18"/>
  <c r="B28" i="18"/>
  <c r="C27" i="18"/>
  <c r="B27" i="18"/>
  <c r="C26" i="18"/>
  <c r="B26" i="18"/>
  <c r="C25" i="18"/>
  <c r="B25" i="18"/>
  <c r="C24" i="18"/>
  <c r="B24" i="18"/>
  <c r="C23" i="18"/>
  <c r="B23" i="18"/>
  <c r="C22" i="18"/>
  <c r="B22" i="18"/>
  <c r="C21" i="18"/>
  <c r="B21" i="18"/>
  <c r="C20" i="18"/>
  <c r="B20" i="18"/>
  <c r="C19" i="18"/>
  <c r="B19" i="18"/>
  <c r="C18" i="18"/>
  <c r="B18" i="18"/>
  <c r="C17" i="18"/>
  <c r="B17" i="18"/>
  <c r="C16" i="18"/>
  <c r="B16" i="18"/>
  <c r="C15" i="18"/>
  <c r="B15" i="18"/>
  <c r="C14" i="18"/>
  <c r="B14" i="18"/>
  <c r="C13" i="18"/>
  <c r="B13" i="18"/>
  <c r="C12" i="18"/>
  <c r="C10" i="18"/>
  <c r="B10" i="18"/>
  <c r="C11" i="18"/>
  <c r="B11" i="18"/>
  <c r="L48" i="18"/>
  <c r="K48" i="18"/>
  <c r="L47" i="18"/>
  <c r="K47" i="18"/>
  <c r="L46" i="18"/>
  <c r="K46" i="18"/>
  <c r="L45" i="18"/>
  <c r="K45" i="18"/>
  <c r="L44" i="18"/>
  <c r="K44" i="18"/>
  <c r="L43" i="18"/>
  <c r="K43" i="18"/>
  <c r="L42" i="18"/>
  <c r="K42" i="18"/>
  <c r="L41" i="18"/>
  <c r="K41" i="18"/>
  <c r="L40" i="18"/>
  <c r="K40" i="18"/>
  <c r="L39" i="18"/>
  <c r="K39" i="18"/>
  <c r="L38" i="18"/>
  <c r="K38" i="18"/>
  <c r="L37" i="18"/>
  <c r="K37" i="18"/>
  <c r="L36" i="18"/>
  <c r="K36" i="18"/>
  <c r="L35" i="18"/>
  <c r="K35" i="18"/>
  <c r="L34" i="18"/>
  <c r="K34" i="18"/>
  <c r="L33" i="18"/>
  <c r="K33" i="18"/>
  <c r="L32" i="18"/>
  <c r="L31" i="18"/>
  <c r="L30" i="18"/>
  <c r="L29" i="18"/>
  <c r="L28" i="18"/>
  <c r="K28" i="18"/>
  <c r="L27" i="18"/>
  <c r="K27" i="18"/>
  <c r="L26" i="18"/>
  <c r="K26" i="18"/>
  <c r="L25" i="18"/>
  <c r="K25" i="18"/>
  <c r="L24" i="18"/>
  <c r="K24" i="18"/>
  <c r="L23" i="18"/>
  <c r="K23" i="18"/>
  <c r="L22" i="18"/>
  <c r="K22" i="18"/>
  <c r="L21" i="18"/>
  <c r="K21" i="18"/>
  <c r="L20" i="18"/>
  <c r="K20" i="18"/>
  <c r="L19" i="18"/>
  <c r="L18" i="18"/>
  <c r="K18" i="18"/>
  <c r="L17" i="18"/>
  <c r="K17" i="18"/>
  <c r="L16" i="18"/>
  <c r="K16" i="18"/>
  <c r="L15" i="18"/>
  <c r="K15" i="18"/>
  <c r="L14" i="18"/>
  <c r="K14" i="18"/>
  <c r="L13" i="18"/>
  <c r="K13" i="18"/>
  <c r="L12" i="18"/>
  <c r="L11" i="18"/>
  <c r="K11" i="18"/>
  <c r="L10" i="18"/>
  <c r="K10" i="18"/>
  <c r="P8" i="18"/>
  <c r="O8" i="18"/>
  <c r="U6" i="18"/>
  <c r="U5" i="18"/>
  <c r="T4" i="18"/>
  <c r="S4" i="18"/>
  <c r="U4" i="18" s="1"/>
  <c r="U3" i="18"/>
  <c r="F3" i="18"/>
  <c r="D3" i="18"/>
  <c r="D2" i="18"/>
  <c r="G248" i="2"/>
  <c r="AD248" i="2"/>
  <c r="AE248" i="2"/>
  <c r="AF248" i="2"/>
  <c r="AG248" i="2"/>
  <c r="AH248" i="2"/>
  <c r="AI9" i="2"/>
  <c r="R9"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10" i="6"/>
  <c r="AI10" i="2"/>
  <c r="AI12" i="19" l="1"/>
  <c r="AA12" i="19"/>
  <c r="AQ12" i="19"/>
  <c r="AI11" i="19"/>
  <c r="AI5" i="19" s="1"/>
  <c r="AA11" i="19"/>
  <c r="AA5" i="19"/>
  <c r="S10" i="19"/>
  <c r="S11" i="19"/>
  <c r="S13" i="19"/>
  <c r="S14" i="19"/>
  <c r="S15" i="19"/>
  <c r="S16"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S48" i="19"/>
  <c r="G11" i="19"/>
  <c r="I12" i="19"/>
  <c r="AR12" i="19" s="1"/>
  <c r="G12" i="19"/>
  <c r="AB12" i="19" s="1"/>
  <c r="G11" i="18"/>
  <c r="I12" i="18"/>
  <c r="G12" i="18"/>
  <c r="E16" i="12"/>
  <c r="X10" i="2"/>
  <c r="H11" i="2"/>
  <c r="J10" i="1"/>
  <c r="F3" i="1"/>
  <c r="F2" i="1"/>
  <c r="B10" i="5"/>
  <c r="C10" i="5"/>
  <c r="G17" i="17"/>
  <c r="F17" i="17"/>
  <c r="E17" i="17"/>
  <c r="D17" i="17"/>
  <c r="H17" i="17" s="1"/>
  <c r="J17" i="17" s="1"/>
  <c r="Q11" i="5"/>
  <c r="R246" i="5"/>
  <c r="Q246" i="5"/>
  <c r="R245" i="5"/>
  <c r="Q245" i="5"/>
  <c r="R244" i="5"/>
  <c r="Q244" i="5"/>
  <c r="R243" i="5"/>
  <c r="Q243" i="5"/>
  <c r="R242" i="5"/>
  <c r="Q242" i="5"/>
  <c r="R241" i="5"/>
  <c r="Q241" i="5"/>
  <c r="R240" i="5"/>
  <c r="Q240" i="5"/>
  <c r="R239" i="5"/>
  <c r="Q239" i="5"/>
  <c r="R238" i="5"/>
  <c r="Q238" i="5"/>
  <c r="R237" i="5"/>
  <c r="Q237" i="5"/>
  <c r="R236" i="5"/>
  <c r="Q236" i="5"/>
  <c r="R235" i="5"/>
  <c r="Q235" i="5"/>
  <c r="R234" i="5"/>
  <c r="Q234" i="5"/>
  <c r="R233" i="5"/>
  <c r="Q233" i="5"/>
  <c r="R232" i="5"/>
  <c r="Q232" i="5"/>
  <c r="R231" i="5"/>
  <c r="Q231" i="5"/>
  <c r="R230" i="5"/>
  <c r="Q230" i="5"/>
  <c r="R229" i="5"/>
  <c r="Q229" i="5"/>
  <c r="R228" i="5"/>
  <c r="Q228" i="5"/>
  <c r="R227" i="5"/>
  <c r="Q227" i="5"/>
  <c r="R226" i="5"/>
  <c r="Q226" i="5"/>
  <c r="R225" i="5"/>
  <c r="Q225" i="5"/>
  <c r="R224" i="5"/>
  <c r="Q224" i="5"/>
  <c r="R223" i="5"/>
  <c r="Q223" i="5"/>
  <c r="R222" i="5"/>
  <c r="Q222" i="5"/>
  <c r="R221" i="5"/>
  <c r="Q221" i="5"/>
  <c r="R220" i="5"/>
  <c r="Q220" i="5"/>
  <c r="R219" i="5"/>
  <c r="Q219" i="5"/>
  <c r="R218" i="5"/>
  <c r="Q218" i="5"/>
  <c r="R217" i="5"/>
  <c r="Q217" i="5"/>
  <c r="R216" i="5"/>
  <c r="Q216" i="5"/>
  <c r="R215" i="5"/>
  <c r="Q215" i="5"/>
  <c r="R214" i="5"/>
  <c r="Q214" i="5"/>
  <c r="R213" i="5"/>
  <c r="Q213" i="5"/>
  <c r="R212" i="5"/>
  <c r="Q212" i="5"/>
  <c r="R211" i="5"/>
  <c r="Q211" i="5"/>
  <c r="R210" i="5"/>
  <c r="Q210" i="5"/>
  <c r="R209" i="5"/>
  <c r="Q209" i="5"/>
  <c r="R208" i="5"/>
  <c r="Q208" i="5"/>
  <c r="R207" i="5"/>
  <c r="Q207" i="5"/>
  <c r="R206" i="5"/>
  <c r="Q206" i="5"/>
  <c r="R205" i="5"/>
  <c r="Q205" i="5"/>
  <c r="R204" i="5"/>
  <c r="Q204" i="5"/>
  <c r="R203" i="5"/>
  <c r="Q203" i="5"/>
  <c r="R202" i="5"/>
  <c r="Q202" i="5"/>
  <c r="R201" i="5"/>
  <c r="Q201" i="5"/>
  <c r="R200" i="5"/>
  <c r="Q200" i="5"/>
  <c r="R199" i="5"/>
  <c r="Q199" i="5"/>
  <c r="R198" i="5"/>
  <c r="Q198" i="5"/>
  <c r="R197" i="5"/>
  <c r="Q197" i="5"/>
  <c r="R196" i="5"/>
  <c r="Q196" i="5"/>
  <c r="R195" i="5"/>
  <c r="Q195" i="5"/>
  <c r="R194" i="5"/>
  <c r="Q194" i="5"/>
  <c r="R193" i="5"/>
  <c r="Q193" i="5"/>
  <c r="R192" i="5"/>
  <c r="Q192" i="5"/>
  <c r="R191" i="5"/>
  <c r="Q191" i="5"/>
  <c r="R190" i="5"/>
  <c r="Q190" i="5"/>
  <c r="R189" i="5"/>
  <c r="Q189" i="5"/>
  <c r="R188" i="5"/>
  <c r="Q188" i="5"/>
  <c r="R187" i="5"/>
  <c r="Q187" i="5"/>
  <c r="R186" i="5"/>
  <c r="Q186" i="5"/>
  <c r="R185" i="5"/>
  <c r="Q185" i="5"/>
  <c r="R184" i="5"/>
  <c r="Q184" i="5"/>
  <c r="R183" i="5"/>
  <c r="Q183" i="5"/>
  <c r="R182" i="5"/>
  <c r="Q182" i="5"/>
  <c r="R181" i="5"/>
  <c r="Q181" i="5"/>
  <c r="R180" i="5"/>
  <c r="Q180" i="5"/>
  <c r="R179" i="5"/>
  <c r="Q179" i="5"/>
  <c r="R178" i="5"/>
  <c r="Q178" i="5"/>
  <c r="R177" i="5"/>
  <c r="Q177" i="5"/>
  <c r="R176" i="5"/>
  <c r="Q176" i="5"/>
  <c r="R175" i="5"/>
  <c r="Q175" i="5"/>
  <c r="R174" i="5"/>
  <c r="Q174" i="5"/>
  <c r="R173" i="5"/>
  <c r="Q173" i="5"/>
  <c r="R172" i="5"/>
  <c r="Q172" i="5"/>
  <c r="R171" i="5"/>
  <c r="Q171" i="5"/>
  <c r="R170" i="5"/>
  <c r="Q170" i="5"/>
  <c r="R169" i="5"/>
  <c r="Q169" i="5"/>
  <c r="R168" i="5"/>
  <c r="Q168" i="5"/>
  <c r="R167" i="5"/>
  <c r="Q167" i="5"/>
  <c r="R166" i="5"/>
  <c r="Q166" i="5"/>
  <c r="R165" i="5"/>
  <c r="Q165" i="5"/>
  <c r="R164" i="5"/>
  <c r="Q164" i="5"/>
  <c r="R163" i="5"/>
  <c r="Q163" i="5"/>
  <c r="R162" i="5"/>
  <c r="Q162" i="5"/>
  <c r="R161" i="5"/>
  <c r="Q161" i="5"/>
  <c r="R160" i="5"/>
  <c r="Q160" i="5"/>
  <c r="R159" i="5"/>
  <c r="Q159" i="5"/>
  <c r="R158" i="5"/>
  <c r="Q158" i="5"/>
  <c r="R157" i="5"/>
  <c r="Q157" i="5"/>
  <c r="R156" i="5"/>
  <c r="Q156" i="5"/>
  <c r="R155" i="5"/>
  <c r="Q155" i="5"/>
  <c r="R154" i="5"/>
  <c r="Q154" i="5"/>
  <c r="R153" i="5"/>
  <c r="Q153" i="5"/>
  <c r="R152" i="5"/>
  <c r="Q152" i="5"/>
  <c r="R151" i="5"/>
  <c r="Q151" i="5"/>
  <c r="R150" i="5"/>
  <c r="Q150" i="5"/>
  <c r="R149" i="5"/>
  <c r="Q149" i="5"/>
  <c r="R148" i="5"/>
  <c r="Q148" i="5"/>
  <c r="R147" i="5"/>
  <c r="Q147" i="5"/>
  <c r="R146" i="5"/>
  <c r="Q146" i="5"/>
  <c r="R145" i="5"/>
  <c r="Q145" i="5"/>
  <c r="R144" i="5"/>
  <c r="Q144" i="5"/>
  <c r="R143" i="5"/>
  <c r="Q143" i="5"/>
  <c r="R142" i="5"/>
  <c r="Q142" i="5"/>
  <c r="R141" i="5"/>
  <c r="Q141" i="5"/>
  <c r="R140" i="5"/>
  <c r="Q140" i="5"/>
  <c r="R139" i="5"/>
  <c r="Q139" i="5"/>
  <c r="R138" i="5"/>
  <c r="Q138" i="5"/>
  <c r="R137" i="5"/>
  <c r="Q137" i="5"/>
  <c r="R136" i="5"/>
  <c r="Q136" i="5"/>
  <c r="R135" i="5"/>
  <c r="Q135" i="5"/>
  <c r="R134" i="5"/>
  <c r="Q134" i="5"/>
  <c r="R133" i="5"/>
  <c r="Q133" i="5"/>
  <c r="R132" i="5"/>
  <c r="Q132" i="5"/>
  <c r="R131" i="5"/>
  <c r="Q131" i="5"/>
  <c r="R130" i="5"/>
  <c r="Q130" i="5"/>
  <c r="R129" i="5"/>
  <c r="Q129" i="5"/>
  <c r="R128" i="5"/>
  <c r="Q128" i="5"/>
  <c r="R127" i="5"/>
  <c r="Q127" i="5"/>
  <c r="R126" i="5"/>
  <c r="Q126" i="5"/>
  <c r="R125" i="5"/>
  <c r="Q125" i="5"/>
  <c r="R124" i="5"/>
  <c r="Q124" i="5"/>
  <c r="R123" i="5"/>
  <c r="Q123" i="5"/>
  <c r="R122" i="5"/>
  <c r="Q122" i="5"/>
  <c r="R121" i="5"/>
  <c r="Q121" i="5"/>
  <c r="R120" i="5"/>
  <c r="Q120" i="5"/>
  <c r="R119" i="5"/>
  <c r="Q119" i="5"/>
  <c r="R118" i="5"/>
  <c r="Q118" i="5"/>
  <c r="R117" i="5"/>
  <c r="Q117" i="5"/>
  <c r="R116" i="5"/>
  <c r="Q116" i="5"/>
  <c r="R115" i="5"/>
  <c r="Q115" i="5"/>
  <c r="R114" i="5"/>
  <c r="Q114" i="5"/>
  <c r="R113" i="5"/>
  <c r="Q113" i="5"/>
  <c r="R112" i="5"/>
  <c r="Q112" i="5"/>
  <c r="R111" i="5"/>
  <c r="Q111" i="5"/>
  <c r="R110" i="5"/>
  <c r="Q110" i="5"/>
  <c r="R109" i="5"/>
  <c r="Q109" i="5"/>
  <c r="R108" i="5"/>
  <c r="Q108" i="5"/>
  <c r="R107" i="5"/>
  <c r="Q107" i="5"/>
  <c r="R106" i="5"/>
  <c r="Q106" i="5"/>
  <c r="R105" i="5"/>
  <c r="Q105" i="5"/>
  <c r="R104" i="5"/>
  <c r="Q104" i="5"/>
  <c r="R103" i="5"/>
  <c r="Q103" i="5"/>
  <c r="R102" i="5"/>
  <c r="Q102" i="5"/>
  <c r="R101" i="5"/>
  <c r="Q101" i="5"/>
  <c r="R100" i="5"/>
  <c r="Q100" i="5"/>
  <c r="R99" i="5"/>
  <c r="Q99" i="5"/>
  <c r="R98" i="5"/>
  <c r="Q98" i="5"/>
  <c r="R97" i="5"/>
  <c r="Q97" i="5"/>
  <c r="R96" i="5"/>
  <c r="Q96" i="5"/>
  <c r="R95" i="5"/>
  <c r="Q95" i="5"/>
  <c r="R94" i="5"/>
  <c r="Q94" i="5"/>
  <c r="R93" i="5"/>
  <c r="Q93" i="5"/>
  <c r="R92" i="5"/>
  <c r="Q92" i="5"/>
  <c r="R91" i="5"/>
  <c r="Q91" i="5"/>
  <c r="R90" i="5"/>
  <c r="Q90" i="5"/>
  <c r="R89" i="5"/>
  <c r="Q89" i="5"/>
  <c r="R88" i="5"/>
  <c r="Q88" i="5"/>
  <c r="R87" i="5"/>
  <c r="Q87" i="5"/>
  <c r="R86" i="5"/>
  <c r="Q86" i="5"/>
  <c r="R85" i="5"/>
  <c r="Q85" i="5"/>
  <c r="R84" i="5"/>
  <c r="Q84" i="5"/>
  <c r="R83" i="5"/>
  <c r="Q83" i="5"/>
  <c r="R82" i="5"/>
  <c r="Q82" i="5"/>
  <c r="R81" i="5"/>
  <c r="Q81" i="5"/>
  <c r="R80" i="5"/>
  <c r="Q80" i="5"/>
  <c r="R79" i="5"/>
  <c r="Q79" i="5"/>
  <c r="R78" i="5"/>
  <c r="Q78" i="5"/>
  <c r="R77" i="5"/>
  <c r="Q77" i="5"/>
  <c r="R76" i="5"/>
  <c r="Q76" i="5"/>
  <c r="R75" i="5"/>
  <c r="Q75" i="5"/>
  <c r="R74" i="5"/>
  <c r="Q74" i="5"/>
  <c r="R73" i="5"/>
  <c r="Q73" i="5"/>
  <c r="R72" i="5"/>
  <c r="Q72" i="5"/>
  <c r="R71" i="5"/>
  <c r="Q71" i="5"/>
  <c r="R70" i="5"/>
  <c r="Q70" i="5"/>
  <c r="R69" i="5"/>
  <c r="Q69" i="5"/>
  <c r="R68" i="5"/>
  <c r="Q68" i="5"/>
  <c r="R67" i="5"/>
  <c r="Q67" i="5"/>
  <c r="R66" i="5"/>
  <c r="Q66" i="5"/>
  <c r="R65" i="5"/>
  <c r="Q65" i="5"/>
  <c r="R64" i="5"/>
  <c r="Q64" i="5"/>
  <c r="R63" i="5"/>
  <c r="Q63" i="5"/>
  <c r="R62" i="5"/>
  <c r="Q62" i="5"/>
  <c r="R61" i="5"/>
  <c r="Q61" i="5"/>
  <c r="R60" i="5"/>
  <c r="Q60" i="5"/>
  <c r="R59" i="5"/>
  <c r="Q59" i="5"/>
  <c r="R58" i="5"/>
  <c r="Q58" i="5"/>
  <c r="R57" i="5"/>
  <c r="Q57" i="5"/>
  <c r="R56" i="5"/>
  <c r="Q56" i="5"/>
  <c r="R55" i="5"/>
  <c r="Q55" i="5"/>
  <c r="R54" i="5"/>
  <c r="Q54" i="5"/>
  <c r="R53" i="5"/>
  <c r="Q53" i="5"/>
  <c r="R52" i="5"/>
  <c r="Q52" i="5"/>
  <c r="R51" i="5"/>
  <c r="Q51" i="5"/>
  <c r="R50" i="5"/>
  <c r="Q50" i="5"/>
  <c r="R49" i="5"/>
  <c r="Q49" i="5"/>
  <c r="R48" i="5"/>
  <c r="Q48" i="5"/>
  <c r="R47" i="5"/>
  <c r="Q47" i="5"/>
  <c r="R46" i="5"/>
  <c r="Q46" i="5"/>
  <c r="R45" i="5"/>
  <c r="Q45" i="5"/>
  <c r="R44" i="5"/>
  <c r="Q44" i="5"/>
  <c r="R43" i="5"/>
  <c r="Q43" i="5"/>
  <c r="R42" i="5"/>
  <c r="Q42" i="5"/>
  <c r="R41" i="5"/>
  <c r="Q41" i="5"/>
  <c r="R40" i="5"/>
  <c r="Q40" i="5"/>
  <c r="R39" i="5"/>
  <c r="Q39" i="5"/>
  <c r="R38" i="5"/>
  <c r="Q38" i="5"/>
  <c r="R37" i="5"/>
  <c r="Q37" i="5"/>
  <c r="R36" i="5"/>
  <c r="Q36" i="5"/>
  <c r="R35" i="5"/>
  <c r="Q35" i="5"/>
  <c r="R34" i="5"/>
  <c r="Q34" i="5"/>
  <c r="R33" i="5"/>
  <c r="Q33" i="5"/>
  <c r="R32" i="5"/>
  <c r="Q32" i="5"/>
  <c r="R31" i="5"/>
  <c r="Q31" i="5"/>
  <c r="R30" i="5"/>
  <c r="Q30" i="5"/>
  <c r="R29" i="5"/>
  <c r="Q29" i="5"/>
  <c r="R28" i="5"/>
  <c r="Q28" i="5"/>
  <c r="R27" i="5"/>
  <c r="Q27" i="5"/>
  <c r="R26" i="5"/>
  <c r="Q26" i="5"/>
  <c r="R25" i="5"/>
  <c r="Q25" i="5"/>
  <c r="R24" i="5"/>
  <c r="Q24" i="5"/>
  <c r="R23" i="5"/>
  <c r="Q23" i="5"/>
  <c r="R22" i="5"/>
  <c r="Q22" i="5"/>
  <c r="R21" i="5"/>
  <c r="Q21" i="5"/>
  <c r="R20" i="5"/>
  <c r="Q20" i="5"/>
  <c r="R19" i="5"/>
  <c r="Q19" i="5"/>
  <c r="R18" i="5"/>
  <c r="Q18" i="5"/>
  <c r="R17" i="5"/>
  <c r="Q17" i="5"/>
  <c r="R16" i="5"/>
  <c r="Q16" i="5"/>
  <c r="R15" i="5"/>
  <c r="Q15" i="5"/>
  <c r="R14" i="5"/>
  <c r="Q14" i="5"/>
  <c r="R13" i="5"/>
  <c r="Q13" i="5"/>
  <c r="R12" i="5"/>
  <c r="Q12" i="5"/>
  <c r="C246" i="5"/>
  <c r="B246" i="5"/>
  <c r="C245" i="5"/>
  <c r="B245" i="5"/>
  <c r="C244" i="5"/>
  <c r="B244" i="5"/>
  <c r="C243" i="5"/>
  <c r="B243" i="5"/>
  <c r="C242" i="5"/>
  <c r="B242" i="5"/>
  <c r="C241" i="5"/>
  <c r="B241" i="5"/>
  <c r="C240" i="5"/>
  <c r="B240" i="5"/>
  <c r="C239" i="5"/>
  <c r="B239" i="5"/>
  <c r="C238" i="5"/>
  <c r="B238" i="5"/>
  <c r="C237" i="5"/>
  <c r="B237" i="5"/>
  <c r="C236" i="5"/>
  <c r="B236" i="5"/>
  <c r="C235" i="5"/>
  <c r="B235" i="5"/>
  <c r="C234" i="5"/>
  <c r="B234" i="5"/>
  <c r="C233" i="5"/>
  <c r="B233" i="5"/>
  <c r="C232" i="5"/>
  <c r="B232" i="5"/>
  <c r="C231" i="5"/>
  <c r="B231" i="5"/>
  <c r="C230" i="5"/>
  <c r="B230" i="5"/>
  <c r="C229" i="5"/>
  <c r="B229" i="5"/>
  <c r="C228" i="5"/>
  <c r="B228" i="5"/>
  <c r="C227" i="5"/>
  <c r="B227" i="5"/>
  <c r="C226" i="5"/>
  <c r="B226" i="5"/>
  <c r="C225" i="5"/>
  <c r="B225" i="5"/>
  <c r="C224" i="5"/>
  <c r="B224" i="5"/>
  <c r="C223" i="5"/>
  <c r="B223" i="5"/>
  <c r="C222" i="5"/>
  <c r="B222" i="5"/>
  <c r="C221" i="5"/>
  <c r="B221" i="5"/>
  <c r="C220" i="5"/>
  <c r="B220" i="5"/>
  <c r="C219" i="5"/>
  <c r="B219" i="5"/>
  <c r="C218" i="5"/>
  <c r="B218" i="5"/>
  <c r="C217" i="5"/>
  <c r="B217" i="5"/>
  <c r="C216" i="5"/>
  <c r="B216" i="5"/>
  <c r="C215" i="5"/>
  <c r="B215" i="5"/>
  <c r="C214" i="5"/>
  <c r="B214" i="5"/>
  <c r="C213" i="5"/>
  <c r="B213" i="5"/>
  <c r="C212" i="5"/>
  <c r="B212" i="5"/>
  <c r="C211" i="5"/>
  <c r="B211" i="5"/>
  <c r="C210" i="5"/>
  <c r="B210" i="5"/>
  <c r="C209" i="5"/>
  <c r="B209" i="5"/>
  <c r="C208" i="5"/>
  <c r="B208" i="5"/>
  <c r="C207" i="5"/>
  <c r="B207" i="5"/>
  <c r="C206" i="5"/>
  <c r="B206" i="5"/>
  <c r="C205" i="5"/>
  <c r="B205" i="5"/>
  <c r="C204" i="5"/>
  <c r="B204" i="5"/>
  <c r="C203" i="5"/>
  <c r="B203" i="5"/>
  <c r="C202" i="5"/>
  <c r="B202" i="5"/>
  <c r="C201" i="5"/>
  <c r="B201" i="5"/>
  <c r="C200" i="5"/>
  <c r="B200" i="5"/>
  <c r="C199" i="5"/>
  <c r="B199" i="5"/>
  <c r="C198" i="5"/>
  <c r="B198" i="5"/>
  <c r="C197" i="5"/>
  <c r="B197" i="5"/>
  <c r="C196" i="5"/>
  <c r="B196" i="5"/>
  <c r="C195" i="5"/>
  <c r="B195" i="5"/>
  <c r="C194" i="5"/>
  <c r="B194" i="5"/>
  <c r="C193" i="5"/>
  <c r="B193" i="5"/>
  <c r="C192" i="5"/>
  <c r="B192" i="5"/>
  <c r="C191" i="5"/>
  <c r="B191" i="5"/>
  <c r="C190" i="5"/>
  <c r="B190" i="5"/>
  <c r="C189" i="5"/>
  <c r="B189" i="5"/>
  <c r="C188" i="5"/>
  <c r="B188" i="5"/>
  <c r="C187" i="5"/>
  <c r="B187" i="5"/>
  <c r="C186" i="5"/>
  <c r="B186" i="5"/>
  <c r="C185" i="5"/>
  <c r="B185" i="5"/>
  <c r="C184" i="5"/>
  <c r="B184" i="5"/>
  <c r="C183" i="5"/>
  <c r="B183" i="5"/>
  <c r="C182" i="5"/>
  <c r="B182" i="5"/>
  <c r="C181" i="5"/>
  <c r="B181" i="5"/>
  <c r="C180" i="5"/>
  <c r="B180" i="5"/>
  <c r="C179" i="5"/>
  <c r="B179" i="5"/>
  <c r="C178" i="5"/>
  <c r="B178" i="5"/>
  <c r="C177" i="5"/>
  <c r="B177" i="5"/>
  <c r="C176" i="5"/>
  <c r="B176" i="5"/>
  <c r="C175" i="5"/>
  <c r="B175" i="5"/>
  <c r="C174" i="5"/>
  <c r="B174" i="5"/>
  <c r="C173" i="5"/>
  <c r="B173" i="5"/>
  <c r="C172" i="5"/>
  <c r="B172" i="5"/>
  <c r="C171" i="5"/>
  <c r="B171" i="5"/>
  <c r="C170" i="5"/>
  <c r="B170" i="5"/>
  <c r="C169" i="5"/>
  <c r="B169" i="5"/>
  <c r="C168" i="5"/>
  <c r="B168" i="5"/>
  <c r="C167" i="5"/>
  <c r="B167" i="5"/>
  <c r="C166" i="5"/>
  <c r="B166" i="5"/>
  <c r="C165" i="5"/>
  <c r="B165" i="5"/>
  <c r="C164" i="5"/>
  <c r="B164" i="5"/>
  <c r="C163" i="5"/>
  <c r="B163" i="5"/>
  <c r="C162" i="5"/>
  <c r="B162" i="5"/>
  <c r="C161" i="5"/>
  <c r="B161" i="5"/>
  <c r="C160" i="5"/>
  <c r="B160" i="5"/>
  <c r="C159" i="5"/>
  <c r="B159" i="5"/>
  <c r="C158" i="5"/>
  <c r="B158" i="5"/>
  <c r="C157" i="5"/>
  <c r="B157" i="5"/>
  <c r="C156" i="5"/>
  <c r="B156" i="5"/>
  <c r="C155" i="5"/>
  <c r="B155" i="5"/>
  <c r="C154" i="5"/>
  <c r="B154" i="5"/>
  <c r="C153" i="5"/>
  <c r="B153" i="5"/>
  <c r="C152" i="5"/>
  <c r="B152" i="5"/>
  <c r="C151" i="5"/>
  <c r="B151" i="5"/>
  <c r="C150" i="5"/>
  <c r="B150" i="5"/>
  <c r="C149" i="5"/>
  <c r="B149" i="5"/>
  <c r="C148" i="5"/>
  <c r="B148" i="5"/>
  <c r="C147" i="5"/>
  <c r="B147" i="5"/>
  <c r="C146" i="5"/>
  <c r="B146" i="5"/>
  <c r="C145" i="5"/>
  <c r="B145" i="5"/>
  <c r="C144" i="5"/>
  <c r="B144" i="5"/>
  <c r="C143" i="5"/>
  <c r="B143" i="5"/>
  <c r="C142" i="5"/>
  <c r="B142" i="5"/>
  <c r="C141" i="5"/>
  <c r="B141" i="5"/>
  <c r="C140" i="5"/>
  <c r="B140" i="5"/>
  <c r="C139" i="5"/>
  <c r="B139" i="5"/>
  <c r="C138" i="5"/>
  <c r="B138" i="5"/>
  <c r="C137" i="5"/>
  <c r="B137" i="5"/>
  <c r="C136" i="5"/>
  <c r="B136" i="5"/>
  <c r="C135" i="5"/>
  <c r="B135" i="5"/>
  <c r="C134" i="5"/>
  <c r="B134" i="5"/>
  <c r="C133" i="5"/>
  <c r="B133" i="5"/>
  <c r="C132" i="5"/>
  <c r="B132" i="5"/>
  <c r="C131" i="5"/>
  <c r="B131" i="5"/>
  <c r="C130" i="5"/>
  <c r="B130" i="5"/>
  <c r="C129" i="5"/>
  <c r="B129" i="5"/>
  <c r="C128" i="5"/>
  <c r="B128" i="5"/>
  <c r="C127" i="5"/>
  <c r="B127" i="5"/>
  <c r="C126" i="5"/>
  <c r="B126" i="5"/>
  <c r="C125" i="5"/>
  <c r="B125" i="5"/>
  <c r="C124" i="5"/>
  <c r="B124" i="5"/>
  <c r="C123" i="5"/>
  <c r="B123" i="5"/>
  <c r="C122" i="5"/>
  <c r="B122" i="5"/>
  <c r="C121" i="5"/>
  <c r="B121" i="5"/>
  <c r="C120" i="5"/>
  <c r="B120" i="5"/>
  <c r="C119" i="5"/>
  <c r="B119" i="5"/>
  <c r="C118" i="5"/>
  <c r="B118" i="5"/>
  <c r="C117" i="5"/>
  <c r="B117" i="5"/>
  <c r="C116" i="5"/>
  <c r="B116" i="5"/>
  <c r="C115" i="5"/>
  <c r="B115" i="5"/>
  <c r="C114" i="5"/>
  <c r="B114" i="5"/>
  <c r="C113" i="5"/>
  <c r="B113" i="5"/>
  <c r="C112" i="5"/>
  <c r="B112" i="5"/>
  <c r="C111" i="5"/>
  <c r="B111" i="5"/>
  <c r="C110" i="5"/>
  <c r="B110" i="5"/>
  <c r="C109" i="5"/>
  <c r="B109" i="5"/>
  <c r="C108" i="5"/>
  <c r="B108" i="5"/>
  <c r="C107" i="5"/>
  <c r="B107" i="5"/>
  <c r="C106" i="5"/>
  <c r="B106" i="5"/>
  <c r="C105" i="5"/>
  <c r="B105" i="5"/>
  <c r="C104" i="5"/>
  <c r="B104" i="5"/>
  <c r="C103" i="5"/>
  <c r="B103" i="5"/>
  <c r="C102" i="5"/>
  <c r="B102" i="5"/>
  <c r="C101" i="5"/>
  <c r="B101" i="5"/>
  <c r="C100" i="5"/>
  <c r="B100" i="5"/>
  <c r="C99" i="5"/>
  <c r="B99" i="5"/>
  <c r="C98" i="5"/>
  <c r="B98" i="5"/>
  <c r="C97" i="5"/>
  <c r="B97" i="5"/>
  <c r="C96" i="5"/>
  <c r="B96" i="5"/>
  <c r="C95" i="5"/>
  <c r="B95" i="5"/>
  <c r="C94" i="5"/>
  <c r="B94" i="5"/>
  <c r="C93" i="5"/>
  <c r="B93" i="5"/>
  <c r="C92" i="5"/>
  <c r="B92" i="5"/>
  <c r="C91" i="5"/>
  <c r="B91" i="5"/>
  <c r="C90" i="5"/>
  <c r="B90" i="5"/>
  <c r="C89" i="5"/>
  <c r="B89" i="5"/>
  <c r="C88" i="5"/>
  <c r="B88" i="5"/>
  <c r="C87" i="5"/>
  <c r="B87" i="5"/>
  <c r="C86" i="5"/>
  <c r="B86" i="5"/>
  <c r="C85" i="5"/>
  <c r="B85" i="5"/>
  <c r="C84" i="5"/>
  <c r="B84" i="5"/>
  <c r="C83" i="5"/>
  <c r="B83" i="5"/>
  <c r="C82" i="5"/>
  <c r="B82" i="5"/>
  <c r="C81" i="5"/>
  <c r="B81" i="5"/>
  <c r="C80" i="5"/>
  <c r="B80" i="5"/>
  <c r="C79" i="5"/>
  <c r="B79" i="5"/>
  <c r="C78" i="5"/>
  <c r="B78" i="5"/>
  <c r="C77" i="5"/>
  <c r="B77" i="5"/>
  <c r="C76" i="5"/>
  <c r="B76" i="5"/>
  <c r="C75" i="5"/>
  <c r="B75" i="5"/>
  <c r="C74" i="5"/>
  <c r="B74" i="5"/>
  <c r="C73" i="5"/>
  <c r="B73" i="5"/>
  <c r="C72" i="5"/>
  <c r="B72" i="5"/>
  <c r="C71" i="5"/>
  <c r="B71" i="5"/>
  <c r="C70" i="5"/>
  <c r="B70" i="5"/>
  <c r="C69" i="5"/>
  <c r="B69" i="5"/>
  <c r="C68" i="5"/>
  <c r="B68" i="5"/>
  <c r="C67" i="5"/>
  <c r="B67" i="5"/>
  <c r="C66" i="5"/>
  <c r="B66" i="5"/>
  <c r="C65" i="5"/>
  <c r="B65" i="5"/>
  <c r="C64" i="5"/>
  <c r="B64" i="5"/>
  <c r="C63" i="5"/>
  <c r="B63" i="5"/>
  <c r="C62" i="5"/>
  <c r="B62" i="5"/>
  <c r="C61" i="5"/>
  <c r="B61" i="5"/>
  <c r="C60" i="5"/>
  <c r="B60" i="5"/>
  <c r="C59" i="5"/>
  <c r="B59" i="5"/>
  <c r="C58" i="5"/>
  <c r="B58" i="5"/>
  <c r="C57" i="5"/>
  <c r="B57" i="5"/>
  <c r="C56" i="5"/>
  <c r="B56" i="5"/>
  <c r="C55" i="5"/>
  <c r="B55" i="5"/>
  <c r="C54" i="5"/>
  <c r="B54" i="5"/>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AI15" i="2"/>
  <c r="X15" i="2"/>
  <c r="Y15" i="2" s="1"/>
  <c r="H15" i="2"/>
  <c r="J15" i="2" s="1"/>
  <c r="F15" i="2"/>
  <c r="K15" i="2" s="1"/>
  <c r="D16" i="5" s="1"/>
  <c r="AI14" i="2"/>
  <c r="X14" i="2"/>
  <c r="Y14" i="2" s="1"/>
  <c r="H14" i="2"/>
  <c r="J14" i="2" s="1"/>
  <c r="F14" i="2"/>
  <c r="K14" i="2" s="1"/>
  <c r="D15" i="5" s="1"/>
  <c r="AI13" i="2"/>
  <c r="X13" i="2"/>
  <c r="Y13" i="2" s="1"/>
  <c r="H13" i="2"/>
  <c r="J13" i="2" s="1"/>
  <c r="F13" i="2"/>
  <c r="K13" i="2" s="1"/>
  <c r="D14" i="5" s="1"/>
  <c r="AI12" i="2"/>
  <c r="X12" i="2"/>
  <c r="Y12" i="2" s="1"/>
  <c r="H12" i="2"/>
  <c r="J12" i="2" s="1"/>
  <c r="F12" i="2"/>
  <c r="K12" i="2" s="1"/>
  <c r="D13" i="5" s="1"/>
  <c r="B36" i="16"/>
  <c r="C36" i="16"/>
  <c r="B37" i="16"/>
  <c r="C37" i="16"/>
  <c r="B38" i="16"/>
  <c r="C38" i="16"/>
  <c r="B39" i="16"/>
  <c r="C39" i="16"/>
  <c r="B40" i="16"/>
  <c r="C40" i="16"/>
  <c r="B41" i="16"/>
  <c r="C41" i="16"/>
  <c r="B42" i="16"/>
  <c r="C42" i="16"/>
  <c r="B43" i="16"/>
  <c r="C43" i="16"/>
  <c r="B44" i="16"/>
  <c r="C44" i="16"/>
  <c r="B45" i="16"/>
  <c r="C45" i="16"/>
  <c r="B46" i="16"/>
  <c r="C46" i="16"/>
  <c r="B47" i="16"/>
  <c r="C47" i="16"/>
  <c r="B48" i="16"/>
  <c r="C48" i="16"/>
  <c r="B49" i="16"/>
  <c r="C49" i="16"/>
  <c r="B12" i="16"/>
  <c r="C12" i="16"/>
  <c r="C13" i="16"/>
  <c r="C14" i="16"/>
  <c r="B15" i="16"/>
  <c r="C15" i="16"/>
  <c r="B16" i="16"/>
  <c r="C16" i="16"/>
  <c r="B17" i="16"/>
  <c r="C17" i="16"/>
  <c r="B18" i="16"/>
  <c r="C18" i="16"/>
  <c r="B19" i="16"/>
  <c r="C19" i="16"/>
  <c r="B20" i="16"/>
  <c r="C20" i="16"/>
  <c r="B21" i="16"/>
  <c r="C21" i="16"/>
  <c r="B22" i="16"/>
  <c r="C22" i="16"/>
  <c r="B23" i="16"/>
  <c r="C23" i="16"/>
  <c r="B24" i="16"/>
  <c r="C24" i="16"/>
  <c r="B25" i="16"/>
  <c r="C25" i="16"/>
  <c r="B26" i="16"/>
  <c r="C26" i="16"/>
  <c r="B27" i="16"/>
  <c r="C27" i="16"/>
  <c r="B28" i="16"/>
  <c r="C28" i="16"/>
  <c r="B29" i="16"/>
  <c r="C29" i="16"/>
  <c r="B30" i="16"/>
  <c r="C30" i="16"/>
  <c r="B31" i="16"/>
  <c r="C31" i="16"/>
  <c r="B32" i="16"/>
  <c r="C32" i="16"/>
  <c r="B33" i="16"/>
  <c r="C33" i="16"/>
  <c r="B34" i="16"/>
  <c r="C34" i="16"/>
  <c r="B35" i="16"/>
  <c r="C35" i="16"/>
  <c r="C11" i="16"/>
  <c r="B11" i="16"/>
  <c r="F13" i="5" l="1"/>
  <c r="AL12" i="2"/>
  <c r="AO12" i="2" s="1"/>
  <c r="AP12" i="2" s="1"/>
  <c r="F14" i="5"/>
  <c r="AL13" i="2"/>
  <c r="AO13" i="2" s="1"/>
  <c r="AP13" i="2" s="1"/>
  <c r="F15" i="5"/>
  <c r="AL14" i="2"/>
  <c r="AO14" i="2" s="1"/>
  <c r="AP14" i="2" s="1"/>
  <c r="F16" i="5"/>
  <c r="AL15" i="2"/>
  <c r="AO15" i="2" s="1"/>
  <c r="AP15" i="2" s="1"/>
  <c r="AB11" i="19"/>
  <c r="F2" i="19"/>
  <c r="F2" i="18"/>
  <c r="AJ14" i="2"/>
  <c r="S14" i="2"/>
  <c r="AJ15" i="2"/>
  <c r="S15" i="2"/>
  <c r="AJ12" i="2"/>
  <c r="S12" i="2"/>
  <c r="AJ13" i="2"/>
  <c r="S13" i="2"/>
  <c r="F10" i="2"/>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9"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9" i="1"/>
  <c r="F16" i="2"/>
  <c r="F17" i="2"/>
  <c r="F19" i="2"/>
  <c r="X18" i="2"/>
  <c r="X19" i="2"/>
  <c r="X20" i="2"/>
  <c r="Y20" i="2" s="1"/>
  <c r="X21" i="2"/>
  <c r="Y21" i="2" s="1"/>
  <c r="X22" i="2"/>
  <c r="Y22" i="2" s="1"/>
  <c r="X23" i="2"/>
  <c r="X24" i="2"/>
  <c r="X25" i="2"/>
  <c r="X26" i="2"/>
  <c r="Y26" i="2" s="1"/>
  <c r="X27" i="2"/>
  <c r="X28" i="2"/>
  <c r="X29" i="2"/>
  <c r="X30" i="2"/>
  <c r="Y30" i="2" s="1"/>
  <c r="X31" i="2"/>
  <c r="X32" i="2"/>
  <c r="X33" i="2"/>
  <c r="X34" i="2"/>
  <c r="Y34" i="2" s="1"/>
  <c r="X35" i="2"/>
  <c r="X36" i="2"/>
  <c r="X37" i="2"/>
  <c r="X38" i="2"/>
  <c r="Y38" i="2" s="1"/>
  <c r="X39" i="2"/>
  <c r="X40" i="2"/>
  <c r="X41" i="2"/>
  <c r="X42" i="2"/>
  <c r="Y42" i="2" s="1"/>
  <c r="X43" i="2"/>
  <c r="X44" i="2"/>
  <c r="X45" i="2"/>
  <c r="X46" i="2"/>
  <c r="Y46" i="2" s="1"/>
  <c r="X47" i="2"/>
  <c r="X48" i="2"/>
  <c r="X49" i="2"/>
  <c r="X50" i="2"/>
  <c r="Y50" i="2" s="1"/>
  <c r="X51" i="2"/>
  <c r="Y51" i="2" s="1"/>
  <c r="X52" i="2"/>
  <c r="Y52" i="2" s="1"/>
  <c r="X53" i="2"/>
  <c r="Y53" i="2" s="1"/>
  <c r="X54" i="2"/>
  <c r="Y54" i="2" s="1"/>
  <c r="X55" i="2"/>
  <c r="Y55" i="2" s="1"/>
  <c r="X56" i="2"/>
  <c r="Y56" i="2" s="1"/>
  <c r="X57" i="2"/>
  <c r="Y57" i="2" s="1"/>
  <c r="X58" i="2"/>
  <c r="Y58" i="2" s="1"/>
  <c r="X59" i="2"/>
  <c r="X60" i="2"/>
  <c r="Y60" i="2" s="1"/>
  <c r="X61" i="2"/>
  <c r="Y61" i="2" s="1"/>
  <c r="X62" i="2"/>
  <c r="Y62" i="2" s="1"/>
  <c r="X63" i="2"/>
  <c r="Y63" i="2" s="1"/>
  <c r="X64" i="2"/>
  <c r="Y64" i="2" s="1"/>
  <c r="X65" i="2"/>
  <c r="Y65" i="2" s="1"/>
  <c r="X66" i="2"/>
  <c r="Y66" i="2" s="1"/>
  <c r="X67" i="2"/>
  <c r="Y67" i="2" s="1"/>
  <c r="X68" i="2"/>
  <c r="X69" i="2"/>
  <c r="Y69" i="2" s="1"/>
  <c r="X70" i="2"/>
  <c r="X71" i="2"/>
  <c r="Y71" i="2" s="1"/>
  <c r="X72" i="2"/>
  <c r="X73" i="2"/>
  <c r="Y73" i="2" s="1"/>
  <c r="X74" i="2"/>
  <c r="X75" i="2"/>
  <c r="Y75" i="2" s="1"/>
  <c r="X76" i="2"/>
  <c r="Y76" i="2" s="1"/>
  <c r="X77" i="2"/>
  <c r="Y77" i="2" s="1"/>
  <c r="X78" i="2"/>
  <c r="Y78" i="2" s="1"/>
  <c r="X79" i="2"/>
  <c r="Y79" i="2" s="1"/>
  <c r="X80" i="2"/>
  <c r="Y80" i="2" s="1"/>
  <c r="X81" i="2"/>
  <c r="Y81" i="2" s="1"/>
  <c r="X82" i="2"/>
  <c r="Y82" i="2" s="1"/>
  <c r="X83" i="2"/>
  <c r="Y83" i="2" s="1"/>
  <c r="X84" i="2"/>
  <c r="Y84" i="2" s="1"/>
  <c r="X85" i="2"/>
  <c r="Y85" i="2" s="1"/>
  <c r="X86" i="2"/>
  <c r="Y86" i="2" s="1"/>
  <c r="X87" i="2"/>
  <c r="Y87" i="2" s="1"/>
  <c r="X88" i="2"/>
  <c r="Y88" i="2" s="1"/>
  <c r="X89" i="2"/>
  <c r="Y89" i="2" s="1"/>
  <c r="X90" i="2"/>
  <c r="Y90" i="2" s="1"/>
  <c r="X91" i="2"/>
  <c r="X92" i="2"/>
  <c r="Y92" i="2" s="1"/>
  <c r="X93" i="2"/>
  <c r="Y93" i="2" s="1"/>
  <c r="X94" i="2"/>
  <c r="Y94" i="2" s="1"/>
  <c r="X95" i="2"/>
  <c r="Y95" i="2" s="1"/>
  <c r="X96" i="2"/>
  <c r="Y96" i="2" s="1"/>
  <c r="X97" i="2"/>
  <c r="Y97" i="2" s="1"/>
  <c r="X98" i="2"/>
  <c r="Y98" i="2" s="1"/>
  <c r="X99" i="2"/>
  <c r="Y99" i="2" s="1"/>
  <c r="X100" i="2"/>
  <c r="X101" i="2"/>
  <c r="Y101" i="2" s="1"/>
  <c r="X102" i="2"/>
  <c r="X103" i="2"/>
  <c r="Y103" i="2" s="1"/>
  <c r="X104" i="2"/>
  <c r="X105" i="2"/>
  <c r="Y105" i="2" s="1"/>
  <c r="X106" i="2"/>
  <c r="X107" i="2"/>
  <c r="X108" i="2"/>
  <c r="Y108" i="2" s="1"/>
  <c r="X109" i="2"/>
  <c r="Y109" i="2" s="1"/>
  <c r="X110" i="2"/>
  <c r="Y110" i="2" s="1"/>
  <c r="X111" i="2"/>
  <c r="Y111" i="2" s="1"/>
  <c r="X112" i="2"/>
  <c r="X113" i="2"/>
  <c r="Y113" i="2" s="1"/>
  <c r="X114" i="2"/>
  <c r="Y114" i="2" s="1"/>
  <c r="X115" i="2"/>
  <c r="Y115" i="2" s="1"/>
  <c r="X116" i="2"/>
  <c r="Y116" i="2" s="1"/>
  <c r="X117" i="2"/>
  <c r="Y117" i="2" s="1"/>
  <c r="X118" i="2"/>
  <c r="Y118" i="2" s="1"/>
  <c r="X119" i="2"/>
  <c r="Y119" i="2" s="1"/>
  <c r="X120" i="2"/>
  <c r="Y120" i="2" s="1"/>
  <c r="X121" i="2"/>
  <c r="Y121" i="2" s="1"/>
  <c r="X122" i="2"/>
  <c r="Y122" i="2" s="1"/>
  <c r="X123" i="2"/>
  <c r="Y123" i="2" s="1"/>
  <c r="X124" i="2"/>
  <c r="Y124" i="2" s="1"/>
  <c r="X125" i="2"/>
  <c r="Y125" i="2" s="1"/>
  <c r="X126" i="2"/>
  <c r="Y126" i="2" s="1"/>
  <c r="X127" i="2"/>
  <c r="Y127" i="2" s="1"/>
  <c r="X128" i="2"/>
  <c r="Y128" i="2" s="1"/>
  <c r="X129" i="2"/>
  <c r="Y129" i="2" s="1"/>
  <c r="X130" i="2"/>
  <c r="Y130" i="2" s="1"/>
  <c r="X131" i="2"/>
  <c r="Y131" i="2" s="1"/>
  <c r="X132" i="2"/>
  <c r="X133" i="2"/>
  <c r="X134" i="2"/>
  <c r="Y134" i="2" s="1"/>
  <c r="X135" i="2"/>
  <c r="Y135" i="2" s="1"/>
  <c r="X136" i="2"/>
  <c r="Y136" i="2" s="1"/>
  <c r="X137" i="2"/>
  <c r="Y137" i="2" s="1"/>
  <c r="X138" i="2"/>
  <c r="Y138" i="2" s="1"/>
  <c r="X139" i="2"/>
  <c r="Y139" i="2" s="1"/>
  <c r="X140" i="2"/>
  <c r="Y140" i="2" s="1"/>
  <c r="X141" i="2"/>
  <c r="Y141" i="2" s="1"/>
  <c r="X142" i="2"/>
  <c r="Y142" i="2" s="1"/>
  <c r="X143" i="2"/>
  <c r="Y143" i="2" s="1"/>
  <c r="X144" i="2"/>
  <c r="Y144" i="2" s="1"/>
  <c r="X145" i="2"/>
  <c r="Y145" i="2" s="1"/>
  <c r="X146" i="2"/>
  <c r="Y146" i="2" s="1"/>
  <c r="X147" i="2"/>
  <c r="Y147" i="2" s="1"/>
  <c r="X148" i="2"/>
  <c r="X149" i="2"/>
  <c r="Y149" i="2" s="1"/>
  <c r="X150" i="2"/>
  <c r="Y150" i="2" s="1"/>
  <c r="X151" i="2"/>
  <c r="Y151" i="2" s="1"/>
  <c r="X152" i="2"/>
  <c r="Y152" i="2" s="1"/>
  <c r="X153" i="2"/>
  <c r="Y153" i="2" s="1"/>
  <c r="X154" i="2"/>
  <c r="Y154" i="2" s="1"/>
  <c r="X155" i="2"/>
  <c r="Y155" i="2" s="1"/>
  <c r="X156" i="2"/>
  <c r="Y156" i="2" s="1"/>
  <c r="X157" i="2"/>
  <c r="Y157" i="2" s="1"/>
  <c r="X158" i="2"/>
  <c r="Y158" i="2" s="1"/>
  <c r="X159" i="2"/>
  <c r="Y159" i="2" s="1"/>
  <c r="X160" i="2"/>
  <c r="Y160" i="2" s="1"/>
  <c r="X161" i="2"/>
  <c r="Y161" i="2" s="1"/>
  <c r="X162" i="2"/>
  <c r="Y162" i="2" s="1"/>
  <c r="X163" i="2"/>
  <c r="Y163" i="2" s="1"/>
  <c r="X164" i="2"/>
  <c r="Y164" i="2" s="1"/>
  <c r="X165" i="2"/>
  <c r="Y165" i="2" s="1"/>
  <c r="X166" i="2"/>
  <c r="Y166" i="2" s="1"/>
  <c r="X167" i="2"/>
  <c r="Y167" i="2" s="1"/>
  <c r="X168" i="2"/>
  <c r="Y168" i="2" s="1"/>
  <c r="X169" i="2"/>
  <c r="Y169" i="2" s="1"/>
  <c r="X170" i="2"/>
  <c r="Y170" i="2" s="1"/>
  <c r="X171" i="2"/>
  <c r="Y171" i="2" s="1"/>
  <c r="X172" i="2"/>
  <c r="Y172" i="2" s="1"/>
  <c r="X173" i="2"/>
  <c r="Y173" i="2" s="1"/>
  <c r="X174" i="2"/>
  <c r="X175" i="2"/>
  <c r="Y175" i="2" s="1"/>
  <c r="X176" i="2"/>
  <c r="X177" i="2"/>
  <c r="Y177" i="2" s="1"/>
  <c r="X178" i="2"/>
  <c r="Y178" i="2" s="1"/>
  <c r="X179" i="2"/>
  <c r="Y179" i="2" s="1"/>
  <c r="X180" i="2"/>
  <c r="Y180" i="2" s="1"/>
  <c r="X181" i="2"/>
  <c r="Y181" i="2" s="1"/>
  <c r="X182" i="2"/>
  <c r="Y182" i="2" s="1"/>
  <c r="X183" i="2"/>
  <c r="Y183" i="2" s="1"/>
  <c r="X184" i="2"/>
  <c r="Y184" i="2" s="1"/>
  <c r="X185" i="2"/>
  <c r="Y185" i="2" s="1"/>
  <c r="X186" i="2"/>
  <c r="Y186" i="2" s="1"/>
  <c r="X187" i="2"/>
  <c r="Y187" i="2" s="1"/>
  <c r="X188" i="2"/>
  <c r="Y188" i="2" s="1"/>
  <c r="X189" i="2"/>
  <c r="Y189" i="2" s="1"/>
  <c r="X190" i="2"/>
  <c r="X191" i="2"/>
  <c r="Y191" i="2" s="1"/>
  <c r="X192" i="2"/>
  <c r="Y192" i="2" s="1"/>
  <c r="X193" i="2"/>
  <c r="Y193" i="2" s="1"/>
  <c r="X194" i="2"/>
  <c r="Y194" i="2" s="1"/>
  <c r="X195" i="2"/>
  <c r="Y195" i="2" s="1"/>
  <c r="X196" i="2"/>
  <c r="Y196" i="2" s="1"/>
  <c r="X197" i="2"/>
  <c r="Y197" i="2" s="1"/>
  <c r="X198" i="2"/>
  <c r="Y198" i="2" s="1"/>
  <c r="X199" i="2"/>
  <c r="Y199" i="2" s="1"/>
  <c r="X200" i="2"/>
  <c r="Y200" i="2" s="1"/>
  <c r="X201" i="2"/>
  <c r="Y201" i="2" s="1"/>
  <c r="X202" i="2"/>
  <c r="Y202" i="2" s="1"/>
  <c r="X203" i="2"/>
  <c r="Y203" i="2" s="1"/>
  <c r="X204" i="2"/>
  <c r="Y204" i="2" s="1"/>
  <c r="X205" i="2"/>
  <c r="Y205" i="2" s="1"/>
  <c r="X206" i="2"/>
  <c r="Y206" i="2" s="1"/>
  <c r="X207" i="2"/>
  <c r="X208" i="2"/>
  <c r="Y208" i="2" s="1"/>
  <c r="X209" i="2"/>
  <c r="Y209" i="2" s="1"/>
  <c r="X210" i="2"/>
  <c r="Y210" i="2" s="1"/>
  <c r="X211" i="2"/>
  <c r="Y211" i="2" s="1"/>
  <c r="X212" i="2"/>
  <c r="Y212" i="2" s="1"/>
  <c r="X213" i="2"/>
  <c r="Y213" i="2" s="1"/>
  <c r="X214" i="2"/>
  <c r="Y214" i="2" s="1"/>
  <c r="X215" i="2"/>
  <c r="Y215" i="2" s="1"/>
  <c r="X216" i="2"/>
  <c r="Y216" i="2" s="1"/>
  <c r="X217" i="2"/>
  <c r="Y217" i="2" s="1"/>
  <c r="X218" i="2"/>
  <c r="Y218" i="2" s="1"/>
  <c r="X219" i="2"/>
  <c r="Y219" i="2" s="1"/>
  <c r="X220" i="2"/>
  <c r="Y220" i="2" s="1"/>
  <c r="X221" i="2"/>
  <c r="Y221" i="2" s="1"/>
  <c r="X222" i="2"/>
  <c r="Y222" i="2" s="1"/>
  <c r="X223" i="2"/>
  <c r="Y223" i="2" s="1"/>
  <c r="X224" i="2"/>
  <c r="Y224" i="2" s="1"/>
  <c r="X225" i="2"/>
  <c r="Y225" i="2" s="1"/>
  <c r="X226" i="2"/>
  <c r="Y226" i="2" s="1"/>
  <c r="X227" i="2"/>
  <c r="Y227" i="2" s="1"/>
  <c r="X228" i="2"/>
  <c r="X229" i="2"/>
  <c r="Y229" i="2" s="1"/>
  <c r="X230" i="2"/>
  <c r="Y230" i="2" s="1"/>
  <c r="X231" i="2"/>
  <c r="Y231" i="2" s="1"/>
  <c r="X232" i="2"/>
  <c r="Y232" i="2" s="1"/>
  <c r="X233" i="2"/>
  <c r="Y233" i="2" s="1"/>
  <c r="X234" i="2"/>
  <c r="Y234" i="2" s="1"/>
  <c r="X235" i="2"/>
  <c r="Y235" i="2" s="1"/>
  <c r="X236" i="2"/>
  <c r="Y236" i="2" s="1"/>
  <c r="X237" i="2"/>
  <c r="Y237" i="2" s="1"/>
  <c r="X238" i="2"/>
  <c r="Y238" i="2" s="1"/>
  <c r="X239" i="2"/>
  <c r="Y239" i="2" s="1"/>
  <c r="X240" i="2"/>
  <c r="Y240" i="2" s="1"/>
  <c r="X241" i="2"/>
  <c r="Y241" i="2" s="1"/>
  <c r="X242" i="2"/>
  <c r="Y242" i="2" s="1"/>
  <c r="X243" i="2"/>
  <c r="Y243" i="2" s="1"/>
  <c r="X244" i="2"/>
  <c r="X245" i="2"/>
  <c r="Y245" i="2" s="1"/>
  <c r="X246" i="2"/>
  <c r="Y246" i="2" s="1"/>
  <c r="AL246" i="2" s="1"/>
  <c r="AO246" i="2" s="1"/>
  <c r="AP246" i="2" s="1"/>
  <c r="X247" i="2"/>
  <c r="Y247" i="2" s="1"/>
  <c r="AL247" i="2" s="1"/>
  <c r="AO247" i="2" s="1"/>
  <c r="AP247" i="2" s="1"/>
  <c r="Y133" i="2"/>
  <c r="Y107" i="2"/>
  <c r="H17" i="2"/>
  <c r="J17" i="2" s="1"/>
  <c r="H19" i="2"/>
  <c r="J19" i="2" s="1"/>
  <c r="H21" i="2"/>
  <c r="J21" i="2" s="1"/>
  <c r="H23" i="2"/>
  <c r="J23" i="2" s="1"/>
  <c r="H25" i="2"/>
  <c r="J25" i="2" s="1"/>
  <c r="H27" i="2"/>
  <c r="J27" i="2" s="1"/>
  <c r="H29" i="2"/>
  <c r="J29" i="2" s="1"/>
  <c r="H31" i="2"/>
  <c r="J31" i="2" s="1"/>
  <c r="H33" i="2"/>
  <c r="J33" i="2" s="1"/>
  <c r="H51" i="2"/>
  <c r="J51" i="2" s="1"/>
  <c r="H53" i="2"/>
  <c r="J53" i="2" s="1"/>
  <c r="H55" i="2"/>
  <c r="J55" i="2" s="1"/>
  <c r="H57" i="2"/>
  <c r="J57" i="2" s="1"/>
  <c r="H59" i="2"/>
  <c r="J59" i="2" s="1"/>
  <c r="H61" i="2"/>
  <c r="J61" i="2" s="1"/>
  <c r="H63" i="2"/>
  <c r="J63" i="2" s="1"/>
  <c r="H65" i="2"/>
  <c r="J65" i="2" s="1"/>
  <c r="H67" i="2"/>
  <c r="J67" i="2" s="1"/>
  <c r="H69" i="2"/>
  <c r="J69" i="2" s="1"/>
  <c r="H71" i="2"/>
  <c r="J71" i="2" s="1"/>
  <c r="H73" i="2"/>
  <c r="J73" i="2" s="1"/>
  <c r="H75" i="2"/>
  <c r="J75" i="2" s="1"/>
  <c r="H77" i="2"/>
  <c r="J77" i="2" s="1"/>
  <c r="H79" i="2"/>
  <c r="J79" i="2" s="1"/>
  <c r="H81" i="2"/>
  <c r="J81" i="2" s="1"/>
  <c r="H83" i="2"/>
  <c r="J83" i="2" s="1"/>
  <c r="H85" i="2"/>
  <c r="J85" i="2" s="1"/>
  <c r="H87" i="2"/>
  <c r="J87" i="2" s="1"/>
  <c r="H89" i="2"/>
  <c r="J89" i="2" s="1"/>
  <c r="H91" i="2"/>
  <c r="J91" i="2" s="1"/>
  <c r="H93" i="2"/>
  <c r="J93" i="2" s="1"/>
  <c r="H95" i="2"/>
  <c r="J95" i="2" s="1"/>
  <c r="H97" i="2"/>
  <c r="J97" i="2" s="1"/>
  <c r="H99" i="2"/>
  <c r="J99" i="2" s="1"/>
  <c r="H101" i="2"/>
  <c r="J101" i="2" s="1"/>
  <c r="H103" i="2"/>
  <c r="J103" i="2" s="1"/>
  <c r="H105" i="2"/>
  <c r="J105" i="2" s="1"/>
  <c r="F107" i="2"/>
  <c r="F109" i="2"/>
  <c r="F111" i="2"/>
  <c r="H113" i="2"/>
  <c r="J113" i="2" s="1"/>
  <c r="H115" i="2"/>
  <c r="J115" i="2" s="1"/>
  <c r="F117" i="2"/>
  <c r="F119" i="2"/>
  <c r="H121" i="2"/>
  <c r="J121" i="2" s="1"/>
  <c r="H123" i="2"/>
  <c r="J123" i="2" s="1"/>
  <c r="F125" i="2"/>
  <c r="F127" i="2"/>
  <c r="H129" i="2"/>
  <c r="J129" i="2" s="1"/>
  <c r="H133" i="2"/>
  <c r="J133" i="2" s="1"/>
  <c r="H135" i="2"/>
  <c r="J135" i="2" s="1"/>
  <c r="H137" i="2"/>
  <c r="J137" i="2" s="1"/>
  <c r="H141" i="2"/>
  <c r="J141" i="2" s="1"/>
  <c r="H143" i="2"/>
  <c r="J143" i="2" s="1"/>
  <c r="H145" i="2"/>
  <c r="J145" i="2" s="1"/>
  <c r="H149" i="2"/>
  <c r="J149" i="2" s="1"/>
  <c r="H151" i="2"/>
  <c r="J151" i="2" s="1"/>
  <c r="H153" i="2"/>
  <c r="J153" i="2" s="1"/>
  <c r="F157" i="2"/>
  <c r="F159" i="2"/>
  <c r="H161" i="2"/>
  <c r="J161" i="2" s="1"/>
  <c r="H163" i="2"/>
  <c r="J163" i="2" s="1"/>
  <c r="F167" i="2"/>
  <c r="H169" i="2"/>
  <c r="J169" i="2" s="1"/>
  <c r="H173" i="2"/>
  <c r="J173" i="2" s="1"/>
  <c r="H175" i="2"/>
  <c r="J175" i="2" s="1"/>
  <c r="H177" i="2"/>
  <c r="J177" i="2" s="1"/>
  <c r="H181" i="2"/>
  <c r="J181" i="2" s="1"/>
  <c r="H183" i="2"/>
  <c r="J183" i="2" s="1"/>
  <c r="H185" i="2"/>
  <c r="J185" i="2" s="1"/>
  <c r="F189" i="2"/>
  <c r="H191" i="2"/>
  <c r="J191" i="2" s="1"/>
  <c r="F195" i="2"/>
  <c r="F197" i="2"/>
  <c r="H199" i="2"/>
  <c r="J199" i="2" s="1"/>
  <c r="H201" i="2"/>
  <c r="J201" i="2" s="1"/>
  <c r="F205" i="2"/>
  <c r="H207" i="2"/>
  <c r="J207" i="2" s="1"/>
  <c r="F211" i="2"/>
  <c r="F213" i="2"/>
  <c r="H215" i="2"/>
  <c r="J215" i="2" s="1"/>
  <c r="H217" i="2"/>
  <c r="J217" i="2" s="1"/>
  <c r="F221" i="2"/>
  <c r="H223" i="2"/>
  <c r="J223" i="2" s="1"/>
  <c r="X11" i="2"/>
  <c r="Y11" i="2" s="1"/>
  <c r="X16" i="2"/>
  <c r="Y16" i="2" s="1"/>
  <c r="X17" i="2"/>
  <c r="Y17" i="2" s="1"/>
  <c r="F18" i="2"/>
  <c r="C48" i="11"/>
  <c r="B48" i="11"/>
  <c r="C47" i="11"/>
  <c r="B47" i="11"/>
  <c r="C46" i="11"/>
  <c r="B46" i="11"/>
  <c r="C45" i="11"/>
  <c r="B45" i="11"/>
  <c r="C44" i="11"/>
  <c r="B44" i="11"/>
  <c r="C43" i="11"/>
  <c r="B43" i="11"/>
  <c r="C42" i="11"/>
  <c r="B42" i="11"/>
  <c r="C41" i="11"/>
  <c r="B41" i="11"/>
  <c r="C40" i="11"/>
  <c r="B40" i="11"/>
  <c r="C39" i="11"/>
  <c r="B39" i="11"/>
  <c r="C38" i="11"/>
  <c r="B38" i="11"/>
  <c r="C37" i="11"/>
  <c r="B37" i="11"/>
  <c r="C36" i="11"/>
  <c r="B36" i="11"/>
  <c r="C35" i="11"/>
  <c r="B35" i="11"/>
  <c r="C34" i="11"/>
  <c r="B34" i="11"/>
  <c r="C33" i="11"/>
  <c r="B33" i="11"/>
  <c r="C32" i="11"/>
  <c r="B32" i="11"/>
  <c r="C31" i="11"/>
  <c r="B31" i="11"/>
  <c r="C30" i="11"/>
  <c r="B30" i="11"/>
  <c r="C29" i="11"/>
  <c r="B29" i="11"/>
  <c r="C28" i="11"/>
  <c r="B28" i="11"/>
  <c r="C27" i="11"/>
  <c r="B27" i="11"/>
  <c r="C26" i="11"/>
  <c r="B26" i="11"/>
  <c r="C25" i="11"/>
  <c r="B25" i="11"/>
  <c r="C24" i="11"/>
  <c r="B24" i="11"/>
  <c r="C23" i="11"/>
  <c r="B23" i="11"/>
  <c r="C22" i="11"/>
  <c r="B22" i="11"/>
  <c r="C21" i="11"/>
  <c r="B21" i="11"/>
  <c r="C20" i="11"/>
  <c r="B20" i="11"/>
  <c r="C19" i="11"/>
  <c r="B19" i="11"/>
  <c r="C18" i="11"/>
  <c r="B18" i="11"/>
  <c r="C17" i="11"/>
  <c r="B17" i="11"/>
  <c r="C16" i="11"/>
  <c r="B16" i="11"/>
  <c r="C15" i="11"/>
  <c r="B15" i="11"/>
  <c r="C14" i="11"/>
  <c r="B14" i="11"/>
  <c r="C13" i="11"/>
  <c r="B13" i="11"/>
  <c r="C12" i="11"/>
  <c r="B12" i="11"/>
  <c r="C11" i="11"/>
  <c r="B11" i="11"/>
  <c r="C10" i="11"/>
  <c r="B10" i="11"/>
  <c r="B9" i="11"/>
  <c r="C9" i="11"/>
  <c r="C48" i="9"/>
  <c r="B48" i="9"/>
  <c r="C47" i="9"/>
  <c r="B47" i="9"/>
  <c r="C46" i="9"/>
  <c r="B46" i="9"/>
  <c r="C45" i="9"/>
  <c r="B45" i="9"/>
  <c r="C44" i="9"/>
  <c r="B44" i="9"/>
  <c r="C43" i="9"/>
  <c r="B43" i="9"/>
  <c r="C42" i="9"/>
  <c r="B42" i="9"/>
  <c r="C41" i="9"/>
  <c r="B41" i="9"/>
  <c r="C40" i="9"/>
  <c r="B40" i="9"/>
  <c r="C39" i="9"/>
  <c r="B39" i="9"/>
  <c r="C38" i="9"/>
  <c r="B38" i="9"/>
  <c r="C37" i="9"/>
  <c r="B37" i="9"/>
  <c r="C36" i="9"/>
  <c r="B36"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B9" i="9"/>
  <c r="C9" i="9"/>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48" i="7"/>
  <c r="B48" i="7"/>
  <c r="C47" i="7"/>
  <c r="B47" i="7"/>
  <c r="C46" i="7"/>
  <c r="B46" i="7"/>
  <c r="C45" i="7"/>
  <c r="B45" i="7"/>
  <c r="C44" i="7"/>
  <c r="B44" i="7"/>
  <c r="C43" i="7"/>
  <c r="B43" i="7"/>
  <c r="C42" i="7"/>
  <c r="B42" i="7"/>
  <c r="C41" i="7"/>
  <c r="B41" i="7"/>
  <c r="C40" i="7"/>
  <c r="B40" i="7"/>
  <c r="C39" i="7"/>
  <c r="B39" i="7"/>
  <c r="C38" i="7"/>
  <c r="B38" i="7"/>
  <c r="C37" i="7"/>
  <c r="B37" i="7"/>
  <c r="C36" i="7"/>
  <c r="B36"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48" i="13"/>
  <c r="B48" i="13"/>
  <c r="C47" i="13"/>
  <c r="B47" i="13"/>
  <c r="C46" i="13"/>
  <c r="B46" i="13"/>
  <c r="C45" i="13"/>
  <c r="B45" i="13"/>
  <c r="C44" i="13"/>
  <c r="B44" i="13"/>
  <c r="C43" i="13"/>
  <c r="B43" i="13"/>
  <c r="C42" i="13"/>
  <c r="B42" i="13"/>
  <c r="C41" i="13"/>
  <c r="B41" i="13"/>
  <c r="C40" i="13"/>
  <c r="B40" i="13"/>
  <c r="C39" i="13"/>
  <c r="B39" i="13"/>
  <c r="C38" i="13"/>
  <c r="B38" i="13"/>
  <c r="C37" i="13"/>
  <c r="B37" i="13"/>
  <c r="C36" i="13"/>
  <c r="B36" i="13"/>
  <c r="C35" i="13"/>
  <c r="B35" i="13"/>
  <c r="C34" i="13"/>
  <c r="B34" i="13"/>
  <c r="C33" i="13"/>
  <c r="B33" i="13"/>
  <c r="C32" i="13"/>
  <c r="B32" i="13"/>
  <c r="C31" i="13"/>
  <c r="B31" i="13"/>
  <c r="C30" i="13"/>
  <c r="B30" i="13"/>
  <c r="C29" i="13"/>
  <c r="B29" i="13"/>
  <c r="C28" i="13"/>
  <c r="B28" i="13"/>
  <c r="C27" i="13"/>
  <c r="B27" i="13"/>
  <c r="C26" i="13"/>
  <c r="B26" i="13"/>
  <c r="C25" i="13"/>
  <c r="B25" i="13"/>
  <c r="C24" i="13"/>
  <c r="B24" i="13"/>
  <c r="C23" i="13"/>
  <c r="B23" i="13"/>
  <c r="C22" i="13"/>
  <c r="B22" i="13"/>
  <c r="C21" i="13"/>
  <c r="B21" i="13"/>
  <c r="C20" i="13"/>
  <c r="B20" i="13"/>
  <c r="C19" i="13"/>
  <c r="B19" i="13"/>
  <c r="C18" i="13"/>
  <c r="B18" i="13"/>
  <c r="C17" i="13"/>
  <c r="B17" i="13"/>
  <c r="C16" i="13"/>
  <c r="B16" i="13"/>
  <c r="C15" i="13"/>
  <c r="B15" i="13"/>
  <c r="C14" i="13"/>
  <c r="B14" i="13"/>
  <c r="C13" i="13"/>
  <c r="B13" i="13"/>
  <c r="C12" i="13"/>
  <c r="B12" i="13"/>
  <c r="C11" i="13"/>
  <c r="B11" i="13"/>
  <c r="C10" i="13"/>
  <c r="B10" i="13"/>
  <c r="C48" i="14"/>
  <c r="B48" i="14"/>
  <c r="C47" i="14"/>
  <c r="B47" i="14"/>
  <c r="C46" i="14"/>
  <c r="B46" i="14"/>
  <c r="C45" i="14"/>
  <c r="B45" i="14"/>
  <c r="C44" i="14"/>
  <c r="B44" i="14"/>
  <c r="C43" i="14"/>
  <c r="B43" i="14"/>
  <c r="C42" i="14"/>
  <c r="B42" i="14"/>
  <c r="C41" i="14"/>
  <c r="B41" i="14"/>
  <c r="C40" i="14"/>
  <c r="B40" i="14"/>
  <c r="C39" i="14"/>
  <c r="B39" i="14"/>
  <c r="C38" i="14"/>
  <c r="B38" i="14"/>
  <c r="C37" i="14"/>
  <c r="B37" i="14"/>
  <c r="C36" i="14"/>
  <c r="B36" i="14"/>
  <c r="C35" i="14"/>
  <c r="B35" i="14"/>
  <c r="C34" i="14"/>
  <c r="B34" i="14"/>
  <c r="C33" i="14"/>
  <c r="B33" i="14"/>
  <c r="C32" i="14"/>
  <c r="B32" i="14"/>
  <c r="C31" i="14"/>
  <c r="B31" i="14"/>
  <c r="C30" i="14"/>
  <c r="B30" i="14"/>
  <c r="C29" i="14"/>
  <c r="B29" i="14"/>
  <c r="C28" i="14"/>
  <c r="B28" i="14"/>
  <c r="C27" i="14"/>
  <c r="B27" i="14"/>
  <c r="C26" i="14"/>
  <c r="B26" i="14"/>
  <c r="C25" i="14"/>
  <c r="B25" i="14"/>
  <c r="C24" i="14"/>
  <c r="B24" i="14"/>
  <c r="C23" i="14"/>
  <c r="B23" i="14"/>
  <c r="C22" i="14"/>
  <c r="B22" i="14"/>
  <c r="C21" i="14"/>
  <c r="B21" i="14"/>
  <c r="C20" i="14"/>
  <c r="B20" i="14"/>
  <c r="C19" i="14"/>
  <c r="B19" i="14"/>
  <c r="C18" i="14"/>
  <c r="B18" i="14"/>
  <c r="C17" i="14"/>
  <c r="B17" i="14"/>
  <c r="C16" i="14"/>
  <c r="B16" i="14"/>
  <c r="C15" i="14"/>
  <c r="B15" i="14"/>
  <c r="C14" i="14"/>
  <c r="B14" i="14"/>
  <c r="C13" i="14"/>
  <c r="B13" i="14"/>
  <c r="C12" i="14"/>
  <c r="B12" i="14"/>
  <c r="C11" i="14"/>
  <c r="B11" i="14"/>
  <c r="C10" i="14"/>
  <c r="B10" i="14"/>
  <c r="C48" i="6"/>
  <c r="B48" i="6"/>
  <c r="C47" i="6"/>
  <c r="B47" i="6"/>
  <c r="C46" i="6"/>
  <c r="B46" i="6"/>
  <c r="C45" i="6"/>
  <c r="B45" i="6"/>
  <c r="C44" i="6"/>
  <c r="B44" i="6"/>
  <c r="C43" i="6"/>
  <c r="B43" i="6"/>
  <c r="C42" i="6"/>
  <c r="B42" i="6"/>
  <c r="C41" i="6"/>
  <c r="B41" i="6"/>
  <c r="C40" i="6"/>
  <c r="B40" i="6"/>
  <c r="C39" i="6"/>
  <c r="B39" i="6"/>
  <c r="C38" i="6"/>
  <c r="B38" i="6"/>
  <c r="C37" i="6"/>
  <c r="B37" i="6"/>
  <c r="C36" i="6"/>
  <c r="B36" i="6"/>
  <c r="C35" i="6"/>
  <c r="B35" i="6"/>
  <c r="C34" i="6"/>
  <c r="B34" i="6"/>
  <c r="C33" i="6"/>
  <c r="B33" i="6"/>
  <c r="C32" i="6"/>
  <c r="B32" i="6"/>
  <c r="C31" i="6"/>
  <c r="B31" i="6"/>
  <c r="C30" i="6"/>
  <c r="B30" i="6"/>
  <c r="C29" i="6"/>
  <c r="B29" i="6"/>
  <c r="C28" i="6"/>
  <c r="B28" i="6"/>
  <c r="C27" i="6"/>
  <c r="B27" i="6"/>
  <c r="C26" i="6"/>
  <c r="B26"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R11" i="5"/>
  <c r="AI247" i="2"/>
  <c r="AI246" i="2"/>
  <c r="AI245" i="2"/>
  <c r="AI244" i="2"/>
  <c r="Y244" i="2"/>
  <c r="AI243" i="2"/>
  <c r="AI242" i="2"/>
  <c r="AI241" i="2"/>
  <c r="AI240" i="2"/>
  <c r="AI239" i="2"/>
  <c r="AI238" i="2"/>
  <c r="AI237" i="2"/>
  <c r="AI236" i="2"/>
  <c r="AI235" i="2"/>
  <c r="AI234" i="2"/>
  <c r="AI233" i="2"/>
  <c r="AI232" i="2"/>
  <c r="AI231" i="2"/>
  <c r="AI230" i="2"/>
  <c r="AI229" i="2"/>
  <c r="AI228" i="2"/>
  <c r="Y228" i="2"/>
  <c r="AI227" i="2"/>
  <c r="AI226" i="2"/>
  <c r="F226" i="2"/>
  <c r="H226" i="2"/>
  <c r="J226" i="2" s="1"/>
  <c r="AI225" i="2"/>
  <c r="AI224" i="2"/>
  <c r="F224" i="2"/>
  <c r="H224" i="2"/>
  <c r="J224" i="2" s="1"/>
  <c r="AI223" i="2"/>
  <c r="AI222" i="2"/>
  <c r="F222" i="2"/>
  <c r="H222" i="2"/>
  <c r="J222" i="2" s="1"/>
  <c r="AI221" i="2"/>
  <c r="AI220" i="2"/>
  <c r="F220" i="2"/>
  <c r="H220" i="2"/>
  <c r="J220" i="2" s="1"/>
  <c r="AI219" i="2"/>
  <c r="AI218" i="2"/>
  <c r="F218" i="2"/>
  <c r="H218" i="2"/>
  <c r="J218" i="2" s="1"/>
  <c r="AI217" i="2"/>
  <c r="AI216" i="2"/>
  <c r="F216" i="2"/>
  <c r="H216" i="2"/>
  <c r="J216" i="2" s="1"/>
  <c r="AI215" i="2"/>
  <c r="F215" i="2"/>
  <c r="AI214" i="2"/>
  <c r="F214" i="2"/>
  <c r="H214" i="2"/>
  <c r="J214" i="2" s="1"/>
  <c r="AI213" i="2"/>
  <c r="H213" i="2"/>
  <c r="J213" i="2" s="1"/>
  <c r="AI212" i="2"/>
  <c r="F212" i="2"/>
  <c r="H212" i="2"/>
  <c r="J212" i="2" s="1"/>
  <c r="AI211" i="2"/>
  <c r="AI210" i="2"/>
  <c r="F210" i="2"/>
  <c r="H210" i="2"/>
  <c r="J210" i="2" s="1"/>
  <c r="AI209" i="2"/>
  <c r="AI208" i="2"/>
  <c r="F208" i="2"/>
  <c r="H208" i="2"/>
  <c r="J208" i="2" s="1"/>
  <c r="AI207" i="2"/>
  <c r="Y207" i="2"/>
  <c r="AI206" i="2"/>
  <c r="F206" i="2"/>
  <c r="H206" i="2"/>
  <c r="J206" i="2" s="1"/>
  <c r="AI205" i="2"/>
  <c r="AI204" i="2"/>
  <c r="F204" i="2"/>
  <c r="H204" i="2"/>
  <c r="J204" i="2" s="1"/>
  <c r="AI203" i="2"/>
  <c r="AI202" i="2"/>
  <c r="F202" i="2"/>
  <c r="H202" i="2"/>
  <c r="J202" i="2" s="1"/>
  <c r="AI201" i="2"/>
  <c r="AI200" i="2"/>
  <c r="F200" i="2"/>
  <c r="H200" i="2"/>
  <c r="J200" i="2" s="1"/>
  <c r="AI199" i="2"/>
  <c r="F199" i="2"/>
  <c r="AI198" i="2"/>
  <c r="F198" i="2"/>
  <c r="H198" i="2"/>
  <c r="J198" i="2" s="1"/>
  <c r="AI197" i="2"/>
  <c r="H197" i="2"/>
  <c r="J197" i="2" s="1"/>
  <c r="AI196" i="2"/>
  <c r="F196" i="2"/>
  <c r="H196" i="2"/>
  <c r="J196" i="2" s="1"/>
  <c r="AI195" i="2"/>
  <c r="AI194" i="2"/>
  <c r="F194" i="2"/>
  <c r="H194" i="2"/>
  <c r="J194" i="2" s="1"/>
  <c r="AI193" i="2"/>
  <c r="AI192" i="2"/>
  <c r="F192" i="2"/>
  <c r="H192" i="2"/>
  <c r="J192" i="2" s="1"/>
  <c r="AI191" i="2"/>
  <c r="AI190" i="2"/>
  <c r="Y190" i="2"/>
  <c r="F190" i="2"/>
  <c r="H190" i="2"/>
  <c r="J190" i="2" s="1"/>
  <c r="AI189" i="2"/>
  <c r="AI188" i="2"/>
  <c r="F188" i="2"/>
  <c r="H188" i="2"/>
  <c r="J188" i="2" s="1"/>
  <c r="AI187" i="2"/>
  <c r="AI186" i="2"/>
  <c r="F186" i="2"/>
  <c r="H186" i="2"/>
  <c r="J186" i="2" s="1"/>
  <c r="AI185" i="2"/>
  <c r="AI184" i="2"/>
  <c r="F184" i="2"/>
  <c r="H184" i="2"/>
  <c r="J184" i="2" s="1"/>
  <c r="AI183" i="2"/>
  <c r="F183" i="2"/>
  <c r="K183" i="2" s="1"/>
  <c r="D184" i="5" s="1"/>
  <c r="AI182" i="2"/>
  <c r="F182" i="2"/>
  <c r="H182" i="2"/>
  <c r="J182" i="2" s="1"/>
  <c r="AI181" i="2"/>
  <c r="AI180" i="2"/>
  <c r="F180" i="2"/>
  <c r="H180" i="2"/>
  <c r="J180" i="2" s="1"/>
  <c r="AI179" i="2"/>
  <c r="AI178" i="2"/>
  <c r="F178" i="2"/>
  <c r="H178" i="2"/>
  <c r="J178" i="2" s="1"/>
  <c r="AI177" i="2"/>
  <c r="AI176" i="2"/>
  <c r="Y176" i="2"/>
  <c r="F176" i="2"/>
  <c r="H176" i="2"/>
  <c r="J176" i="2" s="1"/>
  <c r="AI175" i="2"/>
  <c r="F175" i="2"/>
  <c r="K175" i="2" s="1"/>
  <c r="AI174" i="2"/>
  <c r="Y174" i="2"/>
  <c r="F174" i="2"/>
  <c r="H174" i="2"/>
  <c r="J174" i="2" s="1"/>
  <c r="AI173" i="2"/>
  <c r="AI172" i="2"/>
  <c r="F172" i="2"/>
  <c r="H172" i="2"/>
  <c r="J172" i="2" s="1"/>
  <c r="AI171" i="2"/>
  <c r="AI170" i="2"/>
  <c r="F170" i="2"/>
  <c r="H170" i="2"/>
  <c r="J170" i="2" s="1"/>
  <c r="AI169" i="2"/>
  <c r="AI168" i="2"/>
  <c r="F168" i="2"/>
  <c r="H168" i="2"/>
  <c r="J168" i="2" s="1"/>
  <c r="AI167" i="2"/>
  <c r="AI166" i="2"/>
  <c r="F166" i="2"/>
  <c r="H166" i="2"/>
  <c r="J166" i="2" s="1"/>
  <c r="AI165" i="2"/>
  <c r="AI164" i="2"/>
  <c r="F164" i="2"/>
  <c r="H164" i="2"/>
  <c r="J164" i="2" s="1"/>
  <c r="AI163" i="2"/>
  <c r="AI162" i="2"/>
  <c r="F162" i="2"/>
  <c r="H162" i="2"/>
  <c r="J162" i="2" s="1"/>
  <c r="AI161" i="2"/>
  <c r="F161" i="2"/>
  <c r="AI160" i="2"/>
  <c r="F160" i="2"/>
  <c r="H160" i="2"/>
  <c r="J160" i="2" s="1"/>
  <c r="AI159" i="2"/>
  <c r="H159" i="2"/>
  <c r="J159" i="2" s="1"/>
  <c r="AI158" i="2"/>
  <c r="F158" i="2"/>
  <c r="H158" i="2"/>
  <c r="J158" i="2" s="1"/>
  <c r="AI157" i="2"/>
  <c r="AI156" i="2"/>
  <c r="F156" i="2"/>
  <c r="H156" i="2"/>
  <c r="J156" i="2" s="1"/>
  <c r="AI155" i="2"/>
  <c r="AI154" i="2"/>
  <c r="F154" i="2"/>
  <c r="H154" i="2"/>
  <c r="J154" i="2" s="1"/>
  <c r="AI153" i="2"/>
  <c r="AI152" i="2"/>
  <c r="F152" i="2"/>
  <c r="H152" i="2"/>
  <c r="J152" i="2" s="1"/>
  <c r="AI151" i="2"/>
  <c r="F151" i="2"/>
  <c r="AI150" i="2"/>
  <c r="F150" i="2"/>
  <c r="H150" i="2"/>
  <c r="J150" i="2" s="1"/>
  <c r="AI149" i="2"/>
  <c r="AI148" i="2"/>
  <c r="Y148" i="2"/>
  <c r="F148" i="2"/>
  <c r="H148" i="2"/>
  <c r="J148" i="2" s="1"/>
  <c r="AI147" i="2"/>
  <c r="AI146" i="2"/>
  <c r="F146" i="2"/>
  <c r="H146" i="2"/>
  <c r="J146" i="2" s="1"/>
  <c r="AI145" i="2"/>
  <c r="AI144" i="2"/>
  <c r="F144" i="2"/>
  <c r="H144" i="2"/>
  <c r="J144" i="2" s="1"/>
  <c r="AI143" i="2"/>
  <c r="F143" i="2"/>
  <c r="K143" i="2" s="1"/>
  <c r="D144" i="5" s="1"/>
  <c r="AI142" i="2"/>
  <c r="F142" i="2"/>
  <c r="H142" i="2"/>
  <c r="J142" i="2" s="1"/>
  <c r="AI141" i="2"/>
  <c r="AI140" i="2"/>
  <c r="F140" i="2"/>
  <c r="H140" i="2"/>
  <c r="J140" i="2" s="1"/>
  <c r="AI139" i="2"/>
  <c r="AI138" i="2"/>
  <c r="F138" i="2"/>
  <c r="H138" i="2"/>
  <c r="J138" i="2" s="1"/>
  <c r="AI137" i="2"/>
  <c r="AI136" i="2"/>
  <c r="F136" i="2"/>
  <c r="H136" i="2"/>
  <c r="J136" i="2" s="1"/>
  <c r="AI135" i="2"/>
  <c r="F135" i="2"/>
  <c r="K135" i="2" s="1"/>
  <c r="D136" i="5" s="1"/>
  <c r="AI134" i="2"/>
  <c r="F134" i="2"/>
  <c r="H134" i="2"/>
  <c r="J134" i="2" s="1"/>
  <c r="AI133" i="2"/>
  <c r="AI132" i="2"/>
  <c r="Y132" i="2"/>
  <c r="F132" i="2"/>
  <c r="H132" i="2"/>
  <c r="J132" i="2" s="1"/>
  <c r="AI131" i="2"/>
  <c r="AI130" i="2"/>
  <c r="F130" i="2"/>
  <c r="H130" i="2"/>
  <c r="J130" i="2" s="1"/>
  <c r="AI129" i="2"/>
  <c r="AI128" i="2"/>
  <c r="F128" i="2"/>
  <c r="H128" i="2"/>
  <c r="J128" i="2" s="1"/>
  <c r="AI127" i="2"/>
  <c r="AI126" i="2"/>
  <c r="F126" i="2"/>
  <c r="H126" i="2"/>
  <c r="J126" i="2" s="1"/>
  <c r="AI125" i="2"/>
  <c r="H125" i="2"/>
  <c r="J125" i="2" s="1"/>
  <c r="AI124" i="2"/>
  <c r="F124" i="2"/>
  <c r="H124" i="2"/>
  <c r="J124" i="2" s="1"/>
  <c r="AI123" i="2"/>
  <c r="AI122" i="2"/>
  <c r="F122" i="2"/>
  <c r="H122" i="2"/>
  <c r="J122" i="2" s="1"/>
  <c r="AI121" i="2"/>
  <c r="F121" i="2"/>
  <c r="AI120" i="2"/>
  <c r="F120" i="2"/>
  <c r="H120" i="2"/>
  <c r="J120" i="2" s="1"/>
  <c r="AI119" i="2"/>
  <c r="H119" i="2"/>
  <c r="J119" i="2" s="1"/>
  <c r="AI118" i="2"/>
  <c r="F118" i="2"/>
  <c r="H118" i="2"/>
  <c r="J118" i="2" s="1"/>
  <c r="AI117" i="2"/>
  <c r="AI116" i="2"/>
  <c r="F116" i="2"/>
  <c r="H116" i="2"/>
  <c r="J116" i="2" s="1"/>
  <c r="AI115" i="2"/>
  <c r="F115" i="2"/>
  <c r="K115" i="2" s="1"/>
  <c r="AI114" i="2"/>
  <c r="F114" i="2"/>
  <c r="H114" i="2"/>
  <c r="J114" i="2" s="1"/>
  <c r="AI113" i="2"/>
  <c r="AI112" i="2"/>
  <c r="Y112" i="2"/>
  <c r="F112" i="2"/>
  <c r="H112" i="2"/>
  <c r="J112" i="2" s="1"/>
  <c r="AI111" i="2"/>
  <c r="AI110" i="2"/>
  <c r="F110" i="2"/>
  <c r="H110" i="2"/>
  <c r="J110" i="2" s="1"/>
  <c r="AI109" i="2"/>
  <c r="H109" i="2"/>
  <c r="J109" i="2" s="1"/>
  <c r="AI108" i="2"/>
  <c r="F108" i="2"/>
  <c r="H108" i="2"/>
  <c r="J108" i="2" s="1"/>
  <c r="AI107" i="2"/>
  <c r="AI106" i="2"/>
  <c r="Y106" i="2"/>
  <c r="F106" i="2"/>
  <c r="H106" i="2"/>
  <c r="J106" i="2" s="1"/>
  <c r="AI105" i="2"/>
  <c r="F105" i="2"/>
  <c r="AI104" i="2"/>
  <c r="Y104" i="2"/>
  <c r="F104" i="2"/>
  <c r="H104" i="2"/>
  <c r="J104" i="2" s="1"/>
  <c r="AI103" i="2"/>
  <c r="F103" i="2"/>
  <c r="K103" i="2" s="1"/>
  <c r="D104" i="5" s="1"/>
  <c r="AI102" i="2"/>
  <c r="Y102" i="2"/>
  <c r="F102" i="2"/>
  <c r="H102" i="2"/>
  <c r="J102" i="2" s="1"/>
  <c r="AI101" i="2"/>
  <c r="F101" i="2"/>
  <c r="AI100" i="2"/>
  <c r="Y100" i="2"/>
  <c r="F100" i="2"/>
  <c r="H100" i="2"/>
  <c r="J100" i="2" s="1"/>
  <c r="AI99" i="2"/>
  <c r="F99" i="2"/>
  <c r="K99" i="2" s="1"/>
  <c r="D100" i="5" s="1"/>
  <c r="AI98" i="2"/>
  <c r="F98" i="2"/>
  <c r="H98" i="2"/>
  <c r="J98" i="2" s="1"/>
  <c r="AI97" i="2"/>
  <c r="F97" i="2"/>
  <c r="AI96" i="2"/>
  <c r="F96" i="2"/>
  <c r="H96" i="2"/>
  <c r="J96" i="2" s="1"/>
  <c r="AI95" i="2"/>
  <c r="F95" i="2"/>
  <c r="K95" i="2" s="1"/>
  <c r="D96" i="5" s="1"/>
  <c r="AI94" i="2"/>
  <c r="F94" i="2"/>
  <c r="H94" i="2"/>
  <c r="J94" i="2" s="1"/>
  <c r="AI93" i="2"/>
  <c r="F93" i="2"/>
  <c r="AI92" i="2"/>
  <c r="F92" i="2"/>
  <c r="H92" i="2"/>
  <c r="J92" i="2" s="1"/>
  <c r="AI91" i="2"/>
  <c r="Y91" i="2"/>
  <c r="F91" i="2"/>
  <c r="K91" i="2" s="1"/>
  <c r="D92" i="5" s="1"/>
  <c r="AI90" i="2"/>
  <c r="F90" i="2"/>
  <c r="H90" i="2"/>
  <c r="J90" i="2" s="1"/>
  <c r="AI89" i="2"/>
  <c r="F89" i="2"/>
  <c r="AI88" i="2"/>
  <c r="F88" i="2"/>
  <c r="H88" i="2"/>
  <c r="J88" i="2" s="1"/>
  <c r="AI87" i="2"/>
  <c r="F87" i="2"/>
  <c r="K87" i="2" s="1"/>
  <c r="D88" i="5" s="1"/>
  <c r="AI86" i="2"/>
  <c r="F86" i="2"/>
  <c r="H86" i="2"/>
  <c r="J86" i="2" s="1"/>
  <c r="AI85" i="2"/>
  <c r="F85" i="2"/>
  <c r="AI84" i="2"/>
  <c r="F84" i="2"/>
  <c r="H84" i="2"/>
  <c r="J84" i="2" s="1"/>
  <c r="AI83" i="2"/>
  <c r="F83" i="2"/>
  <c r="K83" i="2" s="1"/>
  <c r="D84" i="5" s="1"/>
  <c r="AI82" i="2"/>
  <c r="F82" i="2"/>
  <c r="H82" i="2"/>
  <c r="J82" i="2" s="1"/>
  <c r="AI81" i="2"/>
  <c r="F81" i="2"/>
  <c r="AI80" i="2"/>
  <c r="F80" i="2"/>
  <c r="H80" i="2"/>
  <c r="J80" i="2" s="1"/>
  <c r="AI79" i="2"/>
  <c r="F79" i="2"/>
  <c r="K79" i="2" s="1"/>
  <c r="D80" i="5" s="1"/>
  <c r="AI78" i="2"/>
  <c r="F78" i="2"/>
  <c r="H78" i="2"/>
  <c r="J78" i="2" s="1"/>
  <c r="AI77" i="2"/>
  <c r="F77" i="2"/>
  <c r="AI76" i="2"/>
  <c r="F76" i="2"/>
  <c r="H76" i="2"/>
  <c r="J76" i="2" s="1"/>
  <c r="AI75" i="2"/>
  <c r="F75" i="2"/>
  <c r="K75" i="2" s="1"/>
  <c r="D76" i="5" s="1"/>
  <c r="AI74" i="2"/>
  <c r="Y74" i="2"/>
  <c r="F74" i="2"/>
  <c r="H74" i="2"/>
  <c r="J74" i="2" s="1"/>
  <c r="AI73" i="2"/>
  <c r="F73" i="2"/>
  <c r="AI72" i="2"/>
  <c r="Y72" i="2"/>
  <c r="F72" i="2"/>
  <c r="H72" i="2"/>
  <c r="J72" i="2" s="1"/>
  <c r="AI71" i="2"/>
  <c r="F71" i="2"/>
  <c r="K71" i="2" s="1"/>
  <c r="D72" i="5" s="1"/>
  <c r="AI70" i="2"/>
  <c r="Y70" i="2"/>
  <c r="F70" i="2"/>
  <c r="H70" i="2"/>
  <c r="J70" i="2" s="1"/>
  <c r="AI69" i="2"/>
  <c r="F69" i="2"/>
  <c r="AI68" i="2"/>
  <c r="Y68" i="2"/>
  <c r="F68" i="2"/>
  <c r="H68" i="2"/>
  <c r="J68" i="2" s="1"/>
  <c r="AI67" i="2"/>
  <c r="F67" i="2"/>
  <c r="K67" i="2" s="1"/>
  <c r="D68" i="5" s="1"/>
  <c r="AI66" i="2"/>
  <c r="F66" i="2"/>
  <c r="H66" i="2"/>
  <c r="J66" i="2" s="1"/>
  <c r="AI65" i="2"/>
  <c r="F65" i="2"/>
  <c r="AI64" i="2"/>
  <c r="F64" i="2"/>
  <c r="H64" i="2"/>
  <c r="J64" i="2" s="1"/>
  <c r="AI63" i="2"/>
  <c r="F63" i="2"/>
  <c r="K63" i="2" s="1"/>
  <c r="D64" i="5" s="1"/>
  <c r="AI62" i="2"/>
  <c r="F62" i="2"/>
  <c r="H62" i="2"/>
  <c r="J62" i="2" s="1"/>
  <c r="AI61" i="2"/>
  <c r="F61" i="2"/>
  <c r="AI60" i="2"/>
  <c r="F60" i="2"/>
  <c r="H60" i="2"/>
  <c r="J60" i="2" s="1"/>
  <c r="AI59" i="2"/>
  <c r="Y59" i="2"/>
  <c r="F59" i="2"/>
  <c r="K59" i="2" s="1"/>
  <c r="D60" i="5" s="1"/>
  <c r="AI58" i="2"/>
  <c r="F58" i="2"/>
  <c r="H58" i="2"/>
  <c r="J58" i="2" s="1"/>
  <c r="AI57" i="2"/>
  <c r="F57" i="2"/>
  <c r="AI56" i="2"/>
  <c r="F56" i="2"/>
  <c r="H56" i="2"/>
  <c r="J56" i="2" s="1"/>
  <c r="AI55" i="2"/>
  <c r="F55" i="2"/>
  <c r="K55" i="2" s="1"/>
  <c r="D56" i="5" s="1"/>
  <c r="AI54" i="2"/>
  <c r="F54" i="2"/>
  <c r="H54" i="2"/>
  <c r="J54" i="2" s="1"/>
  <c r="AI53" i="2"/>
  <c r="F53" i="2"/>
  <c r="AI52" i="2"/>
  <c r="F52" i="2"/>
  <c r="H52" i="2"/>
  <c r="J52" i="2" s="1"/>
  <c r="AI51" i="2"/>
  <c r="F51" i="2"/>
  <c r="K51" i="2" s="1"/>
  <c r="D52" i="5" s="1"/>
  <c r="AI50" i="2"/>
  <c r="AI49" i="2"/>
  <c r="AI48" i="2"/>
  <c r="AI47" i="2"/>
  <c r="AI46" i="2"/>
  <c r="AI45" i="2"/>
  <c r="AI44" i="2"/>
  <c r="AI43" i="2"/>
  <c r="AI42" i="2"/>
  <c r="AI41" i="2"/>
  <c r="AI40" i="2"/>
  <c r="AI39" i="2"/>
  <c r="AI38" i="2"/>
  <c r="AI37" i="2"/>
  <c r="AI36" i="2"/>
  <c r="AI35" i="2"/>
  <c r="AI34" i="2"/>
  <c r="AI33" i="2"/>
  <c r="F33" i="2"/>
  <c r="AI32" i="2"/>
  <c r="F32" i="2"/>
  <c r="H32" i="2"/>
  <c r="J32" i="2" s="1"/>
  <c r="AI31" i="2"/>
  <c r="F31" i="2"/>
  <c r="AI30" i="2"/>
  <c r="F30" i="2"/>
  <c r="H30" i="2"/>
  <c r="J30" i="2" s="1"/>
  <c r="AI29" i="2"/>
  <c r="F29" i="2"/>
  <c r="AI28" i="2"/>
  <c r="F28" i="2"/>
  <c r="H28" i="2"/>
  <c r="J28" i="2" s="1"/>
  <c r="AI27" i="2"/>
  <c r="F27" i="2"/>
  <c r="AI26" i="2"/>
  <c r="F26" i="2"/>
  <c r="H26" i="2"/>
  <c r="J26" i="2" s="1"/>
  <c r="AI25" i="2"/>
  <c r="F25" i="2"/>
  <c r="AI24" i="2"/>
  <c r="F24" i="2"/>
  <c r="H24" i="2"/>
  <c r="J24" i="2" s="1"/>
  <c r="AI23" i="2"/>
  <c r="F23" i="2"/>
  <c r="AI22" i="2"/>
  <c r="F22" i="2"/>
  <c r="H22" i="2"/>
  <c r="J22" i="2" s="1"/>
  <c r="AI21" i="2"/>
  <c r="F21" i="2"/>
  <c r="AI20" i="2"/>
  <c r="AQ11" i="19" s="1"/>
  <c r="AQ5" i="19" s="1"/>
  <c r="F20" i="2"/>
  <c r="H20" i="2"/>
  <c r="J20" i="2" s="1"/>
  <c r="AI19" i="2"/>
  <c r="AI18" i="2"/>
  <c r="H18" i="2"/>
  <c r="J18" i="2" s="1"/>
  <c r="AI17" i="2"/>
  <c r="AI16" i="2"/>
  <c r="H16" i="2"/>
  <c r="J16" i="2" s="1"/>
  <c r="K16" i="2" s="1"/>
  <c r="D17" i="5" s="1"/>
  <c r="Y48" i="2"/>
  <c r="Y44" i="2"/>
  <c r="Y40" i="2"/>
  <c r="Y36" i="2"/>
  <c r="Y32" i="2"/>
  <c r="Y28" i="2"/>
  <c r="Y24" i="2"/>
  <c r="Y18" i="2"/>
  <c r="AI11" i="2"/>
  <c r="S12" i="19" s="1"/>
  <c r="S5" i="19" s="1"/>
  <c r="R8" i="1"/>
  <c r="G3" i="12"/>
  <c r="G2" i="12"/>
  <c r="F3" i="11"/>
  <c r="F2" i="11"/>
  <c r="F3" i="9"/>
  <c r="F2" i="9"/>
  <c r="F3" i="8"/>
  <c r="F2" i="8"/>
  <c r="F3" i="13"/>
  <c r="F2" i="13"/>
  <c r="F3" i="7"/>
  <c r="F2" i="7"/>
  <c r="F3" i="14"/>
  <c r="F2" i="14"/>
  <c r="F3" i="6"/>
  <c r="F2" i="6"/>
  <c r="F17" i="12"/>
  <c r="J17" i="12"/>
  <c r="P16" i="12"/>
  <c r="O16" i="12"/>
  <c r="N16" i="12"/>
  <c r="G14" i="17" s="1"/>
  <c r="M16" i="12"/>
  <c r="L16" i="12"/>
  <c r="K16" i="12"/>
  <c r="F14" i="17" s="1"/>
  <c r="J16" i="12"/>
  <c r="I16" i="12"/>
  <c r="F16" i="12"/>
  <c r="J11" i="12"/>
  <c r="J20" i="12" s="1"/>
  <c r="F11" i="12"/>
  <c r="F20" i="12" s="1"/>
  <c r="C9" i="14"/>
  <c r="B9" i="14"/>
  <c r="C9" i="13"/>
  <c r="B9" i="13"/>
  <c r="C9" i="8"/>
  <c r="B9" i="8"/>
  <c r="C9" i="7"/>
  <c r="B9" i="7"/>
  <c r="C9" i="6"/>
  <c r="B9" i="6"/>
  <c r="R10" i="5"/>
  <c r="Q10" i="5"/>
  <c r="D9" i="5"/>
  <c r="D3" i="5"/>
  <c r="D2" i="5"/>
  <c r="F11" i="2"/>
  <c r="X9" i="2"/>
  <c r="Y9" i="2" s="1"/>
  <c r="AL9" i="2" s="1"/>
  <c r="F9" i="2"/>
  <c r="F3" i="2"/>
  <c r="D3" i="2"/>
  <c r="D2" i="2"/>
  <c r="AO9" i="2" l="1"/>
  <c r="F19" i="5"/>
  <c r="AL18" i="2"/>
  <c r="AO18" i="2" s="1"/>
  <c r="AP18" i="2" s="1"/>
  <c r="F25" i="5"/>
  <c r="AL24" i="2"/>
  <c r="AO24" i="2" s="1"/>
  <c r="AP24" i="2" s="1"/>
  <c r="F29" i="5"/>
  <c r="AL28" i="2"/>
  <c r="AO28" i="2" s="1"/>
  <c r="AP28" i="2" s="1"/>
  <c r="F33" i="5"/>
  <c r="AL32" i="2"/>
  <c r="AO32" i="2" s="1"/>
  <c r="AP32" i="2" s="1"/>
  <c r="F37" i="5"/>
  <c r="AL36" i="2"/>
  <c r="AO36" i="2" s="1"/>
  <c r="AP36" i="2" s="1"/>
  <c r="F41" i="5"/>
  <c r="AL40" i="2"/>
  <c r="AO40" i="2" s="1"/>
  <c r="AP40" i="2" s="1"/>
  <c r="F45" i="5"/>
  <c r="AL44" i="2"/>
  <c r="AO44" i="2" s="1"/>
  <c r="AP44" i="2" s="1"/>
  <c r="F49" i="5"/>
  <c r="AL48" i="2"/>
  <c r="AO48" i="2" s="1"/>
  <c r="AP48" i="2" s="1"/>
  <c r="F60" i="5"/>
  <c r="AL59" i="2"/>
  <c r="AO59" i="2" s="1"/>
  <c r="AP59" i="2" s="1"/>
  <c r="F69" i="5"/>
  <c r="AL68" i="2"/>
  <c r="AO68" i="2" s="1"/>
  <c r="AP68" i="2" s="1"/>
  <c r="F71" i="5"/>
  <c r="AL70" i="2"/>
  <c r="AO70" i="2" s="1"/>
  <c r="AP70" i="2" s="1"/>
  <c r="F73" i="5"/>
  <c r="AL72" i="2"/>
  <c r="AO72" i="2" s="1"/>
  <c r="AP72" i="2" s="1"/>
  <c r="F75" i="5"/>
  <c r="AL74" i="2"/>
  <c r="AO74" i="2" s="1"/>
  <c r="AP74" i="2" s="1"/>
  <c r="F92" i="5"/>
  <c r="AL91" i="2"/>
  <c r="AO91" i="2" s="1"/>
  <c r="AP91" i="2" s="1"/>
  <c r="F101" i="5"/>
  <c r="AL100" i="2"/>
  <c r="AO100" i="2" s="1"/>
  <c r="AP100" i="2" s="1"/>
  <c r="F103" i="5"/>
  <c r="AL102" i="2"/>
  <c r="AO102" i="2" s="1"/>
  <c r="AP102" i="2" s="1"/>
  <c r="F105" i="5"/>
  <c r="AL104" i="2"/>
  <c r="AO104" i="2" s="1"/>
  <c r="AP104" i="2" s="1"/>
  <c r="F107" i="5"/>
  <c r="AL106" i="2"/>
  <c r="AO106" i="2" s="1"/>
  <c r="AP106" i="2" s="1"/>
  <c r="F113" i="5"/>
  <c r="AL112" i="2"/>
  <c r="AO112" i="2" s="1"/>
  <c r="AP112" i="2" s="1"/>
  <c r="F133" i="5"/>
  <c r="AL132" i="2"/>
  <c r="AO132" i="2" s="1"/>
  <c r="AP132" i="2" s="1"/>
  <c r="F149" i="5"/>
  <c r="AL148" i="2"/>
  <c r="AO148" i="2" s="1"/>
  <c r="AP148" i="2" s="1"/>
  <c r="F175" i="5"/>
  <c r="AL174" i="2"/>
  <c r="AO174" i="2" s="1"/>
  <c r="AP174" i="2" s="1"/>
  <c r="F177" i="5"/>
  <c r="AL176" i="2"/>
  <c r="AO176" i="2" s="1"/>
  <c r="AP176" i="2" s="1"/>
  <c r="F191" i="5"/>
  <c r="AL190" i="2"/>
  <c r="AO190" i="2" s="1"/>
  <c r="AP190" i="2" s="1"/>
  <c r="F208" i="5"/>
  <c r="AL207" i="2"/>
  <c r="AO207" i="2" s="1"/>
  <c r="AP207" i="2" s="1"/>
  <c r="F229" i="5"/>
  <c r="AL228" i="2"/>
  <c r="AO228" i="2" s="1"/>
  <c r="AP228" i="2" s="1"/>
  <c r="F245" i="5"/>
  <c r="AL244" i="2"/>
  <c r="AO244" i="2" s="1"/>
  <c r="AP244" i="2" s="1"/>
  <c r="F18" i="5"/>
  <c r="AL17" i="2"/>
  <c r="AO17" i="2" s="1"/>
  <c r="AP17" i="2" s="1"/>
  <c r="F17" i="5"/>
  <c r="AL16" i="2"/>
  <c r="AO16" i="2" s="1"/>
  <c r="AP16" i="2" s="1"/>
  <c r="F12" i="5"/>
  <c r="AL11" i="2"/>
  <c r="AO11" i="2" s="1"/>
  <c r="AP11" i="2" s="1"/>
  <c r="F108" i="5"/>
  <c r="AL107" i="2"/>
  <c r="AO107" i="2" s="1"/>
  <c r="AP107" i="2" s="1"/>
  <c r="F134" i="5"/>
  <c r="AL133" i="2"/>
  <c r="AO133" i="2" s="1"/>
  <c r="AP133" i="2" s="1"/>
  <c r="F246" i="5"/>
  <c r="AL245" i="2"/>
  <c r="AO245" i="2" s="1"/>
  <c r="AP245" i="2" s="1"/>
  <c r="F244" i="5"/>
  <c r="AL243" i="2"/>
  <c r="AO243" i="2" s="1"/>
  <c r="AP243" i="2" s="1"/>
  <c r="F243" i="5"/>
  <c r="AL242" i="2"/>
  <c r="AO242" i="2" s="1"/>
  <c r="AP242" i="2" s="1"/>
  <c r="F242" i="5"/>
  <c r="AL241" i="2"/>
  <c r="AO241" i="2" s="1"/>
  <c r="AP241" i="2" s="1"/>
  <c r="F241" i="5"/>
  <c r="AL240" i="2"/>
  <c r="AO240" i="2" s="1"/>
  <c r="AP240" i="2" s="1"/>
  <c r="F240" i="5"/>
  <c r="AL239" i="2"/>
  <c r="AO239" i="2" s="1"/>
  <c r="AP239" i="2" s="1"/>
  <c r="F239" i="5"/>
  <c r="AL238" i="2"/>
  <c r="AO238" i="2" s="1"/>
  <c r="AP238" i="2" s="1"/>
  <c r="F238" i="5"/>
  <c r="AL237" i="2"/>
  <c r="AO237" i="2" s="1"/>
  <c r="AP237" i="2" s="1"/>
  <c r="F237" i="5"/>
  <c r="AL236" i="2"/>
  <c r="AO236" i="2" s="1"/>
  <c r="AP236" i="2" s="1"/>
  <c r="F236" i="5"/>
  <c r="AL235" i="2"/>
  <c r="AO235" i="2" s="1"/>
  <c r="AP235" i="2" s="1"/>
  <c r="F235" i="5"/>
  <c r="AL234" i="2"/>
  <c r="AO234" i="2" s="1"/>
  <c r="AP234" i="2" s="1"/>
  <c r="F234" i="5"/>
  <c r="AL233" i="2"/>
  <c r="AO233" i="2" s="1"/>
  <c r="AP233" i="2" s="1"/>
  <c r="F233" i="5"/>
  <c r="AL232" i="2"/>
  <c r="AO232" i="2" s="1"/>
  <c r="AP232" i="2" s="1"/>
  <c r="F232" i="5"/>
  <c r="AL231" i="2"/>
  <c r="AO231" i="2" s="1"/>
  <c r="AP231" i="2" s="1"/>
  <c r="F231" i="5"/>
  <c r="AL230" i="2"/>
  <c r="AO230" i="2" s="1"/>
  <c r="AP230" i="2" s="1"/>
  <c r="F230" i="5"/>
  <c r="AL229" i="2"/>
  <c r="AO229" i="2" s="1"/>
  <c r="AP229" i="2" s="1"/>
  <c r="F228" i="5"/>
  <c r="AL227" i="2"/>
  <c r="AO227" i="2" s="1"/>
  <c r="AP227" i="2" s="1"/>
  <c r="F227" i="5"/>
  <c r="AL226" i="2"/>
  <c r="AO226" i="2" s="1"/>
  <c r="AP226" i="2" s="1"/>
  <c r="F226" i="5"/>
  <c r="AL225" i="2"/>
  <c r="AO225" i="2" s="1"/>
  <c r="AP225" i="2" s="1"/>
  <c r="F225" i="5"/>
  <c r="AL224" i="2"/>
  <c r="AO224" i="2" s="1"/>
  <c r="AP224" i="2" s="1"/>
  <c r="F224" i="5"/>
  <c r="AL223" i="2"/>
  <c r="AO223" i="2" s="1"/>
  <c r="AP223" i="2" s="1"/>
  <c r="F223" i="5"/>
  <c r="AL222" i="2"/>
  <c r="AO222" i="2" s="1"/>
  <c r="AP222" i="2" s="1"/>
  <c r="F222" i="5"/>
  <c r="AL221" i="2"/>
  <c r="AO221" i="2" s="1"/>
  <c r="AP221" i="2" s="1"/>
  <c r="F221" i="5"/>
  <c r="AL220" i="2"/>
  <c r="AO220" i="2" s="1"/>
  <c r="AP220" i="2" s="1"/>
  <c r="F220" i="5"/>
  <c r="AL219" i="2"/>
  <c r="AO219" i="2" s="1"/>
  <c r="AP219" i="2" s="1"/>
  <c r="F219" i="5"/>
  <c r="AL218" i="2"/>
  <c r="AO218" i="2" s="1"/>
  <c r="AP218" i="2" s="1"/>
  <c r="F218" i="5"/>
  <c r="AL217" i="2"/>
  <c r="AO217" i="2" s="1"/>
  <c r="AP217" i="2" s="1"/>
  <c r="F217" i="5"/>
  <c r="AL216" i="2"/>
  <c r="AO216" i="2" s="1"/>
  <c r="AP216" i="2" s="1"/>
  <c r="F216" i="5"/>
  <c r="AL215" i="2"/>
  <c r="AO215" i="2" s="1"/>
  <c r="AP215" i="2" s="1"/>
  <c r="F215" i="5"/>
  <c r="AL214" i="2"/>
  <c r="AO214" i="2" s="1"/>
  <c r="AP214" i="2" s="1"/>
  <c r="F214" i="5"/>
  <c r="AL213" i="2"/>
  <c r="AO213" i="2" s="1"/>
  <c r="AP213" i="2" s="1"/>
  <c r="F213" i="5"/>
  <c r="AL212" i="2"/>
  <c r="AO212" i="2" s="1"/>
  <c r="AP212" i="2" s="1"/>
  <c r="F212" i="5"/>
  <c r="AL211" i="2"/>
  <c r="AO211" i="2" s="1"/>
  <c r="AP211" i="2" s="1"/>
  <c r="F211" i="5"/>
  <c r="AL210" i="2"/>
  <c r="AO210" i="2" s="1"/>
  <c r="AP210" i="2" s="1"/>
  <c r="F210" i="5"/>
  <c r="AL209" i="2"/>
  <c r="AO209" i="2" s="1"/>
  <c r="AP209" i="2" s="1"/>
  <c r="F209" i="5"/>
  <c r="AL208" i="2"/>
  <c r="AO208" i="2" s="1"/>
  <c r="AP208" i="2" s="1"/>
  <c r="F207" i="5"/>
  <c r="AL206" i="2"/>
  <c r="AO206" i="2" s="1"/>
  <c r="AP206" i="2" s="1"/>
  <c r="F206" i="5"/>
  <c r="AL205" i="2"/>
  <c r="AO205" i="2" s="1"/>
  <c r="AP205" i="2" s="1"/>
  <c r="F205" i="5"/>
  <c r="AL204" i="2"/>
  <c r="AO204" i="2" s="1"/>
  <c r="AP204" i="2" s="1"/>
  <c r="F204" i="5"/>
  <c r="AL203" i="2"/>
  <c r="AO203" i="2" s="1"/>
  <c r="AP203" i="2" s="1"/>
  <c r="F203" i="5"/>
  <c r="AL202" i="2"/>
  <c r="AO202" i="2" s="1"/>
  <c r="AP202" i="2" s="1"/>
  <c r="F202" i="5"/>
  <c r="AL201" i="2"/>
  <c r="AO201" i="2" s="1"/>
  <c r="AP201" i="2" s="1"/>
  <c r="F201" i="5"/>
  <c r="AL200" i="2"/>
  <c r="AO200" i="2" s="1"/>
  <c r="AP200" i="2" s="1"/>
  <c r="F200" i="5"/>
  <c r="AL199" i="2"/>
  <c r="AO199" i="2" s="1"/>
  <c r="AP199" i="2" s="1"/>
  <c r="F199" i="5"/>
  <c r="AL198" i="2"/>
  <c r="AO198" i="2" s="1"/>
  <c r="AP198" i="2" s="1"/>
  <c r="F198" i="5"/>
  <c r="AL197" i="2"/>
  <c r="AO197" i="2" s="1"/>
  <c r="AP197" i="2" s="1"/>
  <c r="F197" i="5"/>
  <c r="AL196" i="2"/>
  <c r="AO196" i="2" s="1"/>
  <c r="AP196" i="2" s="1"/>
  <c r="F196" i="5"/>
  <c r="AL195" i="2"/>
  <c r="AO195" i="2" s="1"/>
  <c r="AP195" i="2" s="1"/>
  <c r="F195" i="5"/>
  <c r="AL194" i="2"/>
  <c r="AO194" i="2" s="1"/>
  <c r="AP194" i="2" s="1"/>
  <c r="F194" i="5"/>
  <c r="AL193" i="2"/>
  <c r="AO193" i="2" s="1"/>
  <c r="AP193" i="2" s="1"/>
  <c r="F193" i="5"/>
  <c r="AL192" i="2"/>
  <c r="AO192" i="2" s="1"/>
  <c r="AP192" i="2" s="1"/>
  <c r="F192" i="5"/>
  <c r="AL191" i="2"/>
  <c r="AO191" i="2" s="1"/>
  <c r="AP191" i="2" s="1"/>
  <c r="F190" i="5"/>
  <c r="AL189" i="2"/>
  <c r="AO189" i="2" s="1"/>
  <c r="AP189" i="2" s="1"/>
  <c r="F189" i="5"/>
  <c r="AL188" i="2"/>
  <c r="AO188" i="2" s="1"/>
  <c r="AP188" i="2" s="1"/>
  <c r="F188" i="5"/>
  <c r="AL187" i="2"/>
  <c r="AO187" i="2" s="1"/>
  <c r="AP187" i="2" s="1"/>
  <c r="F187" i="5"/>
  <c r="AL186" i="2"/>
  <c r="AO186" i="2" s="1"/>
  <c r="AP186" i="2" s="1"/>
  <c r="F186" i="5"/>
  <c r="AL185" i="2"/>
  <c r="AO185" i="2" s="1"/>
  <c r="AP185" i="2" s="1"/>
  <c r="F185" i="5"/>
  <c r="AL184" i="2"/>
  <c r="AO184" i="2" s="1"/>
  <c r="AP184" i="2" s="1"/>
  <c r="F184" i="5"/>
  <c r="AL183" i="2"/>
  <c r="AO183" i="2" s="1"/>
  <c r="AP183" i="2" s="1"/>
  <c r="F183" i="5"/>
  <c r="AL182" i="2"/>
  <c r="AO182" i="2" s="1"/>
  <c r="AP182" i="2" s="1"/>
  <c r="F182" i="5"/>
  <c r="AL181" i="2"/>
  <c r="AO181" i="2" s="1"/>
  <c r="AP181" i="2" s="1"/>
  <c r="F181" i="5"/>
  <c r="AL180" i="2"/>
  <c r="AO180" i="2" s="1"/>
  <c r="AP180" i="2" s="1"/>
  <c r="F180" i="5"/>
  <c r="AL179" i="2"/>
  <c r="AO179" i="2" s="1"/>
  <c r="AP179" i="2" s="1"/>
  <c r="F179" i="5"/>
  <c r="AL178" i="2"/>
  <c r="AO178" i="2" s="1"/>
  <c r="AP178" i="2" s="1"/>
  <c r="F178" i="5"/>
  <c r="AL177" i="2"/>
  <c r="AO177" i="2" s="1"/>
  <c r="AP177" i="2" s="1"/>
  <c r="F176" i="5"/>
  <c r="AL175" i="2"/>
  <c r="AO175" i="2" s="1"/>
  <c r="AP175" i="2" s="1"/>
  <c r="F174" i="5"/>
  <c r="AL173" i="2"/>
  <c r="AO173" i="2" s="1"/>
  <c r="AP173" i="2" s="1"/>
  <c r="F173" i="5"/>
  <c r="AL172" i="2"/>
  <c r="AO172" i="2" s="1"/>
  <c r="AP172" i="2" s="1"/>
  <c r="F172" i="5"/>
  <c r="AL171" i="2"/>
  <c r="AO171" i="2" s="1"/>
  <c r="AP171" i="2" s="1"/>
  <c r="F171" i="5"/>
  <c r="AL170" i="2"/>
  <c r="AO170" i="2" s="1"/>
  <c r="AP170" i="2" s="1"/>
  <c r="F170" i="5"/>
  <c r="AL169" i="2"/>
  <c r="AO169" i="2" s="1"/>
  <c r="AP169" i="2" s="1"/>
  <c r="F169" i="5"/>
  <c r="AL168" i="2"/>
  <c r="AO168" i="2" s="1"/>
  <c r="AP168" i="2" s="1"/>
  <c r="F168" i="5"/>
  <c r="AL167" i="2"/>
  <c r="AO167" i="2" s="1"/>
  <c r="AP167" i="2" s="1"/>
  <c r="F167" i="5"/>
  <c r="AL166" i="2"/>
  <c r="AO166" i="2" s="1"/>
  <c r="AP166" i="2" s="1"/>
  <c r="F166" i="5"/>
  <c r="AL165" i="2"/>
  <c r="AO165" i="2" s="1"/>
  <c r="AP165" i="2" s="1"/>
  <c r="F165" i="5"/>
  <c r="AL164" i="2"/>
  <c r="AO164" i="2" s="1"/>
  <c r="AP164" i="2" s="1"/>
  <c r="F164" i="5"/>
  <c r="AL163" i="2"/>
  <c r="AO163" i="2" s="1"/>
  <c r="AP163" i="2" s="1"/>
  <c r="F163" i="5"/>
  <c r="AL162" i="2"/>
  <c r="AO162" i="2" s="1"/>
  <c r="AP162" i="2" s="1"/>
  <c r="F162" i="5"/>
  <c r="AL161" i="2"/>
  <c r="AO161" i="2" s="1"/>
  <c r="AP161" i="2" s="1"/>
  <c r="F161" i="5"/>
  <c r="AL160" i="2"/>
  <c r="AO160" i="2" s="1"/>
  <c r="AP160" i="2" s="1"/>
  <c r="F160" i="5"/>
  <c r="AL159" i="2"/>
  <c r="AO159" i="2" s="1"/>
  <c r="AP159" i="2" s="1"/>
  <c r="F159" i="5"/>
  <c r="AL158" i="2"/>
  <c r="AO158" i="2" s="1"/>
  <c r="AP158" i="2" s="1"/>
  <c r="F158" i="5"/>
  <c r="AL157" i="2"/>
  <c r="AO157" i="2" s="1"/>
  <c r="AP157" i="2" s="1"/>
  <c r="F157" i="5"/>
  <c r="AL156" i="2"/>
  <c r="AO156" i="2" s="1"/>
  <c r="AP156" i="2" s="1"/>
  <c r="F156" i="5"/>
  <c r="AL155" i="2"/>
  <c r="AO155" i="2" s="1"/>
  <c r="AP155" i="2" s="1"/>
  <c r="F155" i="5"/>
  <c r="AL154" i="2"/>
  <c r="AO154" i="2" s="1"/>
  <c r="AP154" i="2" s="1"/>
  <c r="F154" i="5"/>
  <c r="AL153" i="2"/>
  <c r="AO153" i="2" s="1"/>
  <c r="AP153" i="2" s="1"/>
  <c r="F153" i="5"/>
  <c r="AL152" i="2"/>
  <c r="AO152" i="2" s="1"/>
  <c r="AP152" i="2" s="1"/>
  <c r="F152" i="5"/>
  <c r="AL151" i="2"/>
  <c r="AO151" i="2" s="1"/>
  <c r="AP151" i="2" s="1"/>
  <c r="F151" i="5"/>
  <c r="AL150" i="2"/>
  <c r="AO150" i="2" s="1"/>
  <c r="AP150" i="2" s="1"/>
  <c r="F150" i="5"/>
  <c r="AL149" i="2"/>
  <c r="AO149" i="2" s="1"/>
  <c r="AP149" i="2" s="1"/>
  <c r="F148" i="5"/>
  <c r="AL147" i="2"/>
  <c r="AO147" i="2" s="1"/>
  <c r="AP147" i="2" s="1"/>
  <c r="F147" i="5"/>
  <c r="AL146" i="2"/>
  <c r="AO146" i="2" s="1"/>
  <c r="AP146" i="2" s="1"/>
  <c r="F146" i="5"/>
  <c r="AL145" i="2"/>
  <c r="AO145" i="2" s="1"/>
  <c r="AP145" i="2" s="1"/>
  <c r="F145" i="5"/>
  <c r="AL144" i="2"/>
  <c r="AO144" i="2" s="1"/>
  <c r="AP144" i="2" s="1"/>
  <c r="F144" i="5"/>
  <c r="AL143" i="2"/>
  <c r="AO143" i="2" s="1"/>
  <c r="AP143" i="2" s="1"/>
  <c r="F143" i="5"/>
  <c r="AL142" i="2"/>
  <c r="AO142" i="2" s="1"/>
  <c r="AP142" i="2" s="1"/>
  <c r="F142" i="5"/>
  <c r="AL141" i="2"/>
  <c r="AO141" i="2" s="1"/>
  <c r="AP141" i="2" s="1"/>
  <c r="F141" i="5"/>
  <c r="AL140" i="2"/>
  <c r="AO140" i="2" s="1"/>
  <c r="AP140" i="2" s="1"/>
  <c r="F140" i="5"/>
  <c r="AL139" i="2"/>
  <c r="AO139" i="2" s="1"/>
  <c r="AP139" i="2" s="1"/>
  <c r="F139" i="5"/>
  <c r="AL138" i="2"/>
  <c r="AO138" i="2" s="1"/>
  <c r="AP138" i="2" s="1"/>
  <c r="F138" i="5"/>
  <c r="AL137" i="2"/>
  <c r="AO137" i="2" s="1"/>
  <c r="AP137" i="2" s="1"/>
  <c r="F137" i="5"/>
  <c r="AL136" i="2"/>
  <c r="AO136" i="2" s="1"/>
  <c r="AP136" i="2" s="1"/>
  <c r="F136" i="5"/>
  <c r="AL135" i="2"/>
  <c r="AO135" i="2" s="1"/>
  <c r="AP135" i="2" s="1"/>
  <c r="F135" i="5"/>
  <c r="AL134" i="2"/>
  <c r="AO134" i="2" s="1"/>
  <c r="AP134" i="2" s="1"/>
  <c r="F132" i="5"/>
  <c r="AL131" i="2"/>
  <c r="AO131" i="2" s="1"/>
  <c r="AP131" i="2" s="1"/>
  <c r="F131" i="5"/>
  <c r="AL130" i="2"/>
  <c r="AO130" i="2" s="1"/>
  <c r="AP130" i="2" s="1"/>
  <c r="F130" i="5"/>
  <c r="AL129" i="2"/>
  <c r="AO129" i="2" s="1"/>
  <c r="AP129" i="2" s="1"/>
  <c r="F129" i="5"/>
  <c r="AL128" i="2"/>
  <c r="AO128" i="2" s="1"/>
  <c r="AP128" i="2" s="1"/>
  <c r="F128" i="5"/>
  <c r="AL127" i="2"/>
  <c r="AO127" i="2" s="1"/>
  <c r="AP127" i="2" s="1"/>
  <c r="F127" i="5"/>
  <c r="AL126" i="2"/>
  <c r="AO126" i="2" s="1"/>
  <c r="AP126" i="2" s="1"/>
  <c r="F126" i="5"/>
  <c r="AL125" i="2"/>
  <c r="AO125" i="2" s="1"/>
  <c r="AP125" i="2" s="1"/>
  <c r="F125" i="5"/>
  <c r="AL124" i="2"/>
  <c r="AO124" i="2" s="1"/>
  <c r="AP124" i="2" s="1"/>
  <c r="F124" i="5"/>
  <c r="AL123" i="2"/>
  <c r="AO123" i="2" s="1"/>
  <c r="AP123" i="2" s="1"/>
  <c r="F123" i="5"/>
  <c r="AL122" i="2"/>
  <c r="AO122" i="2" s="1"/>
  <c r="AP122" i="2" s="1"/>
  <c r="F122" i="5"/>
  <c r="AL121" i="2"/>
  <c r="AO121" i="2" s="1"/>
  <c r="AP121" i="2" s="1"/>
  <c r="F121" i="5"/>
  <c r="AL120" i="2"/>
  <c r="AO120" i="2" s="1"/>
  <c r="AP120" i="2" s="1"/>
  <c r="F120" i="5"/>
  <c r="AL119" i="2"/>
  <c r="AO119" i="2" s="1"/>
  <c r="AP119" i="2" s="1"/>
  <c r="F119" i="5"/>
  <c r="AL118" i="2"/>
  <c r="AO118" i="2" s="1"/>
  <c r="AP118" i="2" s="1"/>
  <c r="F118" i="5"/>
  <c r="AL117" i="2"/>
  <c r="AO117" i="2" s="1"/>
  <c r="AP117" i="2" s="1"/>
  <c r="F117" i="5"/>
  <c r="AL116" i="2"/>
  <c r="AO116" i="2" s="1"/>
  <c r="AP116" i="2" s="1"/>
  <c r="F116" i="5"/>
  <c r="AL115" i="2"/>
  <c r="AO115" i="2" s="1"/>
  <c r="AP115" i="2" s="1"/>
  <c r="F115" i="5"/>
  <c r="AL114" i="2"/>
  <c r="AO114" i="2" s="1"/>
  <c r="AP114" i="2" s="1"/>
  <c r="F114" i="5"/>
  <c r="AL113" i="2"/>
  <c r="AO113" i="2" s="1"/>
  <c r="AP113" i="2" s="1"/>
  <c r="F112" i="5"/>
  <c r="AL111" i="2"/>
  <c r="AO111" i="2" s="1"/>
  <c r="AP111" i="2" s="1"/>
  <c r="F111" i="5"/>
  <c r="AL110" i="2"/>
  <c r="AO110" i="2" s="1"/>
  <c r="AP110" i="2" s="1"/>
  <c r="F110" i="5"/>
  <c r="AL109" i="2"/>
  <c r="AO109" i="2" s="1"/>
  <c r="AP109" i="2" s="1"/>
  <c r="F109" i="5"/>
  <c r="AL108" i="2"/>
  <c r="AO108" i="2" s="1"/>
  <c r="AP108" i="2" s="1"/>
  <c r="F106" i="5"/>
  <c r="AL105" i="2"/>
  <c r="AO105" i="2" s="1"/>
  <c r="AP105" i="2" s="1"/>
  <c r="F104" i="5"/>
  <c r="AL103" i="2"/>
  <c r="AO103" i="2" s="1"/>
  <c r="AP103" i="2" s="1"/>
  <c r="F102" i="5"/>
  <c r="AL101" i="2"/>
  <c r="AO101" i="2" s="1"/>
  <c r="AP101" i="2" s="1"/>
  <c r="F100" i="5"/>
  <c r="AL99" i="2"/>
  <c r="AO99" i="2" s="1"/>
  <c r="AP99" i="2" s="1"/>
  <c r="F99" i="5"/>
  <c r="AL98" i="2"/>
  <c r="AO98" i="2" s="1"/>
  <c r="AP98" i="2" s="1"/>
  <c r="F98" i="5"/>
  <c r="AL97" i="2"/>
  <c r="AO97" i="2" s="1"/>
  <c r="AP97" i="2" s="1"/>
  <c r="F97" i="5"/>
  <c r="AL96" i="2"/>
  <c r="AO96" i="2" s="1"/>
  <c r="AP96" i="2" s="1"/>
  <c r="F96" i="5"/>
  <c r="AL95" i="2"/>
  <c r="AO95" i="2" s="1"/>
  <c r="AP95" i="2" s="1"/>
  <c r="F95" i="5"/>
  <c r="AL94" i="2"/>
  <c r="AO94" i="2" s="1"/>
  <c r="AP94" i="2" s="1"/>
  <c r="F94" i="5"/>
  <c r="AL93" i="2"/>
  <c r="AO93" i="2" s="1"/>
  <c r="AP93" i="2" s="1"/>
  <c r="F93" i="5"/>
  <c r="AL92" i="2"/>
  <c r="AO92" i="2" s="1"/>
  <c r="AP92" i="2" s="1"/>
  <c r="F91" i="5"/>
  <c r="AL90" i="2"/>
  <c r="AO90" i="2" s="1"/>
  <c r="AP90" i="2" s="1"/>
  <c r="F90" i="5"/>
  <c r="AL89" i="2"/>
  <c r="AO89" i="2" s="1"/>
  <c r="AP89" i="2" s="1"/>
  <c r="F89" i="5"/>
  <c r="AL88" i="2"/>
  <c r="AO88" i="2" s="1"/>
  <c r="AP88" i="2" s="1"/>
  <c r="F88" i="5"/>
  <c r="AL87" i="2"/>
  <c r="AO87" i="2" s="1"/>
  <c r="AP87" i="2" s="1"/>
  <c r="F87" i="5"/>
  <c r="AL86" i="2"/>
  <c r="AO86" i="2" s="1"/>
  <c r="AP86" i="2" s="1"/>
  <c r="F86" i="5"/>
  <c r="AL85" i="2"/>
  <c r="AO85" i="2" s="1"/>
  <c r="AP85" i="2" s="1"/>
  <c r="F85" i="5"/>
  <c r="AL84" i="2"/>
  <c r="AO84" i="2" s="1"/>
  <c r="AP84" i="2" s="1"/>
  <c r="F84" i="5"/>
  <c r="AL83" i="2"/>
  <c r="AO83" i="2" s="1"/>
  <c r="AP83" i="2" s="1"/>
  <c r="F83" i="5"/>
  <c r="AL82" i="2"/>
  <c r="AO82" i="2" s="1"/>
  <c r="AP82" i="2" s="1"/>
  <c r="F82" i="5"/>
  <c r="AL81" i="2"/>
  <c r="AO81" i="2" s="1"/>
  <c r="AP81" i="2" s="1"/>
  <c r="F81" i="5"/>
  <c r="AL80" i="2"/>
  <c r="AO80" i="2" s="1"/>
  <c r="AP80" i="2" s="1"/>
  <c r="F80" i="5"/>
  <c r="AL79" i="2"/>
  <c r="AO79" i="2" s="1"/>
  <c r="AP79" i="2" s="1"/>
  <c r="F79" i="5"/>
  <c r="AL78" i="2"/>
  <c r="AO78" i="2" s="1"/>
  <c r="AP78" i="2" s="1"/>
  <c r="F78" i="5"/>
  <c r="AL77" i="2"/>
  <c r="AO77" i="2" s="1"/>
  <c r="AP77" i="2" s="1"/>
  <c r="F77" i="5"/>
  <c r="AL76" i="2"/>
  <c r="AO76" i="2" s="1"/>
  <c r="AP76" i="2" s="1"/>
  <c r="F76" i="5"/>
  <c r="AL75" i="2"/>
  <c r="AO75" i="2" s="1"/>
  <c r="AP75" i="2" s="1"/>
  <c r="F74" i="5"/>
  <c r="AL73" i="2"/>
  <c r="AO73" i="2" s="1"/>
  <c r="AP73" i="2" s="1"/>
  <c r="F72" i="5"/>
  <c r="AL71" i="2"/>
  <c r="AO71" i="2" s="1"/>
  <c r="AP71" i="2" s="1"/>
  <c r="F70" i="5"/>
  <c r="AL69" i="2"/>
  <c r="AO69" i="2" s="1"/>
  <c r="AP69" i="2" s="1"/>
  <c r="F68" i="5"/>
  <c r="AL67" i="2"/>
  <c r="AO67" i="2" s="1"/>
  <c r="AP67" i="2" s="1"/>
  <c r="F67" i="5"/>
  <c r="AL66" i="2"/>
  <c r="AO66" i="2" s="1"/>
  <c r="AP66" i="2" s="1"/>
  <c r="F66" i="5"/>
  <c r="AL65" i="2"/>
  <c r="AO65" i="2" s="1"/>
  <c r="AP65" i="2" s="1"/>
  <c r="F65" i="5"/>
  <c r="AL64" i="2"/>
  <c r="AO64" i="2" s="1"/>
  <c r="AP64" i="2" s="1"/>
  <c r="F64" i="5"/>
  <c r="AL63" i="2"/>
  <c r="AO63" i="2" s="1"/>
  <c r="AP63" i="2" s="1"/>
  <c r="F63" i="5"/>
  <c r="AL62" i="2"/>
  <c r="AO62" i="2" s="1"/>
  <c r="AP62" i="2" s="1"/>
  <c r="F62" i="5"/>
  <c r="AL61" i="2"/>
  <c r="AO61" i="2" s="1"/>
  <c r="AP61" i="2" s="1"/>
  <c r="F61" i="5"/>
  <c r="AL60" i="2"/>
  <c r="AO60" i="2" s="1"/>
  <c r="AP60" i="2" s="1"/>
  <c r="F59" i="5"/>
  <c r="AL58" i="2"/>
  <c r="AO58" i="2" s="1"/>
  <c r="AP58" i="2" s="1"/>
  <c r="F58" i="5"/>
  <c r="AL57" i="2"/>
  <c r="AO57" i="2" s="1"/>
  <c r="AP57" i="2" s="1"/>
  <c r="F57" i="5"/>
  <c r="AL56" i="2"/>
  <c r="AO56" i="2" s="1"/>
  <c r="AP56" i="2" s="1"/>
  <c r="F56" i="5"/>
  <c r="AL55" i="2"/>
  <c r="AO55" i="2" s="1"/>
  <c r="AP55" i="2" s="1"/>
  <c r="F55" i="5"/>
  <c r="AL54" i="2"/>
  <c r="AO54" i="2" s="1"/>
  <c r="AP54" i="2" s="1"/>
  <c r="F54" i="5"/>
  <c r="AL53" i="2"/>
  <c r="AO53" i="2" s="1"/>
  <c r="AP53" i="2" s="1"/>
  <c r="F53" i="5"/>
  <c r="AL52" i="2"/>
  <c r="AO52" i="2" s="1"/>
  <c r="AP52" i="2" s="1"/>
  <c r="F52" i="5"/>
  <c r="AL51" i="2"/>
  <c r="AO51" i="2" s="1"/>
  <c r="AP51" i="2" s="1"/>
  <c r="F51" i="5"/>
  <c r="AL50" i="2"/>
  <c r="AO50" i="2" s="1"/>
  <c r="AP50" i="2" s="1"/>
  <c r="F47" i="5"/>
  <c r="AL46" i="2"/>
  <c r="AO46" i="2" s="1"/>
  <c r="AP46" i="2" s="1"/>
  <c r="F43" i="5"/>
  <c r="AL42" i="2"/>
  <c r="AO42" i="2" s="1"/>
  <c r="AP42" i="2" s="1"/>
  <c r="F39" i="5"/>
  <c r="AL38" i="2"/>
  <c r="AO38" i="2" s="1"/>
  <c r="AP38" i="2" s="1"/>
  <c r="F35" i="5"/>
  <c r="AL34" i="2"/>
  <c r="AO34" i="2" s="1"/>
  <c r="AP34" i="2" s="1"/>
  <c r="F31" i="5"/>
  <c r="AL30" i="2"/>
  <c r="AO30" i="2" s="1"/>
  <c r="AP30" i="2" s="1"/>
  <c r="F27" i="5"/>
  <c r="AL26" i="2"/>
  <c r="AO26" i="2" s="1"/>
  <c r="AP26" i="2" s="1"/>
  <c r="F23" i="5"/>
  <c r="AL22" i="2"/>
  <c r="AO22" i="2" s="1"/>
  <c r="AP22" i="2" s="1"/>
  <c r="F22" i="5"/>
  <c r="AL21" i="2"/>
  <c r="AO21" i="2" s="1"/>
  <c r="AP21" i="2" s="1"/>
  <c r="F21" i="5"/>
  <c r="AL20" i="2"/>
  <c r="AO20" i="2" s="1"/>
  <c r="AP20" i="2" s="1"/>
  <c r="K32" i="19"/>
  <c r="K32" i="18"/>
  <c r="K31" i="19"/>
  <c r="K31" i="18"/>
  <c r="K30" i="19"/>
  <c r="K30" i="18"/>
  <c r="K29" i="19"/>
  <c r="K29" i="18"/>
  <c r="F10"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10"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K19" i="19"/>
  <c r="K19" i="18"/>
  <c r="K12" i="19"/>
  <c r="K5" i="19" s="1"/>
  <c r="K12" i="18"/>
  <c r="K5" i="18" s="1"/>
  <c r="AI248" i="2"/>
  <c r="AJ115" i="2"/>
  <c r="D116" i="5"/>
  <c r="D176" i="5"/>
  <c r="K62" i="2"/>
  <c r="K66" i="2"/>
  <c r="K78" i="2"/>
  <c r="K82" i="2"/>
  <c r="K94" i="2"/>
  <c r="K98" i="2"/>
  <c r="K110" i="2"/>
  <c r="D111" i="5" s="1"/>
  <c r="K112" i="2"/>
  <c r="D113" i="5" s="1"/>
  <c r="K118" i="2"/>
  <c r="D119" i="5" s="1"/>
  <c r="K122" i="2"/>
  <c r="D123" i="5" s="1"/>
  <c r="K136" i="2"/>
  <c r="K140" i="2"/>
  <c r="K144" i="2"/>
  <c r="K148" i="2"/>
  <c r="K154" i="2"/>
  <c r="D155" i="5" s="1"/>
  <c r="K158" i="2"/>
  <c r="D159" i="5" s="1"/>
  <c r="K162" i="2"/>
  <c r="D163" i="5" s="1"/>
  <c r="K166" i="2"/>
  <c r="K180" i="2"/>
  <c r="D181" i="5" s="1"/>
  <c r="K194" i="2"/>
  <c r="K202" i="2"/>
  <c r="K206" i="2"/>
  <c r="K210" i="2"/>
  <c r="K214" i="2"/>
  <c r="K224" i="2"/>
  <c r="K109" i="2"/>
  <c r="D110" i="5" s="1"/>
  <c r="F18" i="12"/>
  <c r="F3" i="5"/>
  <c r="K53" i="2"/>
  <c r="D54" i="5" s="1"/>
  <c r="K57" i="2"/>
  <c r="K60" i="2"/>
  <c r="K64" i="2"/>
  <c r="K69" i="2"/>
  <c r="D70" i="5" s="1"/>
  <c r="K73" i="2"/>
  <c r="K76" i="2"/>
  <c r="K80" i="2"/>
  <c r="K85" i="2"/>
  <c r="D86" i="5" s="1"/>
  <c r="K89" i="2"/>
  <c r="K92" i="2"/>
  <c r="K96" i="2"/>
  <c r="K101" i="2"/>
  <c r="D102" i="5" s="1"/>
  <c r="K105" i="2"/>
  <c r="K108" i="2"/>
  <c r="D109" i="5" s="1"/>
  <c r="K116" i="2"/>
  <c r="K120" i="2"/>
  <c r="D121" i="5" s="1"/>
  <c r="K128" i="2"/>
  <c r="K132" i="2"/>
  <c r="K138" i="2"/>
  <c r="K142" i="2"/>
  <c r="K151" i="2"/>
  <c r="K152" i="2"/>
  <c r="K156" i="2"/>
  <c r="K160" i="2"/>
  <c r="K170" i="2"/>
  <c r="K174" i="2"/>
  <c r="D175" i="5" s="1"/>
  <c r="K176" i="2"/>
  <c r="K186" i="2"/>
  <c r="K190" i="2"/>
  <c r="K199" i="2"/>
  <c r="D200" i="5" s="1"/>
  <c r="K200" i="2"/>
  <c r="K204" i="2"/>
  <c r="D205" i="5" s="1"/>
  <c r="K208" i="2"/>
  <c r="K212" i="2"/>
  <c r="D213" i="5" s="1"/>
  <c r="K216" i="2"/>
  <c r="K220" i="2"/>
  <c r="D221" i="5" s="1"/>
  <c r="Y10" i="2"/>
  <c r="H9" i="2"/>
  <c r="K125" i="2"/>
  <c r="D126" i="5" s="1"/>
  <c r="K52" i="2"/>
  <c r="K54" i="2"/>
  <c r="K56" i="2"/>
  <c r="K58" i="2"/>
  <c r="K61" i="2"/>
  <c r="K65" i="2"/>
  <c r="D66" i="5" s="1"/>
  <c r="K68" i="2"/>
  <c r="K70" i="2"/>
  <c r="K72" i="2"/>
  <c r="K74" i="2"/>
  <c r="K77" i="2"/>
  <c r="K81" i="2"/>
  <c r="D82" i="5" s="1"/>
  <c r="K84" i="2"/>
  <c r="K86" i="2"/>
  <c r="K88" i="2"/>
  <c r="K90" i="2"/>
  <c r="K93" i="2"/>
  <c r="K97" i="2"/>
  <c r="D98" i="5" s="1"/>
  <c r="K100" i="2"/>
  <c r="K102" i="2"/>
  <c r="K104" i="2"/>
  <c r="K106" i="2"/>
  <c r="K114" i="2"/>
  <c r="K121" i="2"/>
  <c r="D122" i="5" s="1"/>
  <c r="K124" i="2"/>
  <c r="D125" i="5" s="1"/>
  <c r="K126" i="2"/>
  <c r="K130" i="2"/>
  <c r="K134" i="2"/>
  <c r="K146" i="2"/>
  <c r="K150" i="2"/>
  <c r="K161" i="2"/>
  <c r="D162" i="5" s="1"/>
  <c r="K164" i="2"/>
  <c r="D165" i="5" s="1"/>
  <c r="K168" i="2"/>
  <c r="K172" i="2"/>
  <c r="K178" i="2"/>
  <c r="K182" i="2"/>
  <c r="D183" i="5" s="1"/>
  <c r="K184" i="2"/>
  <c r="K188" i="2"/>
  <c r="D189" i="5" s="1"/>
  <c r="K192" i="2"/>
  <c r="K196" i="2"/>
  <c r="D197" i="5" s="1"/>
  <c r="K198" i="2"/>
  <c r="K215" i="2"/>
  <c r="D216" i="5" s="1"/>
  <c r="K218" i="2"/>
  <c r="K222" i="2"/>
  <c r="K226" i="2"/>
  <c r="D227" i="5" s="1"/>
  <c r="K213" i="2"/>
  <c r="D214" i="5" s="1"/>
  <c r="K197" i="2"/>
  <c r="K159" i="2"/>
  <c r="K119" i="2"/>
  <c r="Y19" i="2"/>
  <c r="Y23" i="2"/>
  <c r="Y25" i="2"/>
  <c r="AL25" i="2" s="1"/>
  <c r="AO25" i="2" s="1"/>
  <c r="AP25" i="2" s="1"/>
  <c r="Y27" i="2"/>
  <c r="AL27" i="2" s="1"/>
  <c r="AO27" i="2" s="1"/>
  <c r="AP27" i="2" s="1"/>
  <c r="Y29" i="2"/>
  <c r="AL29" i="2" s="1"/>
  <c r="AO29" i="2" s="1"/>
  <c r="AP29" i="2" s="1"/>
  <c r="Y31" i="2"/>
  <c r="AL31" i="2" s="1"/>
  <c r="AO31" i="2" s="1"/>
  <c r="AP31" i="2" s="1"/>
  <c r="Y33" i="2"/>
  <c r="Y35" i="2"/>
  <c r="Y37" i="2"/>
  <c r="Y39" i="2"/>
  <c r="Y41" i="2"/>
  <c r="Y43" i="2"/>
  <c r="Y45" i="2"/>
  <c r="Y47" i="2"/>
  <c r="Y49" i="2"/>
  <c r="H225" i="2"/>
  <c r="J225" i="2" s="1"/>
  <c r="F225" i="2"/>
  <c r="F219" i="2"/>
  <c r="H219" i="2"/>
  <c r="J219" i="2" s="1"/>
  <c r="H209" i="2"/>
  <c r="J209" i="2" s="1"/>
  <c r="F209" i="2"/>
  <c r="F203" i="2"/>
  <c r="H203" i="2"/>
  <c r="J203" i="2" s="1"/>
  <c r="H193" i="2"/>
  <c r="J193" i="2" s="1"/>
  <c r="F193" i="2"/>
  <c r="F187" i="2"/>
  <c r="H187" i="2"/>
  <c r="J187" i="2" s="1"/>
  <c r="H179" i="2"/>
  <c r="J179" i="2" s="1"/>
  <c r="F179" i="2"/>
  <c r="H171" i="2"/>
  <c r="J171" i="2" s="1"/>
  <c r="F171" i="2"/>
  <c r="F165" i="2"/>
  <c r="H165" i="2"/>
  <c r="J165" i="2" s="1"/>
  <c r="H155" i="2"/>
  <c r="J155" i="2" s="1"/>
  <c r="F155" i="2"/>
  <c r="H147" i="2"/>
  <c r="J147" i="2" s="1"/>
  <c r="F147" i="2"/>
  <c r="H139" i="2"/>
  <c r="J139" i="2" s="1"/>
  <c r="F139" i="2"/>
  <c r="H131" i="2"/>
  <c r="J131" i="2" s="1"/>
  <c r="F131" i="2"/>
  <c r="J18" i="12"/>
  <c r="AJ168" i="2"/>
  <c r="AJ160" i="2"/>
  <c r="K18" i="2"/>
  <c r="H107" i="2"/>
  <c r="J107" i="2" s="1"/>
  <c r="K107" i="2" s="1"/>
  <c r="D108" i="5" s="1"/>
  <c r="H111" i="2"/>
  <c r="J111" i="2" s="1"/>
  <c r="K111" i="2" s="1"/>
  <c r="F113" i="2"/>
  <c r="K113" i="2" s="1"/>
  <c r="D114" i="5" s="1"/>
  <c r="H117" i="2"/>
  <c r="J117" i="2" s="1"/>
  <c r="K117" i="2" s="1"/>
  <c r="D118" i="5" s="1"/>
  <c r="F123" i="2"/>
  <c r="K123" i="2" s="1"/>
  <c r="D124" i="5" s="1"/>
  <c r="H127" i="2"/>
  <c r="J127" i="2" s="1"/>
  <c r="K127" i="2" s="1"/>
  <c r="F129" i="2"/>
  <c r="K129" i="2" s="1"/>
  <c r="F133" i="2"/>
  <c r="K133" i="2" s="1"/>
  <c r="F137" i="2"/>
  <c r="K137" i="2" s="1"/>
  <c r="D138" i="5" s="1"/>
  <c r="F141" i="2"/>
  <c r="K141" i="2" s="1"/>
  <c r="F145" i="2"/>
  <c r="K145" i="2" s="1"/>
  <c r="D146" i="5" s="1"/>
  <c r="F149" i="2"/>
  <c r="K149" i="2" s="1"/>
  <c r="F153" i="2"/>
  <c r="K153" i="2" s="1"/>
  <c r="H157" i="2"/>
  <c r="J157" i="2" s="1"/>
  <c r="K157" i="2" s="1"/>
  <c r="D158" i="5" s="1"/>
  <c r="F163" i="2"/>
  <c r="K163" i="2" s="1"/>
  <c r="D164" i="5" s="1"/>
  <c r="S164" i="2"/>
  <c r="AJ164" i="2"/>
  <c r="H167" i="2"/>
  <c r="J167" i="2" s="1"/>
  <c r="K167" i="2" s="1"/>
  <c r="F169" i="2"/>
  <c r="K169" i="2" s="1"/>
  <c r="F173" i="2"/>
  <c r="K173" i="2" s="1"/>
  <c r="F177" i="2"/>
  <c r="K177" i="2" s="1"/>
  <c r="F181" i="2"/>
  <c r="K181" i="2" s="1"/>
  <c r="F185" i="2"/>
  <c r="K185" i="2" s="1"/>
  <c r="H189" i="2"/>
  <c r="J189" i="2" s="1"/>
  <c r="K189" i="2" s="1"/>
  <c r="F191" i="2"/>
  <c r="K191" i="2" s="1"/>
  <c r="D192" i="5" s="1"/>
  <c r="H195" i="2"/>
  <c r="J195" i="2" s="1"/>
  <c r="K195" i="2" s="1"/>
  <c r="D196" i="5" s="1"/>
  <c r="F201" i="2"/>
  <c r="K201" i="2" s="1"/>
  <c r="H205" i="2"/>
  <c r="J205" i="2" s="1"/>
  <c r="K205" i="2" s="1"/>
  <c r="F207" i="2"/>
  <c r="K207" i="2" s="1"/>
  <c r="D208" i="5" s="1"/>
  <c r="H211" i="2"/>
  <c r="J211" i="2" s="1"/>
  <c r="K211" i="2" s="1"/>
  <c r="D212" i="5" s="1"/>
  <c r="F217" i="2"/>
  <c r="K217" i="2" s="1"/>
  <c r="H221" i="2"/>
  <c r="J221" i="2" s="1"/>
  <c r="K221" i="2" s="1"/>
  <c r="F223" i="2"/>
  <c r="K223" i="2" s="1"/>
  <c r="D224" i="5" s="1"/>
  <c r="O11" i="11"/>
  <c r="I37" i="11"/>
  <c r="I45" i="11"/>
  <c r="J9" i="11"/>
  <c r="K181" i="5"/>
  <c r="J181" i="5"/>
  <c r="L181" i="5" s="1"/>
  <c r="H181" i="5"/>
  <c r="N181" i="5" s="1"/>
  <c r="K52" i="5"/>
  <c r="H52" i="5"/>
  <c r="N52" i="5" s="1"/>
  <c r="J52" i="5"/>
  <c r="L52" i="5" s="1"/>
  <c r="K54" i="5"/>
  <c r="H54" i="5"/>
  <c r="J54" i="5"/>
  <c r="L54" i="5" s="1"/>
  <c r="H56" i="5"/>
  <c r="H60" i="5"/>
  <c r="K64" i="5"/>
  <c r="H64" i="5"/>
  <c r="K66" i="5"/>
  <c r="H66" i="5"/>
  <c r="K68" i="5"/>
  <c r="H68" i="5"/>
  <c r="K70" i="5"/>
  <c r="H70" i="5"/>
  <c r="K72" i="5"/>
  <c r="K76" i="5"/>
  <c r="K80" i="5"/>
  <c r="H80" i="5"/>
  <c r="K82" i="5"/>
  <c r="H82" i="5"/>
  <c r="K84" i="5"/>
  <c r="H84" i="5"/>
  <c r="K86" i="5"/>
  <c r="H86" i="5"/>
  <c r="K88" i="5"/>
  <c r="K92" i="5"/>
  <c r="K96" i="5"/>
  <c r="H96" i="5"/>
  <c r="K98" i="5"/>
  <c r="H98" i="5"/>
  <c r="K100" i="5"/>
  <c r="H100" i="5"/>
  <c r="K102" i="5"/>
  <c r="H102" i="5"/>
  <c r="K104" i="5"/>
  <c r="S108" i="2"/>
  <c r="S109" i="2"/>
  <c r="S112" i="2"/>
  <c r="J111" i="5"/>
  <c r="S113" i="2"/>
  <c r="S116" i="2"/>
  <c r="S117" i="2"/>
  <c r="S120" i="2"/>
  <c r="J119" i="5"/>
  <c r="S121" i="2"/>
  <c r="S124" i="2"/>
  <c r="S125" i="2"/>
  <c r="S157" i="2"/>
  <c r="S158" i="2"/>
  <c r="S161" i="2"/>
  <c r="S162" i="2"/>
  <c r="S188" i="2"/>
  <c r="AJ191" i="2"/>
  <c r="AJ195" i="2"/>
  <c r="S196" i="2"/>
  <c r="AJ199" i="2"/>
  <c r="S204" i="2"/>
  <c r="AJ207" i="2"/>
  <c r="AJ211" i="2"/>
  <c r="S212" i="2"/>
  <c r="AJ215" i="2"/>
  <c r="S220" i="2"/>
  <c r="AJ223" i="2"/>
  <c r="J66" i="5"/>
  <c r="J70" i="5"/>
  <c r="L70" i="5" s="1"/>
  <c r="J82" i="5"/>
  <c r="J86" i="5"/>
  <c r="L86" i="5" s="1"/>
  <c r="J98" i="5"/>
  <c r="J102" i="5"/>
  <c r="L102" i="5" s="1"/>
  <c r="K136" i="5"/>
  <c r="J136" i="5"/>
  <c r="L136" i="5" s="1"/>
  <c r="H136" i="5"/>
  <c r="N136" i="5" s="1"/>
  <c r="K144" i="5"/>
  <c r="J144" i="5"/>
  <c r="L144" i="5" s="1"/>
  <c r="H144" i="5"/>
  <c r="N144" i="5" s="1"/>
  <c r="K163" i="5"/>
  <c r="J163" i="5"/>
  <c r="L163" i="5" s="1"/>
  <c r="H163" i="5"/>
  <c r="N163" i="5" s="1"/>
  <c r="K175" i="5"/>
  <c r="H175" i="5"/>
  <c r="N175" i="5" s="1"/>
  <c r="AJ109" i="2"/>
  <c r="S110" i="2"/>
  <c r="J109" i="5"/>
  <c r="S111" i="2"/>
  <c r="AJ113" i="2"/>
  <c r="J113" i="5"/>
  <c r="S115" i="2"/>
  <c r="S118" i="2"/>
  <c r="S119" i="2"/>
  <c r="AJ121" i="2"/>
  <c r="S122" i="2"/>
  <c r="J121" i="5"/>
  <c r="AJ125" i="2"/>
  <c r="AJ129" i="2"/>
  <c r="AJ154" i="2"/>
  <c r="K155" i="5"/>
  <c r="AJ158" i="2"/>
  <c r="AJ162" i="2"/>
  <c r="AJ166" i="2"/>
  <c r="AJ170" i="2"/>
  <c r="S186" i="2"/>
  <c r="AJ188" i="2"/>
  <c r="S194" i="2"/>
  <c r="AJ196" i="2"/>
  <c r="S202" i="2"/>
  <c r="AJ204" i="2"/>
  <c r="S206" i="2"/>
  <c r="S210" i="2"/>
  <c r="AJ212" i="2"/>
  <c r="AJ213" i="2"/>
  <c r="S214" i="2"/>
  <c r="S218" i="2"/>
  <c r="AJ220" i="2"/>
  <c r="S222" i="2"/>
  <c r="AJ224" i="2"/>
  <c r="AJ226" i="2"/>
  <c r="J64" i="5"/>
  <c r="L64" i="5" s="1"/>
  <c r="J68" i="5"/>
  <c r="J72" i="5"/>
  <c r="L72" i="5" s="1"/>
  <c r="J80" i="5"/>
  <c r="L80" i="5" s="1"/>
  <c r="J84" i="5"/>
  <c r="J88" i="5"/>
  <c r="L88" i="5" s="1"/>
  <c r="J96" i="5"/>
  <c r="L96" i="5" s="1"/>
  <c r="J100" i="5"/>
  <c r="J104" i="5"/>
  <c r="L104" i="5" s="1"/>
  <c r="H34" i="2"/>
  <c r="J34" i="2" s="1"/>
  <c r="F34" i="2"/>
  <c r="H35" i="2"/>
  <c r="J35" i="2" s="1"/>
  <c r="F35" i="2"/>
  <c r="H36" i="2"/>
  <c r="J36" i="2" s="1"/>
  <c r="F36" i="2"/>
  <c r="H37" i="2"/>
  <c r="J37" i="2" s="1"/>
  <c r="F37" i="2"/>
  <c r="H38" i="2"/>
  <c r="J38" i="2" s="1"/>
  <c r="F38" i="2"/>
  <c r="H39" i="2"/>
  <c r="J39" i="2" s="1"/>
  <c r="F39" i="2"/>
  <c r="H40" i="2"/>
  <c r="J40" i="2" s="1"/>
  <c r="F40" i="2"/>
  <c r="H41" i="2"/>
  <c r="J41" i="2" s="1"/>
  <c r="F41" i="2"/>
  <c r="H42" i="2"/>
  <c r="J42" i="2" s="1"/>
  <c r="F42" i="2"/>
  <c r="H43" i="2"/>
  <c r="J43" i="2" s="1"/>
  <c r="F43" i="2"/>
  <c r="H44" i="2"/>
  <c r="J44" i="2" s="1"/>
  <c r="F44" i="2"/>
  <c r="H45" i="2"/>
  <c r="J45" i="2" s="1"/>
  <c r="F45" i="2"/>
  <c r="H46" i="2"/>
  <c r="J46" i="2" s="1"/>
  <c r="F46" i="2"/>
  <c r="H47" i="2"/>
  <c r="J47" i="2" s="1"/>
  <c r="F47" i="2"/>
  <c r="H48" i="2"/>
  <c r="J48" i="2" s="1"/>
  <c r="F48" i="2"/>
  <c r="H49" i="2"/>
  <c r="J49" i="2" s="1"/>
  <c r="F49" i="2"/>
  <c r="H50" i="2"/>
  <c r="J50" i="2" s="1"/>
  <c r="F50" i="2"/>
  <c r="J19" i="11"/>
  <c r="J27" i="11"/>
  <c r="J35" i="11"/>
  <c r="J40" i="11"/>
  <c r="J23" i="11"/>
  <c r="J31" i="11"/>
  <c r="J44" i="11"/>
  <c r="J48" i="11"/>
  <c r="N48" i="7"/>
  <c r="F48" i="7"/>
  <c r="K47" i="7"/>
  <c r="I45" i="7"/>
  <c r="J44" i="7"/>
  <c r="O43" i="7"/>
  <c r="H42" i="7"/>
  <c r="J40" i="7"/>
  <c r="O39" i="7"/>
  <c r="N35" i="7"/>
  <c r="F35" i="7"/>
  <c r="J48" i="7"/>
  <c r="O47" i="7"/>
  <c r="G47" i="7"/>
  <c r="N44" i="7"/>
  <c r="F44" i="7"/>
  <c r="K43" i="7"/>
  <c r="N40" i="7"/>
  <c r="F40" i="7"/>
  <c r="K39" i="7"/>
  <c r="I37" i="7"/>
  <c r="J35" i="7"/>
  <c r="O34" i="7"/>
  <c r="J31" i="7"/>
  <c r="O30" i="7"/>
  <c r="G30" i="7"/>
  <c r="J27" i="7"/>
  <c r="O26" i="7"/>
  <c r="J23" i="7"/>
  <c r="O22" i="7"/>
  <c r="G22" i="7"/>
  <c r="J19" i="7"/>
  <c r="O18" i="7"/>
  <c r="K10" i="6"/>
  <c r="F19" i="6"/>
  <c r="F23" i="6"/>
  <c r="F27" i="6"/>
  <c r="F31" i="6"/>
  <c r="F35" i="6"/>
  <c r="J40" i="6"/>
  <c r="J44" i="6"/>
  <c r="I45" i="6"/>
  <c r="F48" i="6"/>
  <c r="J40" i="14"/>
  <c r="J44" i="14"/>
  <c r="I45" i="14"/>
  <c r="J40" i="13"/>
  <c r="J44" i="13"/>
  <c r="I45" i="13"/>
  <c r="K18" i="7"/>
  <c r="N19" i="7"/>
  <c r="N21" i="7"/>
  <c r="O23" i="7"/>
  <c r="F23" i="7"/>
  <c r="K26" i="7"/>
  <c r="N27" i="7"/>
  <c r="N29" i="7"/>
  <c r="O31" i="7"/>
  <c r="F31" i="7"/>
  <c r="K34" i="7"/>
  <c r="J46" i="9"/>
  <c r="J46" i="8"/>
  <c r="I43" i="9"/>
  <c r="J34" i="9"/>
  <c r="J25" i="9"/>
  <c r="J17" i="9"/>
  <c r="J42" i="8"/>
  <c r="J38" i="8"/>
  <c r="J29" i="8"/>
  <c r="J21" i="8"/>
  <c r="J42" i="9"/>
  <c r="J38" i="9"/>
  <c r="J29" i="9"/>
  <c r="J21" i="9"/>
  <c r="J13" i="9"/>
  <c r="I43" i="8"/>
  <c r="J34" i="8"/>
  <c r="J25" i="8"/>
  <c r="J17" i="8"/>
  <c r="J13" i="8"/>
  <c r="O11" i="6"/>
  <c r="J19" i="6"/>
  <c r="J23" i="6"/>
  <c r="J27" i="6"/>
  <c r="J31" i="6"/>
  <c r="J35" i="6"/>
  <c r="I37" i="6"/>
  <c r="F40" i="6"/>
  <c r="F44" i="6"/>
  <c r="J48" i="6"/>
  <c r="O11" i="14"/>
  <c r="J19" i="14"/>
  <c r="J23" i="14"/>
  <c r="J27" i="14"/>
  <c r="J31" i="14"/>
  <c r="J35" i="14"/>
  <c r="I37" i="14"/>
  <c r="J48" i="14"/>
  <c r="O11" i="13"/>
  <c r="J19" i="13"/>
  <c r="J23" i="13"/>
  <c r="J27" i="13"/>
  <c r="J31" i="13"/>
  <c r="J35" i="13"/>
  <c r="I37" i="13"/>
  <c r="J48" i="13"/>
  <c r="P10" i="7"/>
  <c r="M10" i="7"/>
  <c r="P11" i="7"/>
  <c r="P15" i="7"/>
  <c r="O19" i="7"/>
  <c r="F19" i="7"/>
  <c r="K22" i="7"/>
  <c r="N23" i="7"/>
  <c r="N25" i="7"/>
  <c r="O27" i="7"/>
  <c r="F27" i="7"/>
  <c r="K30" i="7"/>
  <c r="N31" i="7"/>
  <c r="N33" i="7"/>
  <c r="O35" i="7"/>
  <c r="O11" i="7"/>
  <c r="O13" i="7"/>
  <c r="O15" i="7"/>
  <c r="P19" i="7"/>
  <c r="P27" i="7"/>
  <c r="P35" i="7"/>
  <c r="O40" i="7"/>
  <c r="O44" i="7"/>
  <c r="P40" i="7"/>
  <c r="O48" i="7"/>
  <c r="N11" i="8"/>
  <c r="N11" i="9"/>
  <c r="K10" i="11"/>
  <c r="O10" i="11"/>
  <c r="J11" i="11"/>
  <c r="L11" i="11"/>
  <c r="N11" i="11"/>
  <c r="I12" i="11"/>
  <c r="J13" i="11"/>
  <c r="I14" i="11"/>
  <c r="J15" i="11"/>
  <c r="I16" i="11"/>
  <c r="J24" i="11"/>
  <c r="I24" i="11"/>
  <c r="J32" i="11"/>
  <c r="I32" i="11"/>
  <c r="I36" i="11"/>
  <c r="J38" i="11"/>
  <c r="J41" i="11"/>
  <c r="J46" i="11"/>
  <c r="J20" i="11"/>
  <c r="I20" i="11"/>
  <c r="J28" i="11"/>
  <c r="I28" i="11"/>
  <c r="I9" i="11"/>
  <c r="J10" i="11"/>
  <c r="L10" i="11"/>
  <c r="N10" i="11"/>
  <c r="I11" i="11"/>
  <c r="K11" i="11"/>
  <c r="J12" i="11"/>
  <c r="I13" i="11"/>
  <c r="J14" i="11"/>
  <c r="I15" i="11"/>
  <c r="J16" i="11"/>
  <c r="I17" i="11"/>
  <c r="J17" i="11"/>
  <c r="J18" i="11"/>
  <c r="I18" i="11"/>
  <c r="J21" i="11"/>
  <c r="J22" i="11"/>
  <c r="I22" i="11"/>
  <c r="J25" i="11"/>
  <c r="J26" i="11"/>
  <c r="I26" i="11"/>
  <c r="J29" i="11"/>
  <c r="J30" i="11"/>
  <c r="I30" i="11"/>
  <c r="J33" i="11"/>
  <c r="J34" i="11"/>
  <c r="I34" i="11"/>
  <c r="J36" i="11"/>
  <c r="J37" i="11"/>
  <c r="I41" i="11"/>
  <c r="J42" i="11"/>
  <c r="J45" i="11"/>
  <c r="I19" i="11"/>
  <c r="I21" i="11"/>
  <c r="I23" i="11"/>
  <c r="I25" i="11"/>
  <c r="I27" i="11"/>
  <c r="I29" i="11"/>
  <c r="I31" i="11"/>
  <c r="I33" i="11"/>
  <c r="I35" i="11"/>
  <c r="J39" i="11"/>
  <c r="I39" i="11"/>
  <c r="J43" i="11"/>
  <c r="I43" i="11"/>
  <c r="J47" i="11"/>
  <c r="I47" i="11"/>
  <c r="I38" i="11"/>
  <c r="I40" i="11"/>
  <c r="I42" i="11"/>
  <c r="I44" i="11"/>
  <c r="I46" i="11"/>
  <c r="I48" i="11"/>
  <c r="J9" i="9"/>
  <c r="N10" i="9"/>
  <c r="L10" i="9"/>
  <c r="J10" i="9"/>
  <c r="L11" i="9"/>
  <c r="J18" i="9"/>
  <c r="I18" i="9"/>
  <c r="J22" i="9"/>
  <c r="I22" i="9"/>
  <c r="J26" i="9"/>
  <c r="I26" i="9"/>
  <c r="I30" i="9"/>
  <c r="J14" i="9"/>
  <c r="I14" i="9"/>
  <c r="K10" i="9"/>
  <c r="O10" i="9"/>
  <c r="O11" i="9"/>
  <c r="J11" i="9"/>
  <c r="J12" i="9"/>
  <c r="I12" i="9"/>
  <c r="J15" i="9"/>
  <c r="J16" i="9"/>
  <c r="I16" i="9"/>
  <c r="J19" i="9"/>
  <c r="J20" i="9"/>
  <c r="I20" i="9"/>
  <c r="J23" i="9"/>
  <c r="J24" i="9"/>
  <c r="I24" i="9"/>
  <c r="J27" i="9"/>
  <c r="J28" i="9"/>
  <c r="I28" i="9"/>
  <c r="J30" i="9"/>
  <c r="J31" i="9"/>
  <c r="I31" i="9"/>
  <c r="J35" i="9"/>
  <c r="I35" i="9"/>
  <c r="J39" i="9"/>
  <c r="J44" i="9"/>
  <c r="I11" i="9"/>
  <c r="K11" i="9"/>
  <c r="I13" i="9"/>
  <c r="I15" i="9"/>
  <c r="I17" i="9"/>
  <c r="I19" i="9"/>
  <c r="I21" i="9"/>
  <c r="I23" i="9"/>
  <c r="I25" i="9"/>
  <c r="I27" i="9"/>
  <c r="I29" i="9"/>
  <c r="J32" i="9"/>
  <c r="J33" i="9"/>
  <c r="I33" i="9"/>
  <c r="I39" i="9"/>
  <c r="J40" i="9"/>
  <c r="J43" i="9"/>
  <c r="I32" i="9"/>
  <c r="I34" i="9"/>
  <c r="I36" i="9"/>
  <c r="J36" i="9"/>
  <c r="J37" i="9"/>
  <c r="I37" i="9"/>
  <c r="J41" i="9"/>
  <c r="I41" i="9"/>
  <c r="J45" i="9"/>
  <c r="I45" i="9"/>
  <c r="J48" i="9"/>
  <c r="J47" i="9"/>
  <c r="I47" i="9"/>
  <c r="I38" i="9"/>
  <c r="I40" i="9"/>
  <c r="I42" i="9"/>
  <c r="I44" i="9"/>
  <c r="I46" i="9"/>
  <c r="I48" i="9"/>
  <c r="I9" i="9"/>
  <c r="N10" i="8"/>
  <c r="L10" i="8"/>
  <c r="J10" i="8"/>
  <c r="L11" i="8"/>
  <c r="J18" i="8"/>
  <c r="J22" i="8"/>
  <c r="I22" i="8"/>
  <c r="I30" i="8"/>
  <c r="J30" i="8"/>
  <c r="J14" i="8"/>
  <c r="I14" i="8"/>
  <c r="I18" i="8"/>
  <c r="J26" i="8"/>
  <c r="I26" i="8"/>
  <c r="K10" i="8"/>
  <c r="O10" i="8"/>
  <c r="O11" i="8"/>
  <c r="J11" i="8"/>
  <c r="J12" i="8"/>
  <c r="I12" i="8"/>
  <c r="J15" i="8"/>
  <c r="J16" i="8"/>
  <c r="I16" i="8"/>
  <c r="J19" i="8"/>
  <c r="J20" i="8"/>
  <c r="I20" i="8"/>
  <c r="J23" i="8"/>
  <c r="J24" i="8"/>
  <c r="I24" i="8"/>
  <c r="J27" i="8"/>
  <c r="J28" i="8"/>
  <c r="I28" i="8"/>
  <c r="J35" i="8"/>
  <c r="I35" i="8"/>
  <c r="J39" i="8"/>
  <c r="J44" i="8"/>
  <c r="J31" i="8"/>
  <c r="I31" i="8"/>
  <c r="I11" i="8"/>
  <c r="K11" i="8"/>
  <c r="I13" i="8"/>
  <c r="I15" i="8"/>
  <c r="I17" i="8"/>
  <c r="I19" i="8"/>
  <c r="I21" i="8"/>
  <c r="I23" i="8"/>
  <c r="I25" i="8"/>
  <c r="I27" i="8"/>
  <c r="I29" i="8"/>
  <c r="J32" i="8"/>
  <c r="J33" i="8"/>
  <c r="I33" i="8"/>
  <c r="I39" i="8"/>
  <c r="J40" i="8"/>
  <c r="J43" i="8"/>
  <c r="I32" i="8"/>
  <c r="I34" i="8"/>
  <c r="I36" i="8"/>
  <c r="J36" i="8"/>
  <c r="J37" i="8"/>
  <c r="I37" i="8"/>
  <c r="J41" i="8"/>
  <c r="I41" i="8"/>
  <c r="J45" i="8"/>
  <c r="I45" i="8"/>
  <c r="J48" i="8"/>
  <c r="J47" i="8"/>
  <c r="I47" i="8"/>
  <c r="I38" i="8"/>
  <c r="I40" i="8"/>
  <c r="I42" i="8"/>
  <c r="I44" i="8"/>
  <c r="I46" i="8"/>
  <c r="I48" i="8"/>
  <c r="E10" i="7"/>
  <c r="G10" i="7"/>
  <c r="I10" i="7"/>
  <c r="K10" i="7"/>
  <c r="O10" i="7"/>
  <c r="F11" i="7"/>
  <c r="H11" i="7"/>
  <c r="J11" i="7"/>
  <c r="L11" i="7"/>
  <c r="N11" i="7"/>
  <c r="E12" i="7"/>
  <c r="G12" i="7"/>
  <c r="I12" i="7"/>
  <c r="K12" i="7"/>
  <c r="M12" i="7"/>
  <c r="O12" i="7"/>
  <c r="F13" i="7"/>
  <c r="H13" i="7"/>
  <c r="J13" i="7"/>
  <c r="L13" i="7"/>
  <c r="N13" i="7"/>
  <c r="E14" i="7"/>
  <c r="G14" i="7"/>
  <c r="I14" i="7"/>
  <c r="K14" i="7"/>
  <c r="M14" i="7"/>
  <c r="O14" i="7"/>
  <c r="F15" i="7"/>
  <c r="H15" i="7"/>
  <c r="J15" i="7"/>
  <c r="L15" i="7"/>
  <c r="N15" i="7"/>
  <c r="E16" i="7"/>
  <c r="G16" i="7"/>
  <c r="I16" i="7"/>
  <c r="K16" i="7"/>
  <c r="M16" i="7"/>
  <c r="O16" i="7"/>
  <c r="H17" i="7"/>
  <c r="L17" i="7"/>
  <c r="N24" i="7"/>
  <c r="L24" i="7"/>
  <c r="J24" i="7"/>
  <c r="H24" i="7"/>
  <c r="F24" i="7"/>
  <c r="E24" i="7"/>
  <c r="I24" i="7"/>
  <c r="M24" i="7"/>
  <c r="H25" i="7"/>
  <c r="L25" i="7"/>
  <c r="P25" i="7"/>
  <c r="N32" i="7"/>
  <c r="L32" i="7"/>
  <c r="J32" i="7"/>
  <c r="H32" i="7"/>
  <c r="F32" i="7"/>
  <c r="E32" i="7"/>
  <c r="I32" i="7"/>
  <c r="M32" i="7"/>
  <c r="H33" i="7"/>
  <c r="L33" i="7"/>
  <c r="P33" i="7"/>
  <c r="N38" i="7"/>
  <c r="J38" i="7"/>
  <c r="F38" i="7"/>
  <c r="L38" i="7"/>
  <c r="N41" i="7"/>
  <c r="L41" i="7"/>
  <c r="J41" i="7"/>
  <c r="H41" i="7"/>
  <c r="F41" i="7"/>
  <c r="O41" i="7"/>
  <c r="K41" i="7"/>
  <c r="G41" i="7"/>
  <c r="E41" i="7"/>
  <c r="M41" i="7"/>
  <c r="N46" i="7"/>
  <c r="J46" i="7"/>
  <c r="F46" i="7"/>
  <c r="L46" i="7"/>
  <c r="P20" i="7"/>
  <c r="N20" i="7"/>
  <c r="L20" i="7"/>
  <c r="J20" i="7"/>
  <c r="H20" i="7"/>
  <c r="F20" i="7"/>
  <c r="E20" i="7"/>
  <c r="I20" i="7"/>
  <c r="M20" i="7"/>
  <c r="H21" i="7"/>
  <c r="L21" i="7"/>
  <c r="P28" i="7"/>
  <c r="N28" i="7"/>
  <c r="L28" i="7"/>
  <c r="J28" i="7"/>
  <c r="H28" i="7"/>
  <c r="F28" i="7"/>
  <c r="E28" i="7"/>
  <c r="I28" i="7"/>
  <c r="M28" i="7"/>
  <c r="H29" i="7"/>
  <c r="L29" i="7"/>
  <c r="O36" i="7"/>
  <c r="M36" i="7"/>
  <c r="K36" i="7"/>
  <c r="I36" i="7"/>
  <c r="G36" i="7"/>
  <c r="E36" i="7"/>
  <c r="P36" i="7"/>
  <c r="L36" i="7"/>
  <c r="H36" i="7"/>
  <c r="F36" i="7"/>
  <c r="N36" i="7"/>
  <c r="F10" i="7"/>
  <c r="H10" i="7"/>
  <c r="J10" i="7"/>
  <c r="L10" i="7"/>
  <c r="N10" i="7"/>
  <c r="E11" i="7"/>
  <c r="G11" i="7"/>
  <c r="I11" i="7"/>
  <c r="K11" i="7"/>
  <c r="M11" i="7"/>
  <c r="F12" i="7"/>
  <c r="H12" i="7"/>
  <c r="J12" i="7"/>
  <c r="L12" i="7"/>
  <c r="N12" i="7"/>
  <c r="E13" i="7"/>
  <c r="G13" i="7"/>
  <c r="I13" i="7"/>
  <c r="K13" i="7"/>
  <c r="M13" i="7"/>
  <c r="F14" i="7"/>
  <c r="H14" i="7"/>
  <c r="J14" i="7"/>
  <c r="L14" i="7"/>
  <c r="N14" i="7"/>
  <c r="E15" i="7"/>
  <c r="G15" i="7"/>
  <c r="I15" i="7"/>
  <c r="K15" i="7"/>
  <c r="M15" i="7"/>
  <c r="F16" i="7"/>
  <c r="H16" i="7"/>
  <c r="J16" i="7"/>
  <c r="L16" i="7"/>
  <c r="N16" i="7"/>
  <c r="O17" i="7"/>
  <c r="M17" i="7"/>
  <c r="K17" i="7"/>
  <c r="I17" i="7"/>
  <c r="G17" i="7"/>
  <c r="E17" i="7"/>
  <c r="F17" i="7"/>
  <c r="J17" i="7"/>
  <c r="N17" i="7"/>
  <c r="P18" i="7"/>
  <c r="N18" i="7"/>
  <c r="L18" i="7"/>
  <c r="J18" i="7"/>
  <c r="H18" i="7"/>
  <c r="F18" i="7"/>
  <c r="E18" i="7"/>
  <c r="I18" i="7"/>
  <c r="M18" i="7"/>
  <c r="H19" i="7"/>
  <c r="L19" i="7"/>
  <c r="G20" i="7"/>
  <c r="K20" i="7"/>
  <c r="O20" i="7"/>
  <c r="O21" i="7"/>
  <c r="F21" i="7"/>
  <c r="J21" i="7"/>
  <c r="P22" i="7"/>
  <c r="N22" i="7"/>
  <c r="L22" i="7"/>
  <c r="J22" i="7"/>
  <c r="H22" i="7"/>
  <c r="F22" i="7"/>
  <c r="E22" i="7"/>
  <c r="I22" i="7"/>
  <c r="M22" i="7"/>
  <c r="H23" i="7"/>
  <c r="L23" i="7"/>
  <c r="G24" i="7"/>
  <c r="K24" i="7"/>
  <c r="O24" i="7"/>
  <c r="O25" i="7"/>
  <c r="F25" i="7"/>
  <c r="J25" i="7"/>
  <c r="P26" i="7"/>
  <c r="N26" i="7"/>
  <c r="L26" i="7"/>
  <c r="J26" i="7"/>
  <c r="H26" i="7"/>
  <c r="F26" i="7"/>
  <c r="E26" i="7"/>
  <c r="I26" i="7"/>
  <c r="M26" i="7"/>
  <c r="H27" i="7"/>
  <c r="L27" i="7"/>
  <c r="G28" i="7"/>
  <c r="K28" i="7"/>
  <c r="O28" i="7"/>
  <c r="O29" i="7"/>
  <c r="F29" i="7"/>
  <c r="J29" i="7"/>
  <c r="P30" i="7"/>
  <c r="N30" i="7"/>
  <c r="L30" i="7"/>
  <c r="J30" i="7"/>
  <c r="H30" i="7"/>
  <c r="F30" i="7"/>
  <c r="E30" i="7"/>
  <c r="I30" i="7"/>
  <c r="M30" i="7"/>
  <c r="H31" i="7"/>
  <c r="L31" i="7"/>
  <c r="G32" i="7"/>
  <c r="K32" i="7"/>
  <c r="O32" i="7"/>
  <c r="O33" i="7"/>
  <c r="F33" i="7"/>
  <c r="J33" i="7"/>
  <c r="P34" i="7"/>
  <c r="N34" i="7"/>
  <c r="L34" i="7"/>
  <c r="J34" i="7"/>
  <c r="H34" i="7"/>
  <c r="F34" i="7"/>
  <c r="E34" i="7"/>
  <c r="I34" i="7"/>
  <c r="M34" i="7"/>
  <c r="H35" i="7"/>
  <c r="L35" i="7"/>
  <c r="J36" i="7"/>
  <c r="P37" i="7"/>
  <c r="N37" i="7"/>
  <c r="L37" i="7"/>
  <c r="J37" i="7"/>
  <c r="H37" i="7"/>
  <c r="F37" i="7"/>
  <c r="O37" i="7"/>
  <c r="K37" i="7"/>
  <c r="G37" i="7"/>
  <c r="E37" i="7"/>
  <c r="M37" i="7"/>
  <c r="H38" i="7"/>
  <c r="P38" i="7"/>
  <c r="I41" i="7"/>
  <c r="N42" i="7"/>
  <c r="J42" i="7"/>
  <c r="F42" i="7"/>
  <c r="L42" i="7"/>
  <c r="P45" i="7"/>
  <c r="N45" i="7"/>
  <c r="L45" i="7"/>
  <c r="J45" i="7"/>
  <c r="H45" i="7"/>
  <c r="F45" i="7"/>
  <c r="O45" i="7"/>
  <c r="K45" i="7"/>
  <c r="G45" i="7"/>
  <c r="E45" i="7"/>
  <c r="M45" i="7"/>
  <c r="H46" i="7"/>
  <c r="P46" i="7"/>
  <c r="E19" i="7"/>
  <c r="G19" i="7"/>
  <c r="I19" i="7"/>
  <c r="K19" i="7"/>
  <c r="M19" i="7"/>
  <c r="E21" i="7"/>
  <c r="G21" i="7"/>
  <c r="I21" i="7"/>
  <c r="K21" i="7"/>
  <c r="M21" i="7"/>
  <c r="E23" i="7"/>
  <c r="G23" i="7"/>
  <c r="I23" i="7"/>
  <c r="K23" i="7"/>
  <c r="M23" i="7"/>
  <c r="E25" i="7"/>
  <c r="G25" i="7"/>
  <c r="I25" i="7"/>
  <c r="K25" i="7"/>
  <c r="M25" i="7"/>
  <c r="E27" i="7"/>
  <c r="G27" i="7"/>
  <c r="I27" i="7"/>
  <c r="K27" i="7"/>
  <c r="M27" i="7"/>
  <c r="E29" i="7"/>
  <c r="G29" i="7"/>
  <c r="I29" i="7"/>
  <c r="K29" i="7"/>
  <c r="M29" i="7"/>
  <c r="E31" i="7"/>
  <c r="G31" i="7"/>
  <c r="I31" i="7"/>
  <c r="K31" i="7"/>
  <c r="M31" i="7"/>
  <c r="E33" i="7"/>
  <c r="G33" i="7"/>
  <c r="I33" i="7"/>
  <c r="K33" i="7"/>
  <c r="M33" i="7"/>
  <c r="E35" i="7"/>
  <c r="G35" i="7"/>
  <c r="I35" i="7"/>
  <c r="K35" i="7"/>
  <c r="M35" i="7"/>
  <c r="O38" i="7"/>
  <c r="P39" i="7"/>
  <c r="N39" i="7"/>
  <c r="L39" i="7"/>
  <c r="J39" i="7"/>
  <c r="H39" i="7"/>
  <c r="F39" i="7"/>
  <c r="E39" i="7"/>
  <c r="I39" i="7"/>
  <c r="M39" i="7"/>
  <c r="H40" i="7"/>
  <c r="L40" i="7"/>
  <c r="O42" i="7"/>
  <c r="P43" i="7"/>
  <c r="N43" i="7"/>
  <c r="L43" i="7"/>
  <c r="J43" i="7"/>
  <c r="H43" i="7"/>
  <c r="F43" i="7"/>
  <c r="E43" i="7"/>
  <c r="I43" i="7"/>
  <c r="M43" i="7"/>
  <c r="H44" i="7"/>
  <c r="L44" i="7"/>
  <c r="O46" i="7"/>
  <c r="P47" i="7"/>
  <c r="N47" i="7"/>
  <c r="L47" i="7"/>
  <c r="J47" i="7"/>
  <c r="H47" i="7"/>
  <c r="F47" i="7"/>
  <c r="E47" i="7"/>
  <c r="I47" i="7"/>
  <c r="M47" i="7"/>
  <c r="H48" i="7"/>
  <c r="L48" i="7"/>
  <c r="E38" i="7"/>
  <c r="G38" i="7"/>
  <c r="I38" i="7"/>
  <c r="K38" i="7"/>
  <c r="M38" i="7"/>
  <c r="E40" i="7"/>
  <c r="G40" i="7"/>
  <c r="I40" i="7"/>
  <c r="K40" i="7"/>
  <c r="M40" i="7"/>
  <c r="E42" i="7"/>
  <c r="G42" i="7"/>
  <c r="I42" i="7"/>
  <c r="K42" i="7"/>
  <c r="M42" i="7"/>
  <c r="E44" i="7"/>
  <c r="G44" i="7"/>
  <c r="I44" i="7"/>
  <c r="K44" i="7"/>
  <c r="M44" i="7"/>
  <c r="E46" i="7"/>
  <c r="G46" i="7"/>
  <c r="I46" i="7"/>
  <c r="K46" i="7"/>
  <c r="M46" i="7"/>
  <c r="E48" i="7"/>
  <c r="G48" i="7"/>
  <c r="I48" i="7"/>
  <c r="K48" i="7"/>
  <c r="M48" i="7"/>
  <c r="K10" i="13"/>
  <c r="O10" i="13"/>
  <c r="J11" i="13"/>
  <c r="L11" i="13"/>
  <c r="N11" i="13"/>
  <c r="I12" i="13"/>
  <c r="J13" i="13"/>
  <c r="I14" i="13"/>
  <c r="J15" i="13"/>
  <c r="I16" i="13"/>
  <c r="J20" i="13"/>
  <c r="I20" i="13"/>
  <c r="J24" i="13"/>
  <c r="I24" i="13"/>
  <c r="J28" i="13"/>
  <c r="I28" i="13"/>
  <c r="J32" i="13"/>
  <c r="I32" i="13"/>
  <c r="I36" i="13"/>
  <c r="J38" i="13"/>
  <c r="J41" i="13"/>
  <c r="J46" i="13"/>
  <c r="J10" i="13"/>
  <c r="L10" i="13"/>
  <c r="N10" i="13"/>
  <c r="I11" i="13"/>
  <c r="K11" i="13"/>
  <c r="J12" i="13"/>
  <c r="I13" i="13"/>
  <c r="J14" i="13"/>
  <c r="I15" i="13"/>
  <c r="J16" i="13"/>
  <c r="I17" i="13"/>
  <c r="J17" i="13"/>
  <c r="J18" i="13"/>
  <c r="I18" i="13"/>
  <c r="J21" i="13"/>
  <c r="J22" i="13"/>
  <c r="I22" i="13"/>
  <c r="J25" i="13"/>
  <c r="J26" i="13"/>
  <c r="I26" i="13"/>
  <c r="J29" i="13"/>
  <c r="J30" i="13"/>
  <c r="I30" i="13"/>
  <c r="J33" i="13"/>
  <c r="J34" i="13"/>
  <c r="I34" i="13"/>
  <c r="J36" i="13"/>
  <c r="J37" i="13"/>
  <c r="I41" i="13"/>
  <c r="J42" i="13"/>
  <c r="J45" i="13"/>
  <c r="I19" i="13"/>
  <c r="I21" i="13"/>
  <c r="I23" i="13"/>
  <c r="I25" i="13"/>
  <c r="I27" i="13"/>
  <c r="I29" i="13"/>
  <c r="I31" i="13"/>
  <c r="I33" i="13"/>
  <c r="I35" i="13"/>
  <c r="J39" i="13"/>
  <c r="I39" i="13"/>
  <c r="J43" i="13"/>
  <c r="I43" i="13"/>
  <c r="J47" i="13"/>
  <c r="I47" i="13"/>
  <c r="I38" i="13"/>
  <c r="I40" i="13"/>
  <c r="I42" i="13"/>
  <c r="I44" i="13"/>
  <c r="I46" i="13"/>
  <c r="I48" i="13"/>
  <c r="K10" i="14"/>
  <c r="O10" i="14"/>
  <c r="J11" i="14"/>
  <c r="L11" i="14"/>
  <c r="N11" i="14"/>
  <c r="I12" i="14"/>
  <c r="J13" i="14"/>
  <c r="I14" i="14"/>
  <c r="J15" i="14"/>
  <c r="I16" i="14"/>
  <c r="J24" i="14"/>
  <c r="I24" i="14"/>
  <c r="J32" i="14"/>
  <c r="I32" i="14"/>
  <c r="J38" i="14"/>
  <c r="J41" i="14"/>
  <c r="J46" i="14"/>
  <c r="J20" i="14"/>
  <c r="I20" i="14"/>
  <c r="J28" i="14"/>
  <c r="I28" i="14"/>
  <c r="I36" i="14"/>
  <c r="J10" i="14"/>
  <c r="L10" i="14"/>
  <c r="N10" i="14"/>
  <c r="I11" i="14"/>
  <c r="K11" i="14"/>
  <c r="J12" i="14"/>
  <c r="I13" i="14"/>
  <c r="J14" i="14"/>
  <c r="I15" i="14"/>
  <c r="J16" i="14"/>
  <c r="I17" i="14"/>
  <c r="J17" i="14"/>
  <c r="J18" i="14"/>
  <c r="I18" i="14"/>
  <c r="J21" i="14"/>
  <c r="J22" i="14"/>
  <c r="I22" i="14"/>
  <c r="J25" i="14"/>
  <c r="J26" i="14"/>
  <c r="I26" i="14"/>
  <c r="J29" i="14"/>
  <c r="J30" i="14"/>
  <c r="I30" i="14"/>
  <c r="J33" i="14"/>
  <c r="J34" i="14"/>
  <c r="I34" i="14"/>
  <c r="J36" i="14"/>
  <c r="J37" i="14"/>
  <c r="I41" i="14"/>
  <c r="J42" i="14"/>
  <c r="J45" i="14"/>
  <c r="I19" i="14"/>
  <c r="I21" i="14"/>
  <c r="I23" i="14"/>
  <c r="I25" i="14"/>
  <c r="I27" i="14"/>
  <c r="I29" i="14"/>
  <c r="I31" i="14"/>
  <c r="I33" i="14"/>
  <c r="I35" i="14"/>
  <c r="J39" i="14"/>
  <c r="I39" i="14"/>
  <c r="J43" i="14"/>
  <c r="I43" i="14"/>
  <c r="J47" i="14"/>
  <c r="I47" i="14"/>
  <c r="I38" i="14"/>
  <c r="I40" i="14"/>
  <c r="I42" i="14"/>
  <c r="I44" i="14"/>
  <c r="I46" i="14"/>
  <c r="I48" i="14"/>
  <c r="O10" i="6"/>
  <c r="F11" i="6"/>
  <c r="J11" i="6"/>
  <c r="L11" i="6"/>
  <c r="N11" i="6"/>
  <c r="I12" i="6"/>
  <c r="F13" i="6"/>
  <c r="J13" i="6"/>
  <c r="I14" i="6"/>
  <c r="F15" i="6"/>
  <c r="J15" i="6"/>
  <c r="I16" i="6"/>
  <c r="J24" i="6"/>
  <c r="F24" i="6"/>
  <c r="I24" i="6"/>
  <c r="J28" i="6"/>
  <c r="F28" i="6"/>
  <c r="I28" i="6"/>
  <c r="J32" i="6"/>
  <c r="F32" i="6"/>
  <c r="I32" i="6"/>
  <c r="J20" i="6"/>
  <c r="F20" i="6"/>
  <c r="I20" i="6"/>
  <c r="I36" i="6"/>
  <c r="F36" i="6"/>
  <c r="J38" i="6"/>
  <c r="F38" i="6"/>
  <c r="J41" i="6"/>
  <c r="F41" i="6"/>
  <c r="J46" i="6"/>
  <c r="F46" i="6"/>
  <c r="F10" i="6"/>
  <c r="J10" i="6"/>
  <c r="L10" i="6"/>
  <c r="N10" i="6"/>
  <c r="I11" i="6"/>
  <c r="K11" i="6"/>
  <c r="F12" i="6"/>
  <c r="J12" i="6"/>
  <c r="I13" i="6"/>
  <c r="F14" i="6"/>
  <c r="J14" i="6"/>
  <c r="I15" i="6"/>
  <c r="F16" i="6"/>
  <c r="J16" i="6"/>
  <c r="I17" i="6"/>
  <c r="F17" i="6"/>
  <c r="J17" i="6"/>
  <c r="J18" i="6"/>
  <c r="F18" i="6"/>
  <c r="I18" i="6"/>
  <c r="F21" i="6"/>
  <c r="J21" i="6"/>
  <c r="J22" i="6"/>
  <c r="F22" i="6"/>
  <c r="I22" i="6"/>
  <c r="F25" i="6"/>
  <c r="J25" i="6"/>
  <c r="J26" i="6"/>
  <c r="F26" i="6"/>
  <c r="I26" i="6"/>
  <c r="F29" i="6"/>
  <c r="J29" i="6"/>
  <c r="J30" i="6"/>
  <c r="F30" i="6"/>
  <c r="I30" i="6"/>
  <c r="F33" i="6"/>
  <c r="J33" i="6"/>
  <c r="J34" i="6"/>
  <c r="F34" i="6"/>
  <c r="I34" i="6"/>
  <c r="J36" i="6"/>
  <c r="J37" i="6"/>
  <c r="F37" i="6"/>
  <c r="I41" i="6"/>
  <c r="J42" i="6"/>
  <c r="F42" i="6"/>
  <c r="J45" i="6"/>
  <c r="F45" i="6"/>
  <c r="I19" i="6"/>
  <c r="I21" i="6"/>
  <c r="I23" i="6"/>
  <c r="I25" i="6"/>
  <c r="I27" i="6"/>
  <c r="I29" i="6"/>
  <c r="I31" i="6"/>
  <c r="I33" i="6"/>
  <c r="I35" i="6"/>
  <c r="J39" i="6"/>
  <c r="F39" i="6"/>
  <c r="I39" i="6"/>
  <c r="J43" i="6"/>
  <c r="F43" i="6"/>
  <c r="I43" i="6"/>
  <c r="J47" i="6"/>
  <c r="F47" i="6"/>
  <c r="I47" i="6"/>
  <c r="I38" i="6"/>
  <c r="I40" i="6"/>
  <c r="I42" i="6"/>
  <c r="I44" i="6"/>
  <c r="I46" i="6"/>
  <c r="I48" i="6"/>
  <c r="G109" i="5"/>
  <c r="K109" i="5"/>
  <c r="G111" i="5"/>
  <c r="K111" i="5"/>
  <c r="G113" i="5"/>
  <c r="K113" i="5"/>
  <c r="G119" i="5"/>
  <c r="K119" i="5"/>
  <c r="G121" i="5"/>
  <c r="K121" i="5"/>
  <c r="J123" i="5"/>
  <c r="H123" i="5"/>
  <c r="G123" i="5"/>
  <c r="K123" i="5"/>
  <c r="G52" i="5"/>
  <c r="M52" i="5" s="1"/>
  <c r="O52" i="5" s="1"/>
  <c r="G54" i="5"/>
  <c r="G56" i="5"/>
  <c r="I56" i="5"/>
  <c r="T56" i="5" s="1"/>
  <c r="G60" i="5"/>
  <c r="G64" i="5"/>
  <c r="M64" i="5" s="1"/>
  <c r="I64" i="5"/>
  <c r="T64" i="5" s="1"/>
  <c r="G66" i="5"/>
  <c r="G68" i="5"/>
  <c r="M68" i="5" s="1"/>
  <c r="G70" i="5"/>
  <c r="G72" i="5"/>
  <c r="M72" i="5" s="1"/>
  <c r="G76" i="5"/>
  <c r="G80" i="5"/>
  <c r="M80" i="5" s="1"/>
  <c r="I80" i="5"/>
  <c r="T80" i="5" s="1"/>
  <c r="G82" i="5"/>
  <c r="G84" i="5"/>
  <c r="M84" i="5" s="1"/>
  <c r="G86" i="5"/>
  <c r="G88" i="5"/>
  <c r="M88" i="5" s="1"/>
  <c r="G92" i="5"/>
  <c r="G96" i="5"/>
  <c r="M96" i="5" s="1"/>
  <c r="I96" i="5"/>
  <c r="T96" i="5" s="1"/>
  <c r="G98" i="5"/>
  <c r="G100" i="5"/>
  <c r="M100" i="5" s="1"/>
  <c r="G102" i="5"/>
  <c r="G104" i="5"/>
  <c r="M104" i="5" s="1"/>
  <c r="G108" i="5"/>
  <c r="H109" i="5"/>
  <c r="N109" i="5" s="1"/>
  <c r="H111" i="5"/>
  <c r="N111" i="5" s="1"/>
  <c r="H113" i="5"/>
  <c r="N113" i="5" s="1"/>
  <c r="G114" i="5"/>
  <c r="G116" i="5"/>
  <c r="H119" i="5"/>
  <c r="N119" i="5" s="1"/>
  <c r="H121" i="5"/>
  <c r="N121" i="5" s="1"/>
  <c r="J125" i="5"/>
  <c r="H125" i="5"/>
  <c r="G125" i="5"/>
  <c r="K125" i="5"/>
  <c r="G124" i="5"/>
  <c r="G126" i="5"/>
  <c r="G136" i="5"/>
  <c r="M136" i="5" s="1"/>
  <c r="O136" i="5" s="1"/>
  <c r="I136" i="5"/>
  <c r="T136" i="5" s="1"/>
  <c r="G144" i="5"/>
  <c r="M144" i="5" s="1"/>
  <c r="O144" i="5" s="1"/>
  <c r="I144" i="5"/>
  <c r="T144" i="5" s="1"/>
  <c r="H155" i="5"/>
  <c r="N155" i="5" s="1"/>
  <c r="J155" i="5"/>
  <c r="L155" i="5" s="1"/>
  <c r="G155" i="5"/>
  <c r="J158" i="5"/>
  <c r="H158" i="5"/>
  <c r="G158" i="5"/>
  <c r="K158" i="5"/>
  <c r="G176" i="5"/>
  <c r="K176" i="5"/>
  <c r="J189" i="5"/>
  <c r="H189" i="5"/>
  <c r="G189" i="5"/>
  <c r="K189" i="5"/>
  <c r="J197" i="5"/>
  <c r="H197" i="5"/>
  <c r="G197" i="5"/>
  <c r="K197" i="5"/>
  <c r="J205" i="5"/>
  <c r="H205" i="5"/>
  <c r="G205" i="5"/>
  <c r="K205" i="5"/>
  <c r="J213" i="5"/>
  <c r="H213" i="5"/>
  <c r="G213" i="5"/>
  <c r="K213" i="5"/>
  <c r="J221" i="5"/>
  <c r="H221" i="5"/>
  <c r="G221" i="5"/>
  <c r="K221" i="5"/>
  <c r="G159" i="5"/>
  <c r="G163" i="5"/>
  <c r="M163" i="5" s="1"/>
  <c r="O163" i="5" s="1"/>
  <c r="G165" i="5"/>
  <c r="G175" i="5"/>
  <c r="H176" i="5"/>
  <c r="N176" i="5" s="1"/>
  <c r="G181" i="5"/>
  <c r="G184" i="5"/>
  <c r="G196" i="5"/>
  <c r="G200" i="5"/>
  <c r="G212" i="5"/>
  <c r="G214" i="5"/>
  <c r="G216" i="5"/>
  <c r="J13" i="12"/>
  <c r="J12" i="12"/>
  <c r="J10" i="12"/>
  <c r="J22" i="12" s="1"/>
  <c r="J9" i="12"/>
  <c r="J21" i="12" s="1"/>
  <c r="J13" i="5"/>
  <c r="K14" i="5"/>
  <c r="J15" i="5"/>
  <c r="K17" i="2"/>
  <c r="K19" i="2"/>
  <c r="K20" i="2"/>
  <c r="K21" i="2"/>
  <c r="D22" i="5" s="1"/>
  <c r="K22" i="2"/>
  <c r="K23" i="2"/>
  <c r="K24" i="2"/>
  <c r="K25" i="2"/>
  <c r="K26" i="2"/>
  <c r="M10" i="6" s="1"/>
  <c r="K27" i="2"/>
  <c r="K28" i="2"/>
  <c r="K29" i="2"/>
  <c r="D30" i="5" s="1"/>
  <c r="K30" i="2"/>
  <c r="K31" i="2"/>
  <c r="K32" i="2"/>
  <c r="K33" i="2"/>
  <c r="K34" i="2"/>
  <c r="K35" i="2"/>
  <c r="D36" i="5" s="1"/>
  <c r="K36" i="2"/>
  <c r="K37" i="2"/>
  <c r="D38" i="5" s="1"/>
  <c r="K38" i="2"/>
  <c r="K39" i="2"/>
  <c r="K40" i="2"/>
  <c r="K41" i="2"/>
  <c r="K42" i="2"/>
  <c r="K43" i="2"/>
  <c r="D44" i="5" s="1"/>
  <c r="K44" i="2"/>
  <c r="K45" i="2"/>
  <c r="D46" i="5" s="1"/>
  <c r="K46" i="2"/>
  <c r="K47" i="2"/>
  <c r="K48" i="2"/>
  <c r="K49" i="2"/>
  <c r="K50" i="2"/>
  <c r="AJ51" i="2"/>
  <c r="S51" i="2"/>
  <c r="AJ52" i="2"/>
  <c r="S52" i="2"/>
  <c r="AJ53" i="2"/>
  <c r="S53" i="2"/>
  <c r="AJ54" i="2"/>
  <c r="S54" i="2"/>
  <c r="AJ55" i="2"/>
  <c r="S55" i="2"/>
  <c r="AJ56" i="2"/>
  <c r="S56" i="2"/>
  <c r="AJ57" i="2"/>
  <c r="S57" i="2"/>
  <c r="AJ58" i="2"/>
  <c r="S58" i="2"/>
  <c r="AJ59" i="2"/>
  <c r="S59" i="2"/>
  <c r="AJ60" i="2"/>
  <c r="S60" i="2"/>
  <c r="AJ61" i="2"/>
  <c r="S61" i="2"/>
  <c r="AJ62" i="2"/>
  <c r="S62" i="2"/>
  <c r="AJ63" i="2"/>
  <c r="S63" i="2"/>
  <c r="AJ64" i="2"/>
  <c r="S64" i="2"/>
  <c r="AJ65" i="2"/>
  <c r="S65" i="2"/>
  <c r="AJ66" i="2"/>
  <c r="S66" i="2"/>
  <c r="AJ67" i="2"/>
  <c r="S67" i="2"/>
  <c r="AJ68" i="2"/>
  <c r="S68" i="2"/>
  <c r="AJ69" i="2"/>
  <c r="S69" i="2"/>
  <c r="AJ70" i="2"/>
  <c r="S70" i="2"/>
  <c r="AJ71" i="2"/>
  <c r="S71" i="2"/>
  <c r="AJ72" i="2"/>
  <c r="S72" i="2"/>
  <c r="AJ73" i="2"/>
  <c r="S73" i="2"/>
  <c r="AJ74" i="2"/>
  <c r="S74" i="2"/>
  <c r="AJ75" i="2"/>
  <c r="S75" i="2"/>
  <c r="AJ76" i="2"/>
  <c r="S76" i="2"/>
  <c r="AJ77" i="2"/>
  <c r="S77" i="2"/>
  <c r="AJ78" i="2"/>
  <c r="S78" i="2"/>
  <c r="AJ79" i="2"/>
  <c r="S79" i="2"/>
  <c r="AJ80" i="2"/>
  <c r="S80" i="2"/>
  <c r="AJ81" i="2"/>
  <c r="S81" i="2"/>
  <c r="AJ82" i="2"/>
  <c r="S82" i="2"/>
  <c r="AJ83" i="2"/>
  <c r="S83" i="2"/>
  <c r="AJ84" i="2"/>
  <c r="S84" i="2"/>
  <c r="AJ85" i="2"/>
  <c r="S85" i="2"/>
  <c r="AJ86" i="2"/>
  <c r="S86" i="2"/>
  <c r="AJ87" i="2"/>
  <c r="S87" i="2"/>
  <c r="AJ88" i="2"/>
  <c r="S88" i="2"/>
  <c r="AJ89" i="2"/>
  <c r="S89" i="2"/>
  <c r="AJ90" i="2"/>
  <c r="S90" i="2"/>
  <c r="AJ91" i="2"/>
  <c r="S91" i="2"/>
  <c r="AJ92" i="2"/>
  <c r="S92" i="2"/>
  <c r="AJ93" i="2"/>
  <c r="S93" i="2"/>
  <c r="AJ94" i="2"/>
  <c r="S94" i="2"/>
  <c r="AJ95" i="2"/>
  <c r="S95" i="2"/>
  <c r="AJ96" i="2"/>
  <c r="S96" i="2"/>
  <c r="AJ97" i="2"/>
  <c r="S97" i="2"/>
  <c r="AJ98" i="2"/>
  <c r="S98" i="2"/>
  <c r="AJ99" i="2"/>
  <c r="S99" i="2"/>
  <c r="AJ100" i="2"/>
  <c r="S100" i="2"/>
  <c r="AJ101" i="2"/>
  <c r="S101" i="2"/>
  <c r="AJ102" i="2"/>
  <c r="S102" i="2"/>
  <c r="AJ103" i="2"/>
  <c r="S103" i="2"/>
  <c r="AJ104" i="2"/>
  <c r="S104" i="2"/>
  <c r="AJ105" i="2"/>
  <c r="S105" i="2"/>
  <c r="AJ106" i="2"/>
  <c r="S106" i="2"/>
  <c r="AJ107" i="2"/>
  <c r="S107" i="2"/>
  <c r="AJ108" i="2"/>
  <c r="AJ110" i="2"/>
  <c r="AJ112" i="2"/>
  <c r="AJ114" i="2"/>
  <c r="AJ116" i="2"/>
  <c r="AJ118" i="2"/>
  <c r="AJ120" i="2"/>
  <c r="AJ122" i="2"/>
  <c r="AJ124" i="2"/>
  <c r="AJ126" i="2"/>
  <c r="AJ128" i="2"/>
  <c r="AJ130" i="2"/>
  <c r="AJ132" i="2"/>
  <c r="S132" i="2"/>
  <c r="AJ133" i="2"/>
  <c r="S133" i="2"/>
  <c r="AJ134" i="2"/>
  <c r="S134" i="2"/>
  <c r="AJ135" i="2"/>
  <c r="S135" i="2"/>
  <c r="AJ136" i="2"/>
  <c r="S136" i="2"/>
  <c r="AJ137" i="2"/>
  <c r="S137" i="2"/>
  <c r="AJ138" i="2"/>
  <c r="S138" i="2"/>
  <c r="AJ140" i="2"/>
  <c r="S140" i="2"/>
  <c r="AJ141" i="2"/>
  <c r="S141" i="2"/>
  <c r="AJ142" i="2"/>
  <c r="S142" i="2"/>
  <c r="AJ143" i="2"/>
  <c r="S143" i="2"/>
  <c r="AJ144" i="2"/>
  <c r="S144" i="2"/>
  <c r="AJ145" i="2"/>
  <c r="S145" i="2"/>
  <c r="AJ146" i="2"/>
  <c r="S146" i="2"/>
  <c r="AJ148" i="2"/>
  <c r="S148" i="2"/>
  <c r="AJ149" i="2"/>
  <c r="S149" i="2"/>
  <c r="AJ150" i="2"/>
  <c r="S150" i="2"/>
  <c r="AJ151" i="2"/>
  <c r="S151" i="2"/>
  <c r="AJ152" i="2"/>
  <c r="S152" i="2"/>
  <c r="AJ153" i="2"/>
  <c r="S153" i="2"/>
  <c r="S154" i="2"/>
  <c r="AJ157" i="2"/>
  <c r="AJ159" i="2"/>
  <c r="AJ161" i="2"/>
  <c r="AJ163" i="2"/>
  <c r="AJ167" i="2"/>
  <c r="AJ169" i="2"/>
  <c r="S172" i="2"/>
  <c r="AJ173" i="2"/>
  <c r="S173" i="2"/>
  <c r="AJ174" i="2"/>
  <c r="S174" i="2"/>
  <c r="AJ175" i="2"/>
  <c r="S175" i="2"/>
  <c r="AJ176" i="2"/>
  <c r="S176" i="2"/>
  <c r="AJ177" i="2"/>
  <c r="S177" i="2"/>
  <c r="AJ178" i="2"/>
  <c r="S178" i="2"/>
  <c r="AJ180" i="2"/>
  <c r="S180" i="2"/>
  <c r="AJ181" i="2"/>
  <c r="S181" i="2"/>
  <c r="AJ182" i="2"/>
  <c r="S182" i="2"/>
  <c r="AJ183" i="2"/>
  <c r="S183" i="2"/>
  <c r="AJ184" i="2"/>
  <c r="S185" i="2"/>
  <c r="S189" i="2"/>
  <c r="S191" i="2"/>
  <c r="S195" i="2"/>
  <c r="S197" i="2"/>
  <c r="S199" i="2"/>
  <c r="S201" i="2"/>
  <c r="S205" i="2"/>
  <c r="S207" i="2"/>
  <c r="S211" i="2"/>
  <c r="S213" i="2"/>
  <c r="S215" i="2"/>
  <c r="S217" i="2"/>
  <c r="S221" i="2"/>
  <c r="S223" i="2"/>
  <c r="F227" i="2"/>
  <c r="H227" i="2"/>
  <c r="J227" i="2" s="1"/>
  <c r="F228" i="2"/>
  <c r="H228" i="2"/>
  <c r="J228" i="2" s="1"/>
  <c r="F229" i="2"/>
  <c r="H229" i="2"/>
  <c r="J229" i="2" s="1"/>
  <c r="F230" i="2"/>
  <c r="H230" i="2"/>
  <c r="J230" i="2" s="1"/>
  <c r="F231" i="2"/>
  <c r="H231" i="2"/>
  <c r="J231" i="2" s="1"/>
  <c r="F232" i="2"/>
  <c r="H232" i="2"/>
  <c r="J232" i="2" s="1"/>
  <c r="F233" i="2"/>
  <c r="H233" i="2"/>
  <c r="J233" i="2" s="1"/>
  <c r="F234" i="2"/>
  <c r="H234" i="2"/>
  <c r="J234" i="2" s="1"/>
  <c r="F235" i="2"/>
  <c r="H235" i="2"/>
  <c r="J235" i="2" s="1"/>
  <c r="F236" i="2"/>
  <c r="H236" i="2"/>
  <c r="J236" i="2" s="1"/>
  <c r="F237" i="2"/>
  <c r="H237" i="2"/>
  <c r="J237" i="2" s="1"/>
  <c r="F238" i="2"/>
  <c r="H238" i="2"/>
  <c r="J238" i="2" s="1"/>
  <c r="F239" i="2"/>
  <c r="H239" i="2"/>
  <c r="J239" i="2" s="1"/>
  <c r="F240" i="2"/>
  <c r="H240" i="2"/>
  <c r="J240" i="2" s="1"/>
  <c r="F241" i="2"/>
  <c r="H241" i="2"/>
  <c r="J241" i="2" s="1"/>
  <c r="F242" i="2"/>
  <c r="H242" i="2"/>
  <c r="J242" i="2" s="1"/>
  <c r="F243" i="2"/>
  <c r="H243" i="2"/>
  <c r="J243" i="2" s="1"/>
  <c r="F244" i="2"/>
  <c r="H244" i="2"/>
  <c r="J244" i="2" s="1"/>
  <c r="F245" i="2"/>
  <c r="H245" i="2"/>
  <c r="J245" i="2" s="1"/>
  <c r="F246" i="2"/>
  <c r="H246" i="2"/>
  <c r="J246" i="2" s="1"/>
  <c r="F247" i="2"/>
  <c r="H247" i="2"/>
  <c r="J247" i="2" s="1"/>
  <c r="S226" i="2"/>
  <c r="F2" i="2"/>
  <c r="G11" i="12"/>
  <c r="G20" i="12" s="1"/>
  <c r="F10" i="5"/>
  <c r="O9" i="6"/>
  <c r="P9" i="7"/>
  <c r="N9" i="7"/>
  <c r="L9" i="7"/>
  <c r="J9" i="7"/>
  <c r="H9" i="7"/>
  <c r="F9" i="7"/>
  <c r="I9" i="8"/>
  <c r="E9" i="7"/>
  <c r="I9" i="7"/>
  <c r="M9" i="7"/>
  <c r="J9" i="8"/>
  <c r="I9" i="13"/>
  <c r="F2" i="5"/>
  <c r="G9" i="7"/>
  <c r="K9" i="7"/>
  <c r="O9" i="7"/>
  <c r="I9" i="14"/>
  <c r="J9" i="13"/>
  <c r="J9" i="14"/>
  <c r="F9" i="6"/>
  <c r="F49" i="6" s="1"/>
  <c r="F4" i="6" s="1"/>
  <c r="H9" i="6"/>
  <c r="J9" i="6"/>
  <c r="J49" i="6" s="1"/>
  <c r="J4" i="6" s="1"/>
  <c r="L9" i="6"/>
  <c r="N9" i="6"/>
  <c r="I9" i="6"/>
  <c r="K9" i="6"/>
  <c r="M9" i="6"/>
  <c r="H10" i="2"/>
  <c r="J10" i="2" s="1"/>
  <c r="K10" i="2" s="1"/>
  <c r="J11" i="2"/>
  <c r="K11" i="2" s="1"/>
  <c r="D12" i="5" s="1"/>
  <c r="J9" i="2"/>
  <c r="AN10" i="2" l="1"/>
  <c r="AN248" i="2" s="1"/>
  <c r="AM10" i="2"/>
  <c r="AM248" i="2" s="1"/>
  <c r="F50" i="5"/>
  <c r="AL49" i="2"/>
  <c r="AO49" i="2" s="1"/>
  <c r="AP49" i="2" s="1"/>
  <c r="F48" i="5"/>
  <c r="AL47" i="2"/>
  <c r="AO47" i="2" s="1"/>
  <c r="AP47" i="2" s="1"/>
  <c r="F46" i="5"/>
  <c r="AL45" i="2"/>
  <c r="AO45" i="2" s="1"/>
  <c r="AP45" i="2" s="1"/>
  <c r="F44" i="5"/>
  <c r="AL43" i="2"/>
  <c r="AO43" i="2" s="1"/>
  <c r="AP43" i="2" s="1"/>
  <c r="F42" i="5"/>
  <c r="AL41" i="2"/>
  <c r="AO41" i="2" s="1"/>
  <c r="AP41" i="2" s="1"/>
  <c r="F40" i="5"/>
  <c r="AL39" i="2"/>
  <c r="AO39" i="2" s="1"/>
  <c r="AP39" i="2" s="1"/>
  <c r="F38" i="5"/>
  <c r="AL37" i="2"/>
  <c r="AO37" i="2" s="1"/>
  <c r="AP37" i="2" s="1"/>
  <c r="F36" i="5"/>
  <c r="AL35" i="2"/>
  <c r="AO35" i="2" s="1"/>
  <c r="AP35" i="2" s="1"/>
  <c r="F34" i="5"/>
  <c r="AL33" i="2"/>
  <c r="AO33" i="2" s="1"/>
  <c r="AP33" i="2" s="1"/>
  <c r="F24" i="5"/>
  <c r="AL23" i="2"/>
  <c r="AO23" i="2" s="1"/>
  <c r="AP23" i="2" s="1"/>
  <c r="I11" i="12"/>
  <c r="I20" i="12" s="1"/>
  <c r="AL19" i="2"/>
  <c r="AO19" i="2" s="1"/>
  <c r="AP19" i="2" s="1"/>
  <c r="F11" i="5"/>
  <c r="AL10" i="2"/>
  <c r="AP9" i="2"/>
  <c r="D28" i="5"/>
  <c r="M11" i="6"/>
  <c r="O17" i="12"/>
  <c r="O18" i="12" s="1"/>
  <c r="O19" i="6"/>
  <c r="O23" i="6"/>
  <c r="O27" i="6"/>
  <c r="O31" i="6"/>
  <c r="O35" i="6"/>
  <c r="O39" i="6"/>
  <c r="O43" i="6"/>
  <c r="O48" i="6"/>
  <c r="O13" i="6"/>
  <c r="O15" i="6"/>
  <c r="O18" i="6"/>
  <c r="O22" i="6"/>
  <c r="O26" i="6"/>
  <c r="O30" i="6"/>
  <c r="O34" i="6"/>
  <c r="O40" i="6"/>
  <c r="O44" i="6"/>
  <c r="O47" i="6"/>
  <c r="O12" i="6"/>
  <c r="O14" i="6"/>
  <c r="O16" i="6"/>
  <c r="O36" i="6"/>
  <c r="O41" i="6"/>
  <c r="O17" i="6"/>
  <c r="O20" i="6"/>
  <c r="O21" i="6"/>
  <c r="O24" i="6"/>
  <c r="O25" i="6"/>
  <c r="O28" i="6"/>
  <c r="O29" i="6"/>
  <c r="O32" i="6"/>
  <c r="O33" i="6"/>
  <c r="O37" i="6"/>
  <c r="O45" i="6"/>
  <c r="O38" i="6"/>
  <c r="O42" i="6"/>
  <c r="O46" i="6"/>
  <c r="M17" i="12"/>
  <c r="M18" i="12" s="1"/>
  <c r="M12" i="6"/>
  <c r="M14" i="6"/>
  <c r="M16" i="6"/>
  <c r="M24" i="6"/>
  <c r="M28" i="6"/>
  <c r="M32" i="6"/>
  <c r="M20" i="6"/>
  <c r="M36" i="6"/>
  <c r="M41" i="6"/>
  <c r="M13" i="6"/>
  <c r="M15" i="6"/>
  <c r="M17" i="6"/>
  <c r="M18" i="6"/>
  <c r="M22" i="6"/>
  <c r="M26" i="6"/>
  <c r="M30" i="6"/>
  <c r="M34" i="6"/>
  <c r="M37" i="6"/>
  <c r="M45" i="6"/>
  <c r="M19" i="6"/>
  <c r="M21" i="6"/>
  <c r="M23" i="6"/>
  <c r="M25" i="6"/>
  <c r="M27" i="6"/>
  <c r="M29" i="6"/>
  <c r="M31" i="6"/>
  <c r="M33" i="6"/>
  <c r="M35" i="6"/>
  <c r="M39" i="6"/>
  <c r="M43" i="6"/>
  <c r="M47" i="6"/>
  <c r="M38" i="6"/>
  <c r="M40" i="6"/>
  <c r="M42" i="6"/>
  <c r="M44" i="6"/>
  <c r="M46" i="6"/>
  <c r="M48" i="6"/>
  <c r="L17" i="12"/>
  <c r="L18" i="12" s="1"/>
  <c r="L13" i="6"/>
  <c r="L15" i="6"/>
  <c r="L17" i="6"/>
  <c r="L24" i="6"/>
  <c r="L25" i="6"/>
  <c r="L28" i="6"/>
  <c r="L29" i="6"/>
  <c r="L32" i="6"/>
  <c r="L33" i="6"/>
  <c r="L20" i="6"/>
  <c r="L21" i="6"/>
  <c r="L36" i="6"/>
  <c r="L38" i="6"/>
  <c r="L41" i="6"/>
  <c r="L46" i="6"/>
  <c r="L12" i="6"/>
  <c r="L14" i="6"/>
  <c r="L16" i="6"/>
  <c r="L18" i="6"/>
  <c r="L19" i="6"/>
  <c r="L22" i="6"/>
  <c r="L23" i="6"/>
  <c r="L26" i="6"/>
  <c r="L27" i="6"/>
  <c r="L30" i="6"/>
  <c r="L31" i="6"/>
  <c r="L34" i="6"/>
  <c r="L35" i="6"/>
  <c r="L37" i="6"/>
  <c r="L42" i="6"/>
  <c r="L45" i="6"/>
  <c r="L39" i="6"/>
  <c r="L40" i="6"/>
  <c r="L43" i="6"/>
  <c r="L44" i="6"/>
  <c r="L47" i="6"/>
  <c r="L48" i="6"/>
  <c r="F32" i="5"/>
  <c r="O11" i="12"/>
  <c r="O20" i="12" s="1"/>
  <c r="F30" i="5"/>
  <c r="N11" i="12"/>
  <c r="N20" i="12" s="1"/>
  <c r="F28" i="5"/>
  <c r="M11" i="12"/>
  <c r="M20" i="12" s="1"/>
  <c r="F26" i="5"/>
  <c r="L11" i="12"/>
  <c r="L20" i="12" s="1"/>
  <c r="N17" i="12"/>
  <c r="N18" i="12" s="1"/>
  <c r="N19" i="6"/>
  <c r="N21" i="6"/>
  <c r="N23" i="6"/>
  <c r="N25" i="6"/>
  <c r="N27" i="6"/>
  <c r="N29" i="6"/>
  <c r="N31" i="6"/>
  <c r="N33" i="6"/>
  <c r="N35" i="6"/>
  <c r="N48" i="6"/>
  <c r="N40" i="6"/>
  <c r="N44" i="6"/>
  <c r="N13" i="6"/>
  <c r="N15" i="6"/>
  <c r="N24" i="6"/>
  <c r="N28" i="6"/>
  <c r="N32" i="6"/>
  <c r="N20" i="6"/>
  <c r="N36" i="6"/>
  <c r="N38" i="6"/>
  <c r="N41" i="6"/>
  <c r="N46" i="6"/>
  <c r="N12" i="6"/>
  <c r="N14" i="6"/>
  <c r="N16" i="6"/>
  <c r="N17" i="6"/>
  <c r="N18" i="6"/>
  <c r="N22" i="6"/>
  <c r="N26" i="6"/>
  <c r="N30" i="6"/>
  <c r="N34" i="6"/>
  <c r="N37" i="6"/>
  <c r="N42" i="6"/>
  <c r="N45" i="6"/>
  <c r="N39" i="6"/>
  <c r="N43" i="6"/>
  <c r="N47" i="6"/>
  <c r="K18" i="6"/>
  <c r="K22" i="6"/>
  <c r="K26" i="6"/>
  <c r="K30" i="6"/>
  <c r="K34" i="6"/>
  <c r="K47" i="6"/>
  <c r="K39" i="6"/>
  <c r="K43" i="6"/>
  <c r="K12" i="6"/>
  <c r="K14" i="6"/>
  <c r="K16" i="6"/>
  <c r="K36" i="6"/>
  <c r="K41" i="6"/>
  <c r="K13" i="6"/>
  <c r="K15" i="6"/>
  <c r="K17" i="6"/>
  <c r="K20" i="6"/>
  <c r="K24" i="6"/>
  <c r="K28" i="6"/>
  <c r="K32" i="6"/>
  <c r="K37" i="6"/>
  <c r="K45" i="6"/>
  <c r="K19" i="6"/>
  <c r="K21" i="6"/>
  <c r="K23" i="6"/>
  <c r="K25" i="6"/>
  <c r="K27" i="6"/>
  <c r="K29" i="6"/>
  <c r="K31" i="6"/>
  <c r="K33" i="6"/>
  <c r="K35" i="6"/>
  <c r="K38" i="6"/>
  <c r="K40" i="6"/>
  <c r="K42" i="6"/>
  <c r="K44" i="6"/>
  <c r="K46" i="6"/>
  <c r="K48" i="6"/>
  <c r="D19" i="5"/>
  <c r="K17" i="12"/>
  <c r="T48" i="19"/>
  <c r="T47" i="19"/>
  <c r="T46" i="19"/>
  <c r="T45" i="19"/>
  <c r="T44" i="19"/>
  <c r="T43" i="19"/>
  <c r="T42" i="19"/>
  <c r="T41" i="19"/>
  <c r="T40" i="19"/>
  <c r="T39" i="19"/>
  <c r="T38" i="19"/>
  <c r="T37" i="19"/>
  <c r="T36" i="19"/>
  <c r="T35" i="19"/>
  <c r="T34" i="19"/>
  <c r="T33" i="19"/>
  <c r="T32" i="19"/>
  <c r="T31" i="19"/>
  <c r="T30" i="19"/>
  <c r="T29" i="19"/>
  <c r="T28" i="19"/>
  <c r="T27" i="19"/>
  <c r="T26" i="19"/>
  <c r="T25" i="19"/>
  <c r="T24" i="19"/>
  <c r="T23" i="19"/>
  <c r="T22" i="19"/>
  <c r="T21" i="19"/>
  <c r="T20" i="19"/>
  <c r="T19" i="19"/>
  <c r="T18" i="19"/>
  <c r="T17" i="19"/>
  <c r="T16" i="19"/>
  <c r="T15" i="19"/>
  <c r="T14" i="19"/>
  <c r="T13" i="19"/>
  <c r="T10" i="19"/>
  <c r="F20" i="5"/>
  <c r="K11" i="12"/>
  <c r="K9" i="2"/>
  <c r="J248" i="2"/>
  <c r="F248" i="2"/>
  <c r="D51" i="5"/>
  <c r="D50" i="5"/>
  <c r="D49" i="5"/>
  <c r="J49" i="5" s="1"/>
  <c r="G46" i="5"/>
  <c r="D48" i="5"/>
  <c r="G48" i="5" s="1"/>
  <c r="D47" i="5"/>
  <c r="J47" i="5" s="1"/>
  <c r="D45" i="5"/>
  <c r="J45" i="5" s="1"/>
  <c r="D43" i="5"/>
  <c r="J43" i="5" s="1"/>
  <c r="D42" i="5"/>
  <c r="D41" i="5"/>
  <c r="J41" i="5" s="1"/>
  <c r="G38" i="5"/>
  <c r="D40" i="5"/>
  <c r="G40" i="5" s="1"/>
  <c r="D39" i="5"/>
  <c r="J39" i="5" s="1"/>
  <c r="D37" i="5"/>
  <c r="J37" i="5" s="1"/>
  <c r="D35" i="5"/>
  <c r="J35" i="5" s="1"/>
  <c r="D34" i="5"/>
  <c r="D33" i="5"/>
  <c r="J33" i="5" s="1"/>
  <c r="G30" i="5"/>
  <c r="D32" i="5"/>
  <c r="G32" i="5" s="1"/>
  <c r="D31" i="5"/>
  <c r="J31" i="5" s="1"/>
  <c r="D29" i="5"/>
  <c r="J29" i="5" s="1"/>
  <c r="D27" i="5"/>
  <c r="J27" i="5" s="1"/>
  <c r="D26" i="5"/>
  <c r="D25" i="5"/>
  <c r="J25" i="5" s="1"/>
  <c r="G22" i="5"/>
  <c r="D24" i="5"/>
  <c r="G24" i="5" s="1"/>
  <c r="D23" i="5"/>
  <c r="J23" i="5" s="1"/>
  <c r="J19" i="5"/>
  <c r="D21" i="5"/>
  <c r="J21" i="5" s="1"/>
  <c r="H25" i="6"/>
  <c r="D20" i="5"/>
  <c r="AJ221" i="2"/>
  <c r="D222" i="5"/>
  <c r="G222" i="5" s="1"/>
  <c r="AJ217" i="2"/>
  <c r="D218" i="5"/>
  <c r="AJ205" i="2"/>
  <c r="D206" i="5"/>
  <c r="G206" i="5" s="1"/>
  <c r="AJ201" i="2"/>
  <c r="D202" i="5"/>
  <c r="AJ189" i="2"/>
  <c r="D190" i="5"/>
  <c r="G190" i="5" s="1"/>
  <c r="AJ185" i="2"/>
  <c r="D186" i="5"/>
  <c r="D182" i="5"/>
  <c r="J176" i="5"/>
  <c r="D178" i="5"/>
  <c r="D174" i="5"/>
  <c r="S169" i="2"/>
  <c r="D170" i="5"/>
  <c r="S167" i="2"/>
  <c r="D168" i="5"/>
  <c r="D154" i="5"/>
  <c r="D150" i="5"/>
  <c r="D142" i="5"/>
  <c r="D134" i="5"/>
  <c r="S129" i="2"/>
  <c r="D130" i="5"/>
  <c r="S127" i="2"/>
  <c r="D128" i="5"/>
  <c r="G128" i="5" s="1"/>
  <c r="AJ111" i="2"/>
  <c r="D112" i="5"/>
  <c r="G112" i="5" s="1"/>
  <c r="AJ119" i="2"/>
  <c r="D120" i="5"/>
  <c r="G120" i="5" s="1"/>
  <c r="S159" i="2"/>
  <c r="D160" i="5"/>
  <c r="AJ197" i="2"/>
  <c r="D198" i="5"/>
  <c r="G198" i="5" s="1"/>
  <c r="AJ222" i="2"/>
  <c r="D223" i="5"/>
  <c r="AJ218" i="2"/>
  <c r="D219" i="5"/>
  <c r="AJ198" i="2"/>
  <c r="D199" i="5"/>
  <c r="S192" i="2"/>
  <c r="D193" i="5"/>
  <c r="S184" i="2"/>
  <c r="D185" i="5"/>
  <c r="D179" i="5"/>
  <c r="AJ172" i="2"/>
  <c r="D173" i="5"/>
  <c r="S168" i="2"/>
  <c r="D169" i="5"/>
  <c r="G169" i="5" s="1"/>
  <c r="D151" i="5"/>
  <c r="D147" i="5"/>
  <c r="D135" i="5"/>
  <c r="S130" i="2"/>
  <c r="D131" i="5"/>
  <c r="S126" i="2"/>
  <c r="D127" i="5"/>
  <c r="S114" i="2"/>
  <c r="D115" i="5"/>
  <c r="D107" i="5"/>
  <c r="D105" i="5"/>
  <c r="D103" i="5"/>
  <c r="D101" i="5"/>
  <c r="H92" i="5"/>
  <c r="D94" i="5"/>
  <c r="D91" i="5"/>
  <c r="D89" i="5"/>
  <c r="D87" i="5"/>
  <c r="D85" i="5"/>
  <c r="H76" i="5"/>
  <c r="D78" i="5"/>
  <c r="D75" i="5"/>
  <c r="D73" i="5"/>
  <c r="D71" i="5"/>
  <c r="D69" i="5"/>
  <c r="K60" i="5"/>
  <c r="D62" i="5"/>
  <c r="D59" i="5"/>
  <c r="D57" i="5"/>
  <c r="D55" i="5"/>
  <c r="J51" i="5"/>
  <c r="D53" i="5"/>
  <c r="S216" i="2"/>
  <c r="D217" i="5"/>
  <c r="S208" i="2"/>
  <c r="D209" i="5"/>
  <c r="S200" i="2"/>
  <c r="D201" i="5"/>
  <c r="AJ190" i="2"/>
  <c r="D191" i="5"/>
  <c r="AJ186" i="2"/>
  <c r="D187" i="5"/>
  <c r="J175" i="5"/>
  <c r="M175" i="5" s="1"/>
  <c r="O175" i="5" s="1"/>
  <c r="D177" i="5"/>
  <c r="S170" i="2"/>
  <c r="D171" i="5"/>
  <c r="S160" i="2"/>
  <c r="D161" i="5"/>
  <c r="G161" i="5" s="1"/>
  <c r="AJ156" i="2"/>
  <c r="D157" i="5"/>
  <c r="G157" i="5" s="1"/>
  <c r="K151" i="5"/>
  <c r="D153" i="5"/>
  <c r="J150" i="5"/>
  <c r="D152" i="5"/>
  <c r="D143" i="5"/>
  <c r="D139" i="5"/>
  <c r="K131" i="5"/>
  <c r="D133" i="5"/>
  <c r="S128" i="2"/>
  <c r="D129" i="5"/>
  <c r="J115" i="5"/>
  <c r="D117" i="5"/>
  <c r="H104" i="5"/>
  <c r="I104" i="5" s="1"/>
  <c r="T104" i="5" s="1"/>
  <c r="D106" i="5"/>
  <c r="D97" i="5"/>
  <c r="J91" i="5"/>
  <c r="D93" i="5"/>
  <c r="H88" i="5"/>
  <c r="I88" i="5" s="1"/>
  <c r="T88" i="5" s="1"/>
  <c r="D90" i="5"/>
  <c r="D81" i="5"/>
  <c r="J75" i="5"/>
  <c r="D77" i="5"/>
  <c r="H72" i="5"/>
  <c r="I72" i="5" s="1"/>
  <c r="T72" i="5" s="1"/>
  <c r="D74" i="5"/>
  <c r="D65" i="5"/>
  <c r="J59" i="5"/>
  <c r="D61" i="5"/>
  <c r="K56" i="5"/>
  <c r="D58" i="5"/>
  <c r="S224" i="2"/>
  <c r="D225" i="5"/>
  <c r="AJ214" i="2"/>
  <c r="D215" i="5"/>
  <c r="AJ210" i="2"/>
  <c r="D211" i="5"/>
  <c r="AJ206" i="2"/>
  <c r="D207" i="5"/>
  <c r="AJ202" i="2"/>
  <c r="D203" i="5"/>
  <c r="AJ194" i="2"/>
  <c r="D195" i="5"/>
  <c r="S166" i="2"/>
  <c r="D167" i="5"/>
  <c r="K147" i="5"/>
  <c r="D149" i="5"/>
  <c r="K143" i="5"/>
  <c r="D145" i="5"/>
  <c r="K139" i="5"/>
  <c r="D141" i="5"/>
  <c r="K135" i="5"/>
  <c r="D137" i="5"/>
  <c r="J97" i="5"/>
  <c r="D99" i="5"/>
  <c r="J93" i="5"/>
  <c r="D95" i="5"/>
  <c r="J81" i="5"/>
  <c r="D83" i="5"/>
  <c r="J77" i="5"/>
  <c r="D79" i="5"/>
  <c r="J65" i="5"/>
  <c r="D67" i="5"/>
  <c r="J61" i="5"/>
  <c r="D63" i="5"/>
  <c r="K16" i="5"/>
  <c r="D18" i="5"/>
  <c r="AJ10" i="2"/>
  <c r="I17" i="12"/>
  <c r="I18" i="12" s="1"/>
  <c r="I10" i="6"/>
  <c r="I49" i="6" s="1"/>
  <c r="I4" i="6" s="1"/>
  <c r="E12" i="6"/>
  <c r="E14" i="6"/>
  <c r="E16" i="6"/>
  <c r="E24" i="6"/>
  <c r="E28" i="6"/>
  <c r="E32" i="6"/>
  <c r="E20" i="6"/>
  <c r="E36" i="6"/>
  <c r="E41" i="6"/>
  <c r="E13" i="6"/>
  <c r="E15" i="6"/>
  <c r="E17" i="6"/>
  <c r="E18" i="6"/>
  <c r="E22" i="6"/>
  <c r="E26" i="6"/>
  <c r="E30" i="6"/>
  <c r="E34" i="6"/>
  <c r="E37" i="6"/>
  <c r="E45" i="6"/>
  <c r="E19" i="6"/>
  <c r="E21" i="6"/>
  <c r="E23" i="6"/>
  <c r="E25" i="6"/>
  <c r="E27" i="6"/>
  <c r="E29" i="6"/>
  <c r="E31" i="6"/>
  <c r="E33" i="6"/>
  <c r="E35" i="6"/>
  <c r="E39" i="6"/>
  <c r="E43" i="6"/>
  <c r="E47" i="6"/>
  <c r="E38" i="6"/>
  <c r="E40" i="6"/>
  <c r="E42" i="6"/>
  <c r="E44" i="6"/>
  <c r="E46" i="6"/>
  <c r="E48" i="6"/>
  <c r="E9" i="6"/>
  <c r="J23" i="12"/>
  <c r="J24" i="12"/>
  <c r="K12" i="5"/>
  <c r="E11" i="6"/>
  <c r="P24" i="6"/>
  <c r="E17" i="12"/>
  <c r="E18" i="12" s="1"/>
  <c r="E10" i="6"/>
  <c r="L158" i="5"/>
  <c r="L125" i="5"/>
  <c r="L123" i="5"/>
  <c r="K219" i="2"/>
  <c r="D220" i="5" s="1"/>
  <c r="G220" i="5" s="1"/>
  <c r="P42" i="7"/>
  <c r="E11" i="12"/>
  <c r="P47" i="6"/>
  <c r="P43" i="6"/>
  <c r="P39" i="6"/>
  <c r="P46" i="6"/>
  <c r="P37" i="6"/>
  <c r="P34" i="6"/>
  <c r="P30" i="6"/>
  <c r="P26" i="6"/>
  <c r="P22" i="6"/>
  <c r="P18" i="6"/>
  <c r="P20" i="6"/>
  <c r="P32" i="6"/>
  <c r="P28" i="6"/>
  <c r="P9" i="6"/>
  <c r="P10" i="6"/>
  <c r="P13" i="6"/>
  <c r="P17" i="6"/>
  <c r="P40" i="6"/>
  <c r="P12" i="6"/>
  <c r="P14" i="6"/>
  <c r="P16" i="6"/>
  <c r="P19" i="6"/>
  <c r="P27" i="6"/>
  <c r="P35" i="6"/>
  <c r="P15" i="6"/>
  <c r="P44" i="6"/>
  <c r="P23" i="6"/>
  <c r="P31" i="6"/>
  <c r="P42" i="6"/>
  <c r="P48" i="6"/>
  <c r="P45" i="6"/>
  <c r="P38" i="6"/>
  <c r="P41" i="6"/>
  <c r="P36" i="6"/>
  <c r="P21" i="6"/>
  <c r="P33" i="6"/>
  <c r="P29" i="6"/>
  <c r="P25" i="6"/>
  <c r="P29" i="7"/>
  <c r="P21" i="7"/>
  <c r="P41" i="7"/>
  <c r="P32" i="7"/>
  <c r="P24" i="7"/>
  <c r="P44" i="7"/>
  <c r="P48" i="7"/>
  <c r="P31" i="7"/>
  <c r="P23" i="7"/>
  <c r="P16" i="7"/>
  <c r="P14" i="7"/>
  <c r="P12" i="7"/>
  <c r="P17" i="7"/>
  <c r="P13" i="7"/>
  <c r="P11" i="6"/>
  <c r="D11" i="5"/>
  <c r="P17" i="12"/>
  <c r="P11" i="12"/>
  <c r="G18" i="7"/>
  <c r="G26" i="7"/>
  <c r="G34" i="7"/>
  <c r="Q34" i="7" s="1"/>
  <c r="G39" i="7"/>
  <c r="Q39" i="7" s="1"/>
  <c r="G43" i="7"/>
  <c r="Q43" i="7" s="1"/>
  <c r="H44" i="6"/>
  <c r="H40" i="6"/>
  <c r="H46" i="6"/>
  <c r="H45" i="6"/>
  <c r="H35" i="6"/>
  <c r="H31" i="6"/>
  <c r="H27" i="6"/>
  <c r="H23" i="6"/>
  <c r="H19" i="6"/>
  <c r="H12" i="6"/>
  <c r="H41" i="6"/>
  <c r="H20" i="6"/>
  <c r="H32" i="6"/>
  <c r="H28" i="6"/>
  <c r="H24" i="6"/>
  <c r="H17" i="6"/>
  <c r="H13" i="6"/>
  <c r="H11" i="6"/>
  <c r="H48" i="6"/>
  <c r="K247" i="2"/>
  <c r="K246" i="2"/>
  <c r="K245" i="2"/>
  <c r="K244" i="2"/>
  <c r="D245" i="5" s="1"/>
  <c r="K243" i="2"/>
  <c r="D244" i="5" s="1"/>
  <c r="K242" i="2"/>
  <c r="K241" i="2"/>
  <c r="D242" i="5" s="1"/>
  <c r="K240" i="2"/>
  <c r="K239" i="2"/>
  <c r="D240" i="5" s="1"/>
  <c r="K238" i="2"/>
  <c r="K237" i="2"/>
  <c r="K236" i="2"/>
  <c r="K235" i="2"/>
  <c r="D236" i="5" s="1"/>
  <c r="K234" i="2"/>
  <c r="K233" i="2"/>
  <c r="K232" i="2"/>
  <c r="K231" i="2"/>
  <c r="D232" i="5" s="1"/>
  <c r="K230" i="2"/>
  <c r="K229" i="2"/>
  <c r="D230" i="5" s="1"/>
  <c r="K228" i="2"/>
  <c r="K227" i="2"/>
  <c r="D228" i="5" s="1"/>
  <c r="N221" i="5"/>
  <c r="N213" i="5"/>
  <c r="N205" i="5"/>
  <c r="N197" i="5"/>
  <c r="N189" i="5"/>
  <c r="I100" i="5"/>
  <c r="T100" i="5" s="1"/>
  <c r="I92" i="5"/>
  <c r="T92" i="5" s="1"/>
  <c r="I84" i="5"/>
  <c r="T84" i="5" s="1"/>
  <c r="I76" i="5"/>
  <c r="T76" i="5" s="1"/>
  <c r="I68" i="5"/>
  <c r="T68" i="5" s="1"/>
  <c r="I60" i="5"/>
  <c r="T60" i="5" s="1"/>
  <c r="I52" i="5"/>
  <c r="T52" i="5" s="1"/>
  <c r="H47" i="6"/>
  <c r="H43" i="6"/>
  <c r="H39" i="6"/>
  <c r="H38" i="6"/>
  <c r="H37" i="6"/>
  <c r="H34" i="6"/>
  <c r="H30" i="6"/>
  <c r="H26" i="6"/>
  <c r="H22" i="6"/>
  <c r="H18" i="6"/>
  <c r="H16" i="6"/>
  <c r="H10" i="6"/>
  <c r="H36" i="6"/>
  <c r="H21" i="6"/>
  <c r="H33" i="6"/>
  <c r="H29" i="6"/>
  <c r="H42" i="6"/>
  <c r="N60" i="5"/>
  <c r="N56" i="5"/>
  <c r="J92" i="5"/>
  <c r="M92" i="5" s="1"/>
  <c r="J76" i="5"/>
  <c r="M76" i="5" s="1"/>
  <c r="AJ216" i="2"/>
  <c r="AJ208" i="2"/>
  <c r="AJ200" i="2"/>
  <c r="S198" i="2"/>
  <c r="AJ192" i="2"/>
  <c r="S190" i="2"/>
  <c r="S156" i="2"/>
  <c r="G118" i="5"/>
  <c r="AJ117" i="2"/>
  <c r="G110" i="5"/>
  <c r="H171" i="5"/>
  <c r="J60" i="5"/>
  <c r="L60" i="5" s="1"/>
  <c r="J56" i="5"/>
  <c r="L56" i="5" s="1"/>
  <c r="K131" i="2"/>
  <c r="D132" i="5" s="1"/>
  <c r="K139" i="2"/>
  <c r="D140" i="5" s="1"/>
  <c r="K147" i="2"/>
  <c r="D148" i="5" s="1"/>
  <c r="K155" i="2"/>
  <c r="D156" i="5" s="1"/>
  <c r="G156" i="5" s="1"/>
  <c r="K171" i="2"/>
  <c r="D172" i="5" s="1"/>
  <c r="K179" i="2"/>
  <c r="D180" i="5" s="1"/>
  <c r="K193" i="2"/>
  <c r="D194" i="5" s="1"/>
  <c r="G194" i="5" s="1"/>
  <c r="H11" i="12"/>
  <c r="E9" i="17" s="1"/>
  <c r="M181" i="5"/>
  <c r="O181" i="5" s="1"/>
  <c r="I181" i="5"/>
  <c r="T181" i="5" s="1"/>
  <c r="I175" i="5"/>
  <c r="T175" i="5" s="1"/>
  <c r="M221" i="5"/>
  <c r="O221" i="5" s="1"/>
  <c r="I221" i="5"/>
  <c r="T221" i="5" s="1"/>
  <c r="L221" i="5"/>
  <c r="M213" i="5"/>
  <c r="O213" i="5" s="1"/>
  <c r="I213" i="5"/>
  <c r="T213" i="5" s="1"/>
  <c r="L213" i="5"/>
  <c r="M205" i="5"/>
  <c r="O205" i="5" s="1"/>
  <c r="I205" i="5"/>
  <c r="T205" i="5" s="1"/>
  <c r="L205" i="5"/>
  <c r="M197" i="5"/>
  <c r="O197" i="5" s="1"/>
  <c r="I197" i="5"/>
  <c r="T197" i="5" s="1"/>
  <c r="L197" i="5"/>
  <c r="M189" i="5"/>
  <c r="O189" i="5" s="1"/>
  <c r="I189" i="5"/>
  <c r="T189" i="5" s="1"/>
  <c r="L189" i="5"/>
  <c r="I163" i="5"/>
  <c r="T163" i="5" s="1"/>
  <c r="N158" i="5"/>
  <c r="M155" i="5"/>
  <c r="O155" i="5" s="1"/>
  <c r="I155" i="5"/>
  <c r="T155" i="5" s="1"/>
  <c r="M98" i="5"/>
  <c r="I98" i="5"/>
  <c r="T98" i="5" s="1"/>
  <c r="M82" i="5"/>
  <c r="I82" i="5"/>
  <c r="T82" i="5" s="1"/>
  <c r="M66" i="5"/>
  <c r="I66" i="5"/>
  <c r="T66" i="5" s="1"/>
  <c r="M176" i="5"/>
  <c r="O176" i="5" s="1"/>
  <c r="I176" i="5"/>
  <c r="T176" i="5" s="1"/>
  <c r="M158" i="5"/>
  <c r="I158" i="5"/>
  <c r="T158" i="5" s="1"/>
  <c r="M125" i="5"/>
  <c r="I125" i="5"/>
  <c r="T125" i="5" s="1"/>
  <c r="M102" i="5"/>
  <c r="I102" i="5"/>
  <c r="T102" i="5" s="1"/>
  <c r="M86" i="5"/>
  <c r="I86" i="5"/>
  <c r="T86" i="5" s="1"/>
  <c r="M70" i="5"/>
  <c r="I70" i="5"/>
  <c r="T70" i="5" s="1"/>
  <c r="M54" i="5"/>
  <c r="I54" i="5"/>
  <c r="T54" i="5" s="1"/>
  <c r="M123" i="5"/>
  <c r="I123" i="5"/>
  <c r="T123" i="5" s="1"/>
  <c r="M121" i="5"/>
  <c r="O121" i="5" s="1"/>
  <c r="I121" i="5"/>
  <c r="T121" i="5" s="1"/>
  <c r="M119" i="5"/>
  <c r="O119" i="5" s="1"/>
  <c r="I119" i="5"/>
  <c r="T119" i="5" s="1"/>
  <c r="M113" i="5"/>
  <c r="O113" i="5" s="1"/>
  <c r="I113" i="5"/>
  <c r="T113" i="5" s="1"/>
  <c r="M111" i="5"/>
  <c r="O111" i="5" s="1"/>
  <c r="I111" i="5"/>
  <c r="T111" i="5" s="1"/>
  <c r="M109" i="5"/>
  <c r="O109" i="5" s="1"/>
  <c r="I109" i="5"/>
  <c r="T109" i="5" s="1"/>
  <c r="N125" i="5"/>
  <c r="N123" i="5"/>
  <c r="L100" i="5"/>
  <c r="L92" i="5"/>
  <c r="L84" i="5"/>
  <c r="L76" i="5"/>
  <c r="L68" i="5"/>
  <c r="L109" i="5"/>
  <c r="L175" i="5"/>
  <c r="L98" i="5"/>
  <c r="L82" i="5"/>
  <c r="L66" i="5"/>
  <c r="L119" i="5"/>
  <c r="L111" i="5"/>
  <c r="N104" i="5"/>
  <c r="O104" i="5" s="1"/>
  <c r="N102" i="5"/>
  <c r="N100" i="5"/>
  <c r="O100" i="5" s="1"/>
  <c r="N98" i="5"/>
  <c r="N96" i="5"/>
  <c r="O96" i="5" s="1"/>
  <c r="N92" i="5"/>
  <c r="N88" i="5"/>
  <c r="O88" i="5" s="1"/>
  <c r="N86" i="5"/>
  <c r="N84" i="5"/>
  <c r="O84" i="5" s="1"/>
  <c r="N82" i="5"/>
  <c r="N80" i="5"/>
  <c r="O80" i="5" s="1"/>
  <c r="N76" i="5"/>
  <c r="N72" i="5"/>
  <c r="O72" i="5" s="1"/>
  <c r="N70" i="5"/>
  <c r="N68" i="5"/>
  <c r="O68" i="5" s="1"/>
  <c r="N66" i="5"/>
  <c r="N64" i="5"/>
  <c r="O64" i="5" s="1"/>
  <c r="N54" i="5"/>
  <c r="L176" i="5"/>
  <c r="AJ127" i="2"/>
  <c r="K209" i="2"/>
  <c r="D210" i="5" s="1"/>
  <c r="G210" i="5" s="1"/>
  <c r="L121" i="5"/>
  <c r="L113" i="5"/>
  <c r="K165" i="2"/>
  <c r="D166" i="5" s="1"/>
  <c r="K187" i="2"/>
  <c r="D188" i="5" s="1"/>
  <c r="G188" i="5" s="1"/>
  <c r="K203" i="2"/>
  <c r="D204" i="5" s="1"/>
  <c r="G204" i="5" s="1"/>
  <c r="K225" i="2"/>
  <c r="D226" i="5" s="1"/>
  <c r="H16" i="12"/>
  <c r="E14" i="17" s="1"/>
  <c r="H17" i="12"/>
  <c r="E15" i="17" s="1"/>
  <c r="AJ19" i="2"/>
  <c r="H14" i="6"/>
  <c r="H15" i="6"/>
  <c r="H15" i="5"/>
  <c r="K13" i="5"/>
  <c r="K11" i="5"/>
  <c r="G11" i="6"/>
  <c r="Q11" i="6" s="1"/>
  <c r="S11" i="6" s="1"/>
  <c r="G16" i="5"/>
  <c r="H13" i="5"/>
  <c r="G12" i="5"/>
  <c r="G15" i="5"/>
  <c r="G13" i="5"/>
  <c r="G15" i="6"/>
  <c r="Q15" i="6" s="1"/>
  <c r="S15" i="6" s="1"/>
  <c r="G12" i="6"/>
  <c r="G10" i="6"/>
  <c r="J12" i="5"/>
  <c r="L12" i="5" s="1"/>
  <c r="H12" i="5"/>
  <c r="S163" i="2"/>
  <c r="S123" i="2"/>
  <c r="AJ123" i="2"/>
  <c r="J16" i="5"/>
  <c r="H16" i="5"/>
  <c r="K15" i="5"/>
  <c r="G14" i="6"/>
  <c r="G14" i="5"/>
  <c r="G13" i="6"/>
  <c r="Q13" i="6" s="1"/>
  <c r="S13" i="6" s="1"/>
  <c r="J14" i="5"/>
  <c r="H14" i="5"/>
  <c r="K245" i="5"/>
  <c r="J245" i="5"/>
  <c r="H245" i="5"/>
  <c r="N245" i="5" s="1"/>
  <c r="K240" i="5"/>
  <c r="H240" i="5"/>
  <c r="J240" i="5"/>
  <c r="L240" i="5" s="1"/>
  <c r="K226" i="5"/>
  <c r="H226" i="5"/>
  <c r="J226" i="5"/>
  <c r="L226" i="5" s="1"/>
  <c r="G240" i="5"/>
  <c r="G226" i="5"/>
  <c r="K244" i="5"/>
  <c r="H244" i="5"/>
  <c r="K227" i="5"/>
  <c r="H227" i="5"/>
  <c r="K216" i="5"/>
  <c r="J216" i="5"/>
  <c r="H216" i="5"/>
  <c r="N216" i="5" s="1"/>
  <c r="K200" i="5"/>
  <c r="J200" i="5"/>
  <c r="H200" i="5"/>
  <c r="N200" i="5" s="1"/>
  <c r="K184" i="5"/>
  <c r="J184" i="5"/>
  <c r="H184" i="5"/>
  <c r="N184" i="5" s="1"/>
  <c r="K169" i="5"/>
  <c r="J169" i="5"/>
  <c r="M169" i="5" s="1"/>
  <c r="H169" i="5"/>
  <c r="K165" i="5"/>
  <c r="J165" i="5"/>
  <c r="H165" i="5"/>
  <c r="K159" i="5"/>
  <c r="J159" i="5"/>
  <c r="H159" i="5"/>
  <c r="N159" i="5" s="1"/>
  <c r="K118" i="5"/>
  <c r="H118" i="5"/>
  <c r="J118" i="5"/>
  <c r="L118" i="5" s="1"/>
  <c r="K110" i="5"/>
  <c r="H110" i="5"/>
  <c r="I110" i="5" s="1"/>
  <c r="T110" i="5" s="1"/>
  <c r="J110" i="5"/>
  <c r="L110" i="5" s="1"/>
  <c r="K128" i="5"/>
  <c r="J128" i="5"/>
  <c r="H128" i="5"/>
  <c r="K242" i="5"/>
  <c r="H242" i="5"/>
  <c r="J242" i="5"/>
  <c r="L242" i="5" s="1"/>
  <c r="K236" i="5"/>
  <c r="H236" i="5"/>
  <c r="J236" i="5"/>
  <c r="L236" i="5" s="1"/>
  <c r="K232" i="5"/>
  <c r="H232" i="5"/>
  <c r="J232" i="5"/>
  <c r="L232" i="5" s="1"/>
  <c r="K230" i="5"/>
  <c r="H230" i="5"/>
  <c r="J230" i="5"/>
  <c r="L230" i="5" s="1"/>
  <c r="K228" i="5"/>
  <c r="J228" i="5"/>
  <c r="H228" i="5"/>
  <c r="N228" i="5" s="1"/>
  <c r="G245" i="5"/>
  <c r="G242" i="5"/>
  <c r="G230" i="5"/>
  <c r="G228" i="5"/>
  <c r="G244" i="5"/>
  <c r="G227" i="5"/>
  <c r="K126" i="5"/>
  <c r="J126" i="5"/>
  <c r="H126" i="5"/>
  <c r="K220" i="5"/>
  <c r="J220" i="5"/>
  <c r="H220" i="5"/>
  <c r="N220" i="5" s="1"/>
  <c r="K212" i="5"/>
  <c r="J212" i="5"/>
  <c r="H212" i="5"/>
  <c r="N212" i="5" s="1"/>
  <c r="K204" i="5"/>
  <c r="J204" i="5"/>
  <c r="H204" i="5"/>
  <c r="N204" i="5" s="1"/>
  <c r="K196" i="5"/>
  <c r="J196" i="5"/>
  <c r="M196" i="5" s="1"/>
  <c r="H196" i="5"/>
  <c r="N196" i="5" s="1"/>
  <c r="K188" i="5"/>
  <c r="J188" i="5"/>
  <c r="H188" i="5"/>
  <c r="N188" i="5" s="1"/>
  <c r="K114" i="5"/>
  <c r="H114" i="5"/>
  <c r="J114" i="5"/>
  <c r="L114" i="5" s="1"/>
  <c r="K222" i="5"/>
  <c r="H222" i="5"/>
  <c r="I222" i="5" s="1"/>
  <c r="T222" i="5" s="1"/>
  <c r="J222" i="5"/>
  <c r="L222" i="5" s="1"/>
  <c r="K214" i="5"/>
  <c r="H214" i="5"/>
  <c r="I214" i="5" s="1"/>
  <c r="T214" i="5" s="1"/>
  <c r="J214" i="5"/>
  <c r="L214" i="5" s="1"/>
  <c r="K210" i="5"/>
  <c r="H210" i="5"/>
  <c r="J210" i="5"/>
  <c r="L210" i="5" s="1"/>
  <c r="K206" i="5"/>
  <c r="H206" i="5"/>
  <c r="J206" i="5"/>
  <c r="L206" i="5" s="1"/>
  <c r="K198" i="5"/>
  <c r="H198" i="5"/>
  <c r="J198" i="5"/>
  <c r="L198" i="5" s="1"/>
  <c r="K194" i="5"/>
  <c r="H194" i="5"/>
  <c r="N194" i="5" s="1"/>
  <c r="J194" i="5"/>
  <c r="L194" i="5" s="1"/>
  <c r="K190" i="5"/>
  <c r="H190" i="5"/>
  <c r="I190" i="5" s="1"/>
  <c r="T190" i="5" s="1"/>
  <c r="J190" i="5"/>
  <c r="L190" i="5" s="1"/>
  <c r="K161" i="5"/>
  <c r="H161" i="5"/>
  <c r="J161" i="5"/>
  <c r="L161" i="5" s="1"/>
  <c r="K157" i="5"/>
  <c r="H157" i="5"/>
  <c r="J157" i="5"/>
  <c r="L157" i="5" s="1"/>
  <c r="K156" i="5"/>
  <c r="H156" i="5"/>
  <c r="J156" i="5"/>
  <c r="L156" i="5" s="1"/>
  <c r="K124" i="5"/>
  <c r="H124" i="5"/>
  <c r="J124" i="5"/>
  <c r="L124" i="5" s="1"/>
  <c r="K120" i="5"/>
  <c r="H120" i="5"/>
  <c r="J120" i="5"/>
  <c r="L120" i="5" s="1"/>
  <c r="K116" i="5"/>
  <c r="H116" i="5"/>
  <c r="J116" i="5"/>
  <c r="L116" i="5" s="1"/>
  <c r="K112" i="5"/>
  <c r="H112" i="5"/>
  <c r="J112" i="5"/>
  <c r="L112" i="5" s="1"/>
  <c r="K108" i="5"/>
  <c r="H108" i="5"/>
  <c r="J108" i="5"/>
  <c r="L108" i="5" s="1"/>
  <c r="G43" i="6"/>
  <c r="Q43" i="6" s="1"/>
  <c r="S43" i="6" s="1"/>
  <c r="G18" i="6"/>
  <c r="G22" i="6"/>
  <c r="G26" i="6"/>
  <c r="G30" i="6"/>
  <c r="Q30" i="6" s="1"/>
  <c r="S30" i="6" s="1"/>
  <c r="G34" i="6"/>
  <c r="G47" i="6"/>
  <c r="G39" i="6"/>
  <c r="Q39" i="6" s="1"/>
  <c r="S39" i="6" s="1"/>
  <c r="G48" i="6"/>
  <c r="G44" i="6"/>
  <c r="Q44" i="6" s="1"/>
  <c r="S44" i="6" s="1"/>
  <c r="G40" i="6"/>
  <c r="Q40" i="6" s="1"/>
  <c r="S40" i="6" s="1"/>
  <c r="G35" i="6"/>
  <c r="Q35" i="6" s="1"/>
  <c r="S35" i="6" s="1"/>
  <c r="G31" i="6"/>
  <c r="Q31" i="6" s="1"/>
  <c r="S31" i="6" s="1"/>
  <c r="G23" i="6"/>
  <c r="G19" i="6"/>
  <c r="G45" i="6"/>
  <c r="G37" i="6"/>
  <c r="G32" i="6"/>
  <c r="Q32" i="6" s="1"/>
  <c r="S32" i="6" s="1"/>
  <c r="G24" i="6"/>
  <c r="K48" i="5"/>
  <c r="J48" i="5"/>
  <c r="H48" i="5"/>
  <c r="N48" i="5" s="1"/>
  <c r="K46" i="5"/>
  <c r="J46" i="5"/>
  <c r="H46" i="5"/>
  <c r="N46" i="5" s="1"/>
  <c r="K44" i="5"/>
  <c r="J44" i="5"/>
  <c r="H44" i="5"/>
  <c r="N44" i="5" s="1"/>
  <c r="K42" i="5"/>
  <c r="J42" i="5"/>
  <c r="H42" i="5"/>
  <c r="N42" i="5" s="1"/>
  <c r="K40" i="5"/>
  <c r="J40" i="5"/>
  <c r="M40" i="5" s="1"/>
  <c r="H40" i="5"/>
  <c r="N40" i="5" s="1"/>
  <c r="K38" i="5"/>
  <c r="J38" i="5"/>
  <c r="H38" i="5"/>
  <c r="N38" i="5" s="1"/>
  <c r="K36" i="5"/>
  <c r="J36" i="5"/>
  <c r="H36" i="5"/>
  <c r="N36" i="5" s="1"/>
  <c r="K34" i="5"/>
  <c r="J34" i="5"/>
  <c r="H34" i="5"/>
  <c r="N34" i="5" s="1"/>
  <c r="K32" i="5"/>
  <c r="J32" i="5"/>
  <c r="H32" i="5"/>
  <c r="N32" i="5" s="1"/>
  <c r="K30" i="5"/>
  <c r="J30" i="5"/>
  <c r="H30" i="5"/>
  <c r="N30" i="5" s="1"/>
  <c r="K28" i="5"/>
  <c r="J28" i="5"/>
  <c r="H28" i="5"/>
  <c r="K26" i="5"/>
  <c r="J26" i="5"/>
  <c r="H26" i="5"/>
  <c r="N26" i="5" s="1"/>
  <c r="K24" i="5"/>
  <c r="J24" i="5"/>
  <c r="M24" i="5" s="1"/>
  <c r="H24" i="5"/>
  <c r="N24" i="5" s="1"/>
  <c r="K22" i="5"/>
  <c r="J22" i="5"/>
  <c r="H22" i="5"/>
  <c r="N22" i="5" s="1"/>
  <c r="K20" i="5"/>
  <c r="J20" i="5"/>
  <c r="H20" i="5"/>
  <c r="N20" i="5" s="1"/>
  <c r="K18" i="5"/>
  <c r="J18" i="5"/>
  <c r="H18" i="5"/>
  <c r="N18" i="5" s="1"/>
  <c r="J14" i="12"/>
  <c r="H47" i="5"/>
  <c r="H45" i="5"/>
  <c r="G44" i="5"/>
  <c r="G42" i="5"/>
  <c r="H39" i="5"/>
  <c r="H37" i="5"/>
  <c r="G36" i="5"/>
  <c r="G34" i="5"/>
  <c r="H31" i="5"/>
  <c r="H29" i="5"/>
  <c r="G28" i="5"/>
  <c r="M11" i="13" s="1"/>
  <c r="G26" i="5"/>
  <c r="H23" i="5"/>
  <c r="H21" i="5"/>
  <c r="G20" i="5"/>
  <c r="G18" i="5"/>
  <c r="K49" i="5"/>
  <c r="L49" i="5" s="1"/>
  <c r="K47" i="5"/>
  <c r="L47" i="5" s="1"/>
  <c r="K45" i="5"/>
  <c r="L45" i="5" s="1"/>
  <c r="K43" i="5"/>
  <c r="L43" i="5" s="1"/>
  <c r="K41" i="5"/>
  <c r="L41" i="5" s="1"/>
  <c r="K39" i="5"/>
  <c r="L39" i="5" s="1"/>
  <c r="K37" i="5"/>
  <c r="L37" i="5" s="1"/>
  <c r="K35" i="5"/>
  <c r="L35" i="5" s="1"/>
  <c r="K33" i="5"/>
  <c r="L33" i="5" s="1"/>
  <c r="K31" i="5"/>
  <c r="K29" i="5"/>
  <c r="L29" i="5" s="1"/>
  <c r="K27" i="5"/>
  <c r="K25" i="5"/>
  <c r="K23" i="5"/>
  <c r="L23" i="5" s="1"/>
  <c r="K21" i="5"/>
  <c r="K19" i="5"/>
  <c r="G46" i="6"/>
  <c r="Q46" i="6" s="1"/>
  <c r="S46" i="6" s="1"/>
  <c r="G42" i="6"/>
  <c r="G38" i="6"/>
  <c r="G33" i="6"/>
  <c r="G29" i="6"/>
  <c r="G25" i="6"/>
  <c r="Q25" i="6" s="1"/>
  <c r="S25" i="6" s="1"/>
  <c r="G21" i="6"/>
  <c r="G28" i="6"/>
  <c r="Q28" i="6" s="1"/>
  <c r="S28" i="6" s="1"/>
  <c r="G20" i="6"/>
  <c r="G17" i="6"/>
  <c r="Q17" i="6" s="1"/>
  <c r="S17" i="6" s="1"/>
  <c r="G41" i="6"/>
  <c r="Q41" i="6" s="1"/>
  <c r="S41" i="6" s="1"/>
  <c r="G16" i="6"/>
  <c r="H49" i="5"/>
  <c r="N49" i="5" s="1"/>
  <c r="H43" i="5"/>
  <c r="N43" i="5" s="1"/>
  <c r="H41" i="5"/>
  <c r="N41" i="5" s="1"/>
  <c r="H35" i="5"/>
  <c r="N35" i="5" s="1"/>
  <c r="H33" i="5"/>
  <c r="N33" i="5" s="1"/>
  <c r="H27" i="5"/>
  <c r="M10" i="14" s="1"/>
  <c r="H25" i="5"/>
  <c r="H19" i="5"/>
  <c r="G49" i="5"/>
  <c r="M49" i="5" s="1"/>
  <c r="O49" i="5" s="1"/>
  <c r="G47" i="5"/>
  <c r="G45" i="5"/>
  <c r="M45" i="5" s="1"/>
  <c r="G43" i="5"/>
  <c r="M43" i="5" s="1"/>
  <c r="O43" i="5" s="1"/>
  <c r="G41" i="5"/>
  <c r="M41" i="5" s="1"/>
  <c r="O41" i="5" s="1"/>
  <c r="G39" i="5"/>
  <c r="G37" i="5"/>
  <c r="M37" i="5" s="1"/>
  <c r="G35" i="5"/>
  <c r="M35" i="5" s="1"/>
  <c r="O35" i="5" s="1"/>
  <c r="G33" i="5"/>
  <c r="M33" i="5" s="1"/>
  <c r="O33" i="5" s="1"/>
  <c r="G31" i="5"/>
  <c r="G29" i="5"/>
  <c r="M29" i="5" s="1"/>
  <c r="G27" i="5"/>
  <c r="M10" i="13" s="1"/>
  <c r="G25" i="5"/>
  <c r="G23" i="5"/>
  <c r="G21" i="5"/>
  <c r="G19" i="5"/>
  <c r="G27" i="6"/>
  <c r="Q27" i="6" s="1"/>
  <c r="S27" i="6" s="1"/>
  <c r="G36" i="6"/>
  <c r="Q45" i="7"/>
  <c r="Q37" i="7"/>
  <c r="Q44" i="7"/>
  <c r="Q47" i="7"/>
  <c r="Q35" i="7"/>
  <c r="Q31" i="7"/>
  <c r="Q27" i="7"/>
  <c r="Q23" i="7"/>
  <c r="Q19" i="7"/>
  <c r="Q30" i="7"/>
  <c r="Q22" i="7"/>
  <c r="Q15" i="7"/>
  <c r="Q13" i="7"/>
  <c r="Q11" i="7"/>
  <c r="Q28" i="7"/>
  <c r="Q20" i="7"/>
  <c r="Q41" i="7"/>
  <c r="Q14" i="7"/>
  <c r="Q48" i="7"/>
  <c r="Q40" i="7"/>
  <c r="Q46" i="7"/>
  <c r="Q42" i="7"/>
  <c r="Q38" i="7"/>
  <c r="Q33" i="7"/>
  <c r="Q29" i="7"/>
  <c r="Q25" i="7"/>
  <c r="Q21" i="7"/>
  <c r="Q26" i="7"/>
  <c r="Q18" i="7"/>
  <c r="Q17" i="7"/>
  <c r="Q36" i="7"/>
  <c r="Q32" i="7"/>
  <c r="Q24" i="7"/>
  <c r="Q16" i="7"/>
  <c r="Q12" i="7"/>
  <c r="Q10" i="7"/>
  <c r="Q12" i="6"/>
  <c r="S12" i="6" s="1"/>
  <c r="I49" i="5"/>
  <c r="T49" i="5" s="1"/>
  <c r="M47" i="5"/>
  <c r="I47" i="5"/>
  <c r="T47" i="5" s="1"/>
  <c r="I43" i="5"/>
  <c r="T43" i="5" s="1"/>
  <c r="M39" i="5"/>
  <c r="I39" i="5"/>
  <c r="T39" i="5" s="1"/>
  <c r="I37" i="5"/>
  <c r="T37" i="5" s="1"/>
  <c r="I35" i="5"/>
  <c r="T35" i="5" s="1"/>
  <c r="I33" i="5"/>
  <c r="T33" i="5" s="1"/>
  <c r="M31" i="5"/>
  <c r="I31" i="5"/>
  <c r="T31" i="5" s="1"/>
  <c r="I27" i="5"/>
  <c r="T27" i="5" s="1"/>
  <c r="M23" i="5"/>
  <c r="I23" i="5"/>
  <c r="T23" i="5" s="1"/>
  <c r="I21" i="5"/>
  <c r="T21" i="5" s="1"/>
  <c r="M15" i="5"/>
  <c r="I15" i="5"/>
  <c r="T15" i="5" s="1"/>
  <c r="I13" i="5"/>
  <c r="T13" i="5" s="1"/>
  <c r="I46" i="5"/>
  <c r="T46" i="5" s="1"/>
  <c r="I42" i="5"/>
  <c r="T42" i="5" s="1"/>
  <c r="I38" i="5"/>
  <c r="T38" i="5" s="1"/>
  <c r="I34" i="5"/>
  <c r="T34" i="5" s="1"/>
  <c r="I30" i="5"/>
  <c r="T30" i="5" s="1"/>
  <c r="I26" i="5"/>
  <c r="T26" i="5" s="1"/>
  <c r="I22" i="5"/>
  <c r="T22" i="5" s="1"/>
  <c r="I18" i="5"/>
  <c r="T18" i="5" s="1"/>
  <c r="I14" i="5"/>
  <c r="T14" i="5" s="1"/>
  <c r="AJ50" i="2"/>
  <c r="S50" i="2"/>
  <c r="AJ48" i="2"/>
  <c r="S48" i="2"/>
  <c r="AJ46" i="2"/>
  <c r="S46" i="2"/>
  <c r="AJ44" i="2"/>
  <c r="S44" i="2"/>
  <c r="AJ42" i="2"/>
  <c r="S42" i="2"/>
  <c r="AJ40" i="2"/>
  <c r="S40" i="2"/>
  <c r="AJ38" i="2"/>
  <c r="S38" i="2"/>
  <c r="AJ36" i="2"/>
  <c r="S36" i="2"/>
  <c r="AJ34" i="2"/>
  <c r="S34" i="2"/>
  <c r="AJ32" i="2"/>
  <c r="S32" i="2"/>
  <c r="AJ30" i="2"/>
  <c r="S30" i="2"/>
  <c r="AJ28" i="2"/>
  <c r="S28" i="2"/>
  <c r="AJ26" i="2"/>
  <c r="S26" i="2"/>
  <c r="AJ24" i="2"/>
  <c r="S24" i="2"/>
  <c r="AJ22" i="2"/>
  <c r="S22" i="2"/>
  <c r="AJ20" i="2"/>
  <c r="S20" i="2"/>
  <c r="AJ18" i="2"/>
  <c r="S18" i="2"/>
  <c r="AJ16" i="2"/>
  <c r="S16" i="2"/>
  <c r="AJ247" i="2"/>
  <c r="S247" i="2"/>
  <c r="AJ246" i="2"/>
  <c r="S246" i="2"/>
  <c r="AJ245" i="2"/>
  <c r="S245" i="2"/>
  <c r="AJ244" i="2"/>
  <c r="S244" i="2"/>
  <c r="AJ243" i="2"/>
  <c r="S243" i="2"/>
  <c r="AJ242" i="2"/>
  <c r="S242" i="2"/>
  <c r="AJ241" i="2"/>
  <c r="S241" i="2"/>
  <c r="AJ240" i="2"/>
  <c r="S240" i="2"/>
  <c r="AJ239" i="2"/>
  <c r="S239" i="2"/>
  <c r="AJ238" i="2"/>
  <c r="S238" i="2"/>
  <c r="AJ237" i="2"/>
  <c r="S237" i="2"/>
  <c r="AJ236" i="2"/>
  <c r="S236" i="2"/>
  <c r="AJ235" i="2"/>
  <c r="S235" i="2"/>
  <c r="AJ234" i="2"/>
  <c r="S234" i="2"/>
  <c r="AJ233" i="2"/>
  <c r="S233" i="2"/>
  <c r="AJ232" i="2"/>
  <c r="S232" i="2"/>
  <c r="AJ231" i="2"/>
  <c r="S231" i="2"/>
  <c r="AJ230" i="2"/>
  <c r="S230" i="2"/>
  <c r="AJ229" i="2"/>
  <c r="S229" i="2"/>
  <c r="AJ228" i="2"/>
  <c r="S228" i="2"/>
  <c r="AJ227" i="2"/>
  <c r="S227" i="2"/>
  <c r="AJ49" i="2"/>
  <c r="S49" i="2"/>
  <c r="AJ47" i="2"/>
  <c r="S47" i="2"/>
  <c r="AJ45" i="2"/>
  <c r="S45" i="2"/>
  <c r="AJ43" i="2"/>
  <c r="S43" i="2"/>
  <c r="AJ41" i="2"/>
  <c r="S41" i="2"/>
  <c r="AJ39" i="2"/>
  <c r="S39" i="2"/>
  <c r="AJ37" i="2"/>
  <c r="S37" i="2"/>
  <c r="AJ35" i="2"/>
  <c r="S35" i="2"/>
  <c r="AJ33" i="2"/>
  <c r="S33" i="2"/>
  <c r="AJ31" i="2"/>
  <c r="S31" i="2"/>
  <c r="AJ29" i="2"/>
  <c r="S29" i="2"/>
  <c r="AJ27" i="2"/>
  <c r="S27" i="2"/>
  <c r="AJ25" i="2"/>
  <c r="S25" i="2"/>
  <c r="AJ23" i="2"/>
  <c r="S23" i="2"/>
  <c r="AJ21" i="2"/>
  <c r="S21" i="2"/>
  <c r="S19" i="2"/>
  <c r="AJ17" i="2"/>
  <c r="S17" i="2"/>
  <c r="S9" i="2"/>
  <c r="AJ9" i="2"/>
  <c r="D10" i="5"/>
  <c r="S10" i="2"/>
  <c r="G9" i="6"/>
  <c r="G16" i="12"/>
  <c r="D14" i="17" s="1"/>
  <c r="H14" i="17" s="1"/>
  <c r="S11" i="2"/>
  <c r="AJ11" i="2"/>
  <c r="G17" i="12"/>
  <c r="Q17" i="12" s="1"/>
  <c r="Q9" i="7"/>
  <c r="F11" i="19" l="1"/>
  <c r="T11" i="19" s="1"/>
  <c r="F11" i="18"/>
  <c r="AO10" i="2"/>
  <c r="AL248" i="2"/>
  <c r="H12" i="19"/>
  <c r="AJ12" i="19" s="1"/>
  <c r="H12" i="18"/>
  <c r="H11" i="19"/>
  <c r="AJ11" i="19" s="1"/>
  <c r="AK11" i="19" s="1"/>
  <c r="AL11" i="19" s="1"/>
  <c r="H11" i="18"/>
  <c r="N28" i="5"/>
  <c r="M11" i="9" s="1"/>
  <c r="M11" i="14"/>
  <c r="M25" i="5"/>
  <c r="L13" i="13"/>
  <c r="L15" i="13"/>
  <c r="L17" i="13"/>
  <c r="L20" i="13"/>
  <c r="L21" i="13"/>
  <c r="L24" i="13"/>
  <c r="L25" i="13"/>
  <c r="L28" i="13"/>
  <c r="L29" i="13"/>
  <c r="L32" i="13"/>
  <c r="L33" i="13"/>
  <c r="L36" i="13"/>
  <c r="L38" i="13"/>
  <c r="L41" i="13"/>
  <c r="L46" i="13"/>
  <c r="L12" i="13"/>
  <c r="L14" i="13"/>
  <c r="L16" i="13"/>
  <c r="L18" i="13"/>
  <c r="L19" i="13"/>
  <c r="L22" i="13"/>
  <c r="L23" i="13"/>
  <c r="L26" i="13"/>
  <c r="L27" i="13"/>
  <c r="L30" i="13"/>
  <c r="L31" i="13"/>
  <c r="L34" i="13"/>
  <c r="L35" i="13"/>
  <c r="L37" i="13"/>
  <c r="L42" i="13"/>
  <c r="L45" i="13"/>
  <c r="L39" i="13"/>
  <c r="L40" i="13"/>
  <c r="L43" i="13"/>
  <c r="L44" i="13"/>
  <c r="L47" i="13"/>
  <c r="L48" i="13"/>
  <c r="L9" i="12"/>
  <c r="L9" i="13"/>
  <c r="M27" i="5"/>
  <c r="M10" i="8" s="1"/>
  <c r="M12" i="13"/>
  <c r="M14" i="13"/>
  <c r="M16" i="13"/>
  <c r="M20" i="13"/>
  <c r="M24" i="13"/>
  <c r="M28" i="13"/>
  <c r="M32" i="13"/>
  <c r="M36" i="13"/>
  <c r="M41" i="13"/>
  <c r="M13" i="13"/>
  <c r="M15" i="13"/>
  <c r="M17" i="13"/>
  <c r="M18" i="13"/>
  <c r="M22" i="13"/>
  <c r="M26" i="13"/>
  <c r="M30" i="13"/>
  <c r="M34" i="13"/>
  <c r="M37" i="13"/>
  <c r="M45" i="13"/>
  <c r="M19" i="13"/>
  <c r="M21" i="13"/>
  <c r="M23" i="13"/>
  <c r="M25" i="13"/>
  <c r="M27" i="13"/>
  <c r="M29" i="13"/>
  <c r="M31" i="13"/>
  <c r="M33" i="13"/>
  <c r="M35" i="13"/>
  <c r="M39" i="13"/>
  <c r="M43" i="13"/>
  <c r="M47" i="13"/>
  <c r="M38" i="13"/>
  <c r="M40" i="13"/>
  <c r="M42" i="13"/>
  <c r="M44" i="13"/>
  <c r="M46" i="13"/>
  <c r="M48" i="13"/>
  <c r="M9" i="12"/>
  <c r="M9" i="13"/>
  <c r="O19" i="13"/>
  <c r="O23" i="13"/>
  <c r="O27" i="13"/>
  <c r="O31" i="13"/>
  <c r="O35" i="13"/>
  <c r="O39" i="13"/>
  <c r="O43" i="13"/>
  <c r="O48" i="13"/>
  <c r="O13" i="13"/>
  <c r="O15" i="13"/>
  <c r="O18" i="13"/>
  <c r="O22" i="13"/>
  <c r="O26" i="13"/>
  <c r="O30" i="13"/>
  <c r="O34" i="13"/>
  <c r="O40" i="13"/>
  <c r="O44" i="13"/>
  <c r="O47" i="13"/>
  <c r="O12" i="13"/>
  <c r="O14" i="13"/>
  <c r="O16" i="13"/>
  <c r="O36" i="13"/>
  <c r="O41" i="13"/>
  <c r="O17" i="13"/>
  <c r="O20" i="13"/>
  <c r="O21" i="13"/>
  <c r="O24" i="13"/>
  <c r="O25" i="13"/>
  <c r="O28" i="13"/>
  <c r="O29" i="13"/>
  <c r="O32" i="13"/>
  <c r="O33" i="13"/>
  <c r="O37" i="13"/>
  <c r="O45" i="13"/>
  <c r="O38" i="13"/>
  <c r="O42" i="13"/>
  <c r="O46" i="13"/>
  <c r="O9" i="12"/>
  <c r="O9" i="13"/>
  <c r="N25" i="5"/>
  <c r="L13" i="14"/>
  <c r="L15" i="14"/>
  <c r="L17" i="14"/>
  <c r="L24" i="14"/>
  <c r="L25" i="14"/>
  <c r="L32" i="14"/>
  <c r="L33" i="14"/>
  <c r="L38" i="14"/>
  <c r="L41" i="14"/>
  <c r="L46" i="14"/>
  <c r="L20" i="14"/>
  <c r="L21" i="14"/>
  <c r="L28" i="14"/>
  <c r="L29" i="14"/>
  <c r="L36" i="14"/>
  <c r="L12" i="14"/>
  <c r="L14" i="14"/>
  <c r="L16" i="14"/>
  <c r="L18" i="14"/>
  <c r="L19" i="14"/>
  <c r="L22" i="14"/>
  <c r="L23" i="14"/>
  <c r="L26" i="14"/>
  <c r="L27" i="14"/>
  <c r="L30" i="14"/>
  <c r="L31" i="14"/>
  <c r="L34" i="14"/>
  <c r="L35" i="14"/>
  <c r="L37" i="14"/>
  <c r="L42" i="14"/>
  <c r="L45" i="14"/>
  <c r="L39" i="14"/>
  <c r="L40" i="14"/>
  <c r="L43" i="14"/>
  <c r="L44" i="14"/>
  <c r="L47" i="14"/>
  <c r="L48" i="14"/>
  <c r="L10" i="12"/>
  <c r="L9" i="14"/>
  <c r="N27" i="5"/>
  <c r="M10" i="9" s="1"/>
  <c r="M12" i="14"/>
  <c r="M14" i="14"/>
  <c r="M16" i="14"/>
  <c r="M24" i="14"/>
  <c r="M32" i="14"/>
  <c r="M41" i="14"/>
  <c r="M20" i="14"/>
  <c r="M28" i="14"/>
  <c r="M36" i="14"/>
  <c r="M13" i="14"/>
  <c r="M15" i="14"/>
  <c r="M17" i="14"/>
  <c r="M18" i="14"/>
  <c r="M22" i="14"/>
  <c r="M26" i="14"/>
  <c r="M30" i="14"/>
  <c r="M34" i="14"/>
  <c r="M37" i="14"/>
  <c r="M45" i="14"/>
  <c r="M19" i="14"/>
  <c r="M21" i="14"/>
  <c r="M23" i="14"/>
  <c r="M25" i="14"/>
  <c r="M27" i="14"/>
  <c r="M29" i="14"/>
  <c r="M31" i="14"/>
  <c r="M33" i="14"/>
  <c r="M35" i="14"/>
  <c r="M39" i="14"/>
  <c r="M43" i="14"/>
  <c r="M47" i="14"/>
  <c r="M38" i="14"/>
  <c r="M40" i="14"/>
  <c r="M42" i="14"/>
  <c r="M44" i="14"/>
  <c r="M46" i="14"/>
  <c r="M48" i="14"/>
  <c r="M10" i="12"/>
  <c r="M9" i="14"/>
  <c r="L25" i="5"/>
  <c r="L13" i="12"/>
  <c r="L27" i="5"/>
  <c r="M10" i="11" s="1"/>
  <c r="M13" i="12"/>
  <c r="L31" i="5"/>
  <c r="O13" i="12"/>
  <c r="O19" i="14"/>
  <c r="O23" i="14"/>
  <c r="O27" i="14"/>
  <c r="O31" i="14"/>
  <c r="O35" i="14"/>
  <c r="O39" i="14"/>
  <c r="O43" i="14"/>
  <c r="O48" i="14"/>
  <c r="O13" i="14"/>
  <c r="O15" i="14"/>
  <c r="O18" i="14"/>
  <c r="O22" i="14"/>
  <c r="O26" i="14"/>
  <c r="O30" i="14"/>
  <c r="O34" i="14"/>
  <c r="O40" i="14"/>
  <c r="O44" i="14"/>
  <c r="O47" i="14"/>
  <c r="O12" i="14"/>
  <c r="O14" i="14"/>
  <c r="O16" i="14"/>
  <c r="O41" i="14"/>
  <c r="O36" i="14"/>
  <c r="O17" i="14"/>
  <c r="O20" i="14"/>
  <c r="O21" i="14"/>
  <c r="O24" i="14"/>
  <c r="O25" i="14"/>
  <c r="O28" i="14"/>
  <c r="O29" i="14"/>
  <c r="O32" i="14"/>
  <c r="O33" i="14"/>
  <c r="O37" i="14"/>
  <c r="O45" i="14"/>
  <c r="O38" i="14"/>
  <c r="O42" i="14"/>
  <c r="O46" i="14"/>
  <c r="O10" i="12"/>
  <c r="O22" i="12" s="1"/>
  <c r="O9" i="14"/>
  <c r="L12" i="12"/>
  <c r="M12" i="12"/>
  <c r="O12" i="12"/>
  <c r="L49" i="6"/>
  <c r="L4" i="6" s="1"/>
  <c r="M49" i="6"/>
  <c r="M4" i="6" s="1"/>
  <c r="O49" i="6"/>
  <c r="O4" i="6" s="1"/>
  <c r="G10"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10"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H10" i="19"/>
  <c r="AJ10" i="19" s="1"/>
  <c r="H13" i="19"/>
  <c r="AJ13" i="19" s="1"/>
  <c r="H14" i="19"/>
  <c r="AJ14" i="19" s="1"/>
  <c r="H15" i="19"/>
  <c r="AJ15" i="19" s="1"/>
  <c r="H16" i="19"/>
  <c r="AJ16" i="19" s="1"/>
  <c r="H17" i="19"/>
  <c r="AJ17" i="19" s="1"/>
  <c r="H18" i="19"/>
  <c r="AJ18" i="19" s="1"/>
  <c r="H19" i="19"/>
  <c r="AJ19" i="19" s="1"/>
  <c r="H20" i="19"/>
  <c r="AJ20" i="19" s="1"/>
  <c r="H21" i="19"/>
  <c r="AJ21" i="19" s="1"/>
  <c r="H22" i="19"/>
  <c r="AJ22" i="19" s="1"/>
  <c r="H23" i="19"/>
  <c r="AJ23" i="19" s="1"/>
  <c r="H24" i="19"/>
  <c r="AJ24" i="19" s="1"/>
  <c r="H25" i="19"/>
  <c r="AJ25" i="19" s="1"/>
  <c r="H26" i="19"/>
  <c r="AJ26" i="19" s="1"/>
  <c r="H27" i="19"/>
  <c r="AJ27" i="19" s="1"/>
  <c r="H28" i="19"/>
  <c r="AJ28" i="19" s="1"/>
  <c r="H29" i="19"/>
  <c r="AJ29" i="19" s="1"/>
  <c r="H30" i="19"/>
  <c r="AJ30" i="19" s="1"/>
  <c r="H31" i="19"/>
  <c r="AJ31" i="19" s="1"/>
  <c r="H32" i="19"/>
  <c r="AJ32" i="19" s="1"/>
  <c r="H33" i="19"/>
  <c r="AJ33" i="19" s="1"/>
  <c r="H34" i="19"/>
  <c r="AJ34" i="19" s="1"/>
  <c r="H35" i="19"/>
  <c r="AJ35" i="19" s="1"/>
  <c r="H36" i="19"/>
  <c r="AJ36" i="19" s="1"/>
  <c r="H37" i="19"/>
  <c r="AJ37" i="19" s="1"/>
  <c r="H38" i="19"/>
  <c r="AJ38" i="19" s="1"/>
  <c r="H39" i="19"/>
  <c r="AJ39" i="19" s="1"/>
  <c r="H40" i="19"/>
  <c r="AJ40" i="19" s="1"/>
  <c r="H41" i="19"/>
  <c r="AJ41" i="19" s="1"/>
  <c r="H42" i="19"/>
  <c r="AJ42" i="19" s="1"/>
  <c r="H43" i="19"/>
  <c r="AJ43" i="19" s="1"/>
  <c r="H44" i="19"/>
  <c r="AJ44" i="19" s="1"/>
  <c r="H45" i="19"/>
  <c r="AJ45" i="19" s="1"/>
  <c r="H46" i="19"/>
  <c r="AJ46" i="19" s="1"/>
  <c r="H47" i="19"/>
  <c r="AJ47" i="19" s="1"/>
  <c r="H48" i="19"/>
  <c r="AJ48" i="19" s="1"/>
  <c r="H10"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I10" i="19"/>
  <c r="AR10" i="19" s="1"/>
  <c r="I13" i="19"/>
  <c r="AR13" i="19" s="1"/>
  <c r="I14" i="19"/>
  <c r="AR14" i="19" s="1"/>
  <c r="I15" i="19"/>
  <c r="AR15" i="19" s="1"/>
  <c r="I16" i="19"/>
  <c r="AR16" i="19" s="1"/>
  <c r="I17" i="19"/>
  <c r="AR17" i="19" s="1"/>
  <c r="I18" i="19"/>
  <c r="AR18" i="19" s="1"/>
  <c r="I19" i="19"/>
  <c r="AR19" i="19" s="1"/>
  <c r="I20" i="19"/>
  <c r="AR20" i="19" s="1"/>
  <c r="I21" i="19"/>
  <c r="AR21" i="19" s="1"/>
  <c r="I22" i="19"/>
  <c r="AR22" i="19" s="1"/>
  <c r="I23" i="19"/>
  <c r="AR23" i="19" s="1"/>
  <c r="I24" i="19"/>
  <c r="AR24" i="19" s="1"/>
  <c r="I25" i="19"/>
  <c r="AR25" i="19" s="1"/>
  <c r="I26" i="19"/>
  <c r="AR26" i="19" s="1"/>
  <c r="I27" i="19"/>
  <c r="AR27" i="19" s="1"/>
  <c r="I28" i="19"/>
  <c r="AR28" i="19" s="1"/>
  <c r="I29" i="19"/>
  <c r="AR29" i="19" s="1"/>
  <c r="I30" i="19"/>
  <c r="AR30" i="19" s="1"/>
  <c r="I31" i="19"/>
  <c r="AR31" i="19" s="1"/>
  <c r="I32" i="19"/>
  <c r="AR32" i="19" s="1"/>
  <c r="I33" i="19"/>
  <c r="AR33" i="19" s="1"/>
  <c r="I34" i="19"/>
  <c r="AR34" i="19" s="1"/>
  <c r="I35" i="19"/>
  <c r="AR35" i="19" s="1"/>
  <c r="I36" i="19"/>
  <c r="AR36" i="19" s="1"/>
  <c r="I37" i="19"/>
  <c r="AR37" i="19" s="1"/>
  <c r="I38" i="19"/>
  <c r="AR38" i="19" s="1"/>
  <c r="I39" i="19"/>
  <c r="AR39" i="19" s="1"/>
  <c r="I40" i="19"/>
  <c r="AR40" i="19" s="1"/>
  <c r="I41" i="19"/>
  <c r="AR41" i="19" s="1"/>
  <c r="I42" i="19"/>
  <c r="AR42" i="19" s="1"/>
  <c r="I43" i="19"/>
  <c r="AR43" i="19" s="1"/>
  <c r="I44" i="19"/>
  <c r="AR44" i="19" s="1"/>
  <c r="I45" i="19"/>
  <c r="AR45" i="19" s="1"/>
  <c r="I46" i="19"/>
  <c r="AR46" i="19" s="1"/>
  <c r="I47" i="19"/>
  <c r="AR47" i="19" s="1"/>
  <c r="I48" i="19"/>
  <c r="AR48" i="19" s="1"/>
  <c r="I10"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M19" i="5"/>
  <c r="K18" i="13"/>
  <c r="K22" i="13"/>
  <c r="K26" i="13"/>
  <c r="K30" i="13"/>
  <c r="K34" i="13"/>
  <c r="K47" i="13"/>
  <c r="K39" i="13"/>
  <c r="K43" i="13"/>
  <c r="K12" i="13"/>
  <c r="K14" i="13"/>
  <c r="K16" i="13"/>
  <c r="K36" i="13"/>
  <c r="K41" i="13"/>
  <c r="K13" i="13"/>
  <c r="K15" i="13"/>
  <c r="K17" i="13"/>
  <c r="K20" i="13"/>
  <c r="K24" i="13"/>
  <c r="K28" i="13"/>
  <c r="K32" i="13"/>
  <c r="K37" i="13"/>
  <c r="K45" i="13"/>
  <c r="K19" i="13"/>
  <c r="K21" i="13"/>
  <c r="K23" i="13"/>
  <c r="K25" i="13"/>
  <c r="K27" i="13"/>
  <c r="K29" i="13"/>
  <c r="K31" i="13"/>
  <c r="K33" i="13"/>
  <c r="K35" i="13"/>
  <c r="K38" i="13"/>
  <c r="K40" i="13"/>
  <c r="K42" i="13"/>
  <c r="K44" i="13"/>
  <c r="K46" i="13"/>
  <c r="K48" i="13"/>
  <c r="K9" i="12"/>
  <c r="K9" i="13"/>
  <c r="M21" i="5"/>
  <c r="N48" i="13"/>
  <c r="N19" i="13"/>
  <c r="N21" i="13"/>
  <c r="N23" i="13"/>
  <c r="N25" i="13"/>
  <c r="N27" i="13"/>
  <c r="N29" i="13"/>
  <c r="N31" i="13"/>
  <c r="N33" i="13"/>
  <c r="N35" i="13"/>
  <c r="N40" i="13"/>
  <c r="N44" i="13"/>
  <c r="N13" i="13"/>
  <c r="N15" i="13"/>
  <c r="N20" i="13"/>
  <c r="N24" i="13"/>
  <c r="N28" i="13"/>
  <c r="N32" i="13"/>
  <c r="N36" i="13"/>
  <c r="N38" i="13"/>
  <c r="N41" i="13"/>
  <c r="N46" i="13"/>
  <c r="N12" i="13"/>
  <c r="N14" i="13"/>
  <c r="N16" i="13"/>
  <c r="N17" i="13"/>
  <c r="N18" i="13"/>
  <c r="N22" i="13"/>
  <c r="N26" i="13"/>
  <c r="N30" i="13"/>
  <c r="N34" i="13"/>
  <c r="N37" i="13"/>
  <c r="N42" i="13"/>
  <c r="N45" i="13"/>
  <c r="N39" i="13"/>
  <c r="N43" i="13"/>
  <c r="N47" i="13"/>
  <c r="N9" i="12"/>
  <c r="N9" i="13"/>
  <c r="N19" i="5"/>
  <c r="K18" i="14"/>
  <c r="K22" i="14"/>
  <c r="K26" i="14"/>
  <c r="K30" i="14"/>
  <c r="K34" i="14"/>
  <c r="K47" i="14"/>
  <c r="K39" i="14"/>
  <c r="K43" i="14"/>
  <c r="K12" i="14"/>
  <c r="K14" i="14"/>
  <c r="K16" i="14"/>
  <c r="K41" i="14"/>
  <c r="K36" i="14"/>
  <c r="K13" i="14"/>
  <c r="K15" i="14"/>
  <c r="K17" i="14"/>
  <c r="K20" i="14"/>
  <c r="K24" i="14"/>
  <c r="K28" i="14"/>
  <c r="K32" i="14"/>
  <c r="K37" i="14"/>
  <c r="K45" i="14"/>
  <c r="K19" i="14"/>
  <c r="K21" i="14"/>
  <c r="K23" i="14"/>
  <c r="K25" i="14"/>
  <c r="K27" i="14"/>
  <c r="K29" i="14"/>
  <c r="K31" i="14"/>
  <c r="K33" i="14"/>
  <c r="K35" i="14"/>
  <c r="K38" i="14"/>
  <c r="K40" i="14"/>
  <c r="K42" i="14"/>
  <c r="K44" i="14"/>
  <c r="K46" i="14"/>
  <c r="K48" i="14"/>
  <c r="K10" i="12"/>
  <c r="K9" i="14"/>
  <c r="L19" i="5"/>
  <c r="K13" i="12"/>
  <c r="F11" i="17" s="1"/>
  <c r="L21" i="5"/>
  <c r="N13" i="12"/>
  <c r="N19" i="14"/>
  <c r="N21" i="14"/>
  <c r="N23" i="14"/>
  <c r="N25" i="14"/>
  <c r="N27" i="14"/>
  <c r="N29" i="14"/>
  <c r="N31" i="14"/>
  <c r="N33" i="14"/>
  <c r="N35" i="14"/>
  <c r="N48" i="14"/>
  <c r="N40" i="14"/>
  <c r="N44" i="14"/>
  <c r="N13" i="14"/>
  <c r="N15" i="14"/>
  <c r="N24" i="14"/>
  <c r="N32" i="14"/>
  <c r="N38" i="14"/>
  <c r="N41" i="14"/>
  <c r="N46" i="14"/>
  <c r="N20" i="14"/>
  <c r="N28" i="14"/>
  <c r="N36" i="14"/>
  <c r="N12" i="14"/>
  <c r="N14" i="14"/>
  <c r="N16" i="14"/>
  <c r="N17" i="14"/>
  <c r="N18" i="14"/>
  <c r="N22" i="14"/>
  <c r="N26" i="14"/>
  <c r="N30" i="14"/>
  <c r="N34" i="14"/>
  <c r="N37" i="14"/>
  <c r="N42" i="14"/>
  <c r="N45" i="14"/>
  <c r="N39" i="14"/>
  <c r="N43" i="14"/>
  <c r="N47" i="14"/>
  <c r="N10" i="12"/>
  <c r="N22" i="12" s="1"/>
  <c r="N9" i="14"/>
  <c r="N12" i="12"/>
  <c r="K12" i="12"/>
  <c r="F10" i="17" s="1"/>
  <c r="U10" i="19"/>
  <c r="V10" i="19" s="1"/>
  <c r="U13" i="19"/>
  <c r="V13" i="19" s="1"/>
  <c r="U14" i="19"/>
  <c r="V14" i="19" s="1"/>
  <c r="U15" i="19"/>
  <c r="V15" i="19" s="1"/>
  <c r="U16" i="19"/>
  <c r="V16" i="19" s="1"/>
  <c r="U17" i="19"/>
  <c r="V17" i="19" s="1"/>
  <c r="U18" i="19"/>
  <c r="V18" i="19" s="1"/>
  <c r="U19" i="19"/>
  <c r="V19" i="19" s="1"/>
  <c r="U20" i="19"/>
  <c r="V20" i="19" s="1"/>
  <c r="U21" i="19"/>
  <c r="V21" i="19" s="1"/>
  <c r="U22" i="19"/>
  <c r="V22" i="19" s="1"/>
  <c r="U23" i="19"/>
  <c r="V23" i="19" s="1"/>
  <c r="U24" i="19"/>
  <c r="V24" i="19" s="1"/>
  <c r="U25" i="19"/>
  <c r="V25" i="19" s="1"/>
  <c r="U26" i="19"/>
  <c r="V26" i="19" s="1"/>
  <c r="U27" i="19"/>
  <c r="V27" i="19" s="1"/>
  <c r="U28" i="19"/>
  <c r="V28" i="19" s="1"/>
  <c r="U29" i="19"/>
  <c r="V29" i="19" s="1"/>
  <c r="U30" i="19"/>
  <c r="V30" i="19" s="1"/>
  <c r="U31" i="19"/>
  <c r="V31" i="19" s="1"/>
  <c r="U32" i="19"/>
  <c r="V32" i="19" s="1"/>
  <c r="U33" i="19"/>
  <c r="V33" i="19" s="1"/>
  <c r="U34" i="19"/>
  <c r="V34" i="19" s="1"/>
  <c r="U35" i="19"/>
  <c r="V35" i="19" s="1"/>
  <c r="U36" i="19"/>
  <c r="V36" i="19" s="1"/>
  <c r="U37" i="19"/>
  <c r="V37" i="19" s="1"/>
  <c r="U38" i="19"/>
  <c r="V38" i="19" s="1"/>
  <c r="U39" i="19"/>
  <c r="V39" i="19" s="1"/>
  <c r="U40" i="19"/>
  <c r="V40" i="19" s="1"/>
  <c r="U41" i="19"/>
  <c r="V41" i="19" s="1"/>
  <c r="U42" i="19"/>
  <c r="V42" i="19" s="1"/>
  <c r="U43" i="19"/>
  <c r="V43" i="19" s="1"/>
  <c r="U44" i="19"/>
  <c r="V44" i="19" s="1"/>
  <c r="U45" i="19"/>
  <c r="V45" i="19" s="1"/>
  <c r="U46" i="19"/>
  <c r="V46" i="19" s="1"/>
  <c r="U47" i="19"/>
  <c r="V47" i="19" s="1"/>
  <c r="U48" i="19"/>
  <c r="V48" i="19" s="1"/>
  <c r="F15" i="17"/>
  <c r="K18" i="12"/>
  <c r="F16" i="17" s="1"/>
  <c r="K49" i="6"/>
  <c r="K4" i="6" s="1"/>
  <c r="N49" i="6"/>
  <c r="N4" i="6" s="1"/>
  <c r="K20" i="12"/>
  <c r="F18" i="17" s="1"/>
  <c r="F9" i="17"/>
  <c r="I11" i="19"/>
  <c r="AR11" i="19" s="1"/>
  <c r="I11" i="18"/>
  <c r="F12" i="19"/>
  <c r="T12" i="19" s="1"/>
  <c r="F12" i="18"/>
  <c r="K248" i="2"/>
  <c r="G180" i="5"/>
  <c r="K180" i="5"/>
  <c r="H180" i="5"/>
  <c r="N180" i="5" s="1"/>
  <c r="J180" i="5"/>
  <c r="L180" i="5" s="1"/>
  <c r="G172" i="5"/>
  <c r="K172" i="5"/>
  <c r="H172" i="5"/>
  <c r="N172" i="5" s="1"/>
  <c r="J172" i="5"/>
  <c r="L172" i="5" s="1"/>
  <c r="K148" i="5"/>
  <c r="H148" i="5"/>
  <c r="N148" i="5" s="1"/>
  <c r="G148" i="5"/>
  <c r="J148" i="5"/>
  <c r="L148" i="5" s="1"/>
  <c r="K140" i="5"/>
  <c r="H140" i="5"/>
  <c r="N140" i="5" s="1"/>
  <c r="G140" i="5"/>
  <c r="J140" i="5"/>
  <c r="L140" i="5" s="1"/>
  <c r="K132" i="5"/>
  <c r="H132" i="5"/>
  <c r="N132" i="5" s="1"/>
  <c r="G132" i="5"/>
  <c r="J132" i="5"/>
  <c r="L132" i="5" s="1"/>
  <c r="J227" i="5"/>
  <c r="L227" i="5" s="1"/>
  <c r="D229" i="5"/>
  <c r="J229" i="5"/>
  <c r="D231" i="5"/>
  <c r="J231" i="5"/>
  <c r="D233" i="5"/>
  <c r="G232" i="5"/>
  <c r="D234" i="5"/>
  <c r="J233" i="5"/>
  <c r="D235" i="5"/>
  <c r="J235" i="5"/>
  <c r="D237" i="5"/>
  <c r="G236" i="5"/>
  <c r="D238" i="5"/>
  <c r="J237" i="5"/>
  <c r="D239" i="5"/>
  <c r="J239" i="5"/>
  <c r="D241" i="5"/>
  <c r="J241" i="5"/>
  <c r="D243" i="5"/>
  <c r="J244" i="5"/>
  <c r="L244" i="5" s="1"/>
  <c r="D246" i="5"/>
  <c r="J246" i="5"/>
  <c r="G63" i="5"/>
  <c r="K63" i="5"/>
  <c r="H63" i="5"/>
  <c r="N63" i="5" s="1"/>
  <c r="J63" i="5"/>
  <c r="G67" i="5"/>
  <c r="K67" i="5"/>
  <c r="H67" i="5"/>
  <c r="N67" i="5" s="1"/>
  <c r="J67" i="5"/>
  <c r="L67" i="5" s="1"/>
  <c r="G79" i="5"/>
  <c r="K79" i="5"/>
  <c r="H79" i="5"/>
  <c r="N79" i="5" s="1"/>
  <c r="J79" i="5"/>
  <c r="G83" i="5"/>
  <c r="K83" i="5"/>
  <c r="H83" i="5"/>
  <c r="N83" i="5" s="1"/>
  <c r="J83" i="5"/>
  <c r="L83" i="5" s="1"/>
  <c r="G95" i="5"/>
  <c r="K95" i="5"/>
  <c r="H95" i="5"/>
  <c r="N95" i="5" s="1"/>
  <c r="J95" i="5"/>
  <c r="G99" i="5"/>
  <c r="K99" i="5"/>
  <c r="H99" i="5"/>
  <c r="N99" i="5" s="1"/>
  <c r="J99" i="5"/>
  <c r="L99" i="5" s="1"/>
  <c r="H137" i="5"/>
  <c r="J137" i="5"/>
  <c r="G137" i="5"/>
  <c r="K137" i="5"/>
  <c r="H141" i="5"/>
  <c r="J141" i="5"/>
  <c r="G141" i="5"/>
  <c r="K141" i="5"/>
  <c r="H145" i="5"/>
  <c r="J145" i="5"/>
  <c r="G145" i="5"/>
  <c r="K145" i="5"/>
  <c r="H149" i="5"/>
  <c r="J149" i="5"/>
  <c r="G149" i="5"/>
  <c r="K149" i="5"/>
  <c r="J195" i="5"/>
  <c r="H195" i="5"/>
  <c r="G195" i="5"/>
  <c r="K195" i="5"/>
  <c r="J203" i="5"/>
  <c r="H203" i="5"/>
  <c r="G203" i="5"/>
  <c r="K203" i="5"/>
  <c r="J207" i="5"/>
  <c r="H207" i="5"/>
  <c r="G207" i="5"/>
  <c r="K207" i="5"/>
  <c r="J211" i="5"/>
  <c r="H211" i="5"/>
  <c r="G211" i="5"/>
  <c r="K211" i="5"/>
  <c r="J225" i="5"/>
  <c r="H225" i="5"/>
  <c r="G225" i="5"/>
  <c r="K225" i="5"/>
  <c r="K58" i="5"/>
  <c r="H58" i="5"/>
  <c r="N58" i="5" s="1"/>
  <c r="J58" i="5"/>
  <c r="L58" i="5" s="1"/>
  <c r="G58" i="5"/>
  <c r="G61" i="5"/>
  <c r="K61" i="5"/>
  <c r="L61" i="5" s="1"/>
  <c r="H61" i="5"/>
  <c r="N61" i="5" s="1"/>
  <c r="G65" i="5"/>
  <c r="K65" i="5"/>
  <c r="L65" i="5" s="1"/>
  <c r="H65" i="5"/>
  <c r="N65" i="5" s="1"/>
  <c r="K74" i="5"/>
  <c r="H74" i="5"/>
  <c r="N74" i="5" s="1"/>
  <c r="J74" i="5"/>
  <c r="L74" i="5" s="1"/>
  <c r="G74" i="5"/>
  <c r="G77" i="5"/>
  <c r="K77" i="5"/>
  <c r="L77" i="5" s="1"/>
  <c r="H77" i="5"/>
  <c r="N77" i="5" s="1"/>
  <c r="G81" i="5"/>
  <c r="K81" i="5"/>
  <c r="L81" i="5" s="1"/>
  <c r="H81" i="5"/>
  <c r="N81" i="5" s="1"/>
  <c r="K90" i="5"/>
  <c r="H90" i="5"/>
  <c r="N90" i="5" s="1"/>
  <c r="J90" i="5"/>
  <c r="L90" i="5" s="1"/>
  <c r="G90" i="5"/>
  <c r="G93" i="5"/>
  <c r="K93" i="5"/>
  <c r="L93" i="5" s="1"/>
  <c r="H93" i="5"/>
  <c r="N93" i="5" s="1"/>
  <c r="G97" i="5"/>
  <c r="K97" i="5"/>
  <c r="L97" i="5" s="1"/>
  <c r="H97" i="5"/>
  <c r="N97" i="5" s="1"/>
  <c r="K106" i="5"/>
  <c r="H106" i="5"/>
  <c r="N106" i="5" s="1"/>
  <c r="J106" i="5"/>
  <c r="L106" i="5" s="1"/>
  <c r="G106" i="5"/>
  <c r="J117" i="5"/>
  <c r="G117" i="5"/>
  <c r="K117" i="5"/>
  <c r="H117" i="5"/>
  <c r="N117" i="5" s="1"/>
  <c r="H133" i="5"/>
  <c r="J133" i="5"/>
  <c r="G133" i="5"/>
  <c r="K133" i="5"/>
  <c r="H139" i="5"/>
  <c r="N139" i="5" s="1"/>
  <c r="J139" i="5"/>
  <c r="L139" i="5" s="1"/>
  <c r="G139" i="5"/>
  <c r="H143" i="5"/>
  <c r="N143" i="5" s="1"/>
  <c r="J143" i="5"/>
  <c r="L143" i="5" s="1"/>
  <c r="G143" i="5"/>
  <c r="K152" i="5"/>
  <c r="H152" i="5"/>
  <c r="N152" i="5" s="1"/>
  <c r="G152" i="5"/>
  <c r="J152" i="5"/>
  <c r="L152" i="5" s="1"/>
  <c r="K153" i="5"/>
  <c r="H153" i="5"/>
  <c r="N153" i="5" s="1"/>
  <c r="J153" i="5"/>
  <c r="L153" i="5" s="1"/>
  <c r="G153" i="5"/>
  <c r="K171" i="5"/>
  <c r="N171" i="5" s="1"/>
  <c r="J171" i="5"/>
  <c r="L171" i="5" s="1"/>
  <c r="G171" i="5"/>
  <c r="K177" i="5"/>
  <c r="H177" i="5"/>
  <c r="N177" i="5" s="1"/>
  <c r="G177" i="5"/>
  <c r="J177" i="5"/>
  <c r="L177" i="5" s="1"/>
  <c r="J187" i="5"/>
  <c r="H187" i="5"/>
  <c r="G187" i="5"/>
  <c r="K187" i="5"/>
  <c r="J191" i="5"/>
  <c r="H191" i="5"/>
  <c r="G191" i="5"/>
  <c r="K191" i="5"/>
  <c r="J201" i="5"/>
  <c r="H201" i="5"/>
  <c r="G201" i="5"/>
  <c r="K201" i="5"/>
  <c r="J209" i="5"/>
  <c r="H209" i="5"/>
  <c r="G209" i="5"/>
  <c r="K209" i="5"/>
  <c r="G53" i="5"/>
  <c r="K53" i="5"/>
  <c r="H53" i="5"/>
  <c r="N53" i="5" s="1"/>
  <c r="J53" i="5"/>
  <c r="L53" i="5" s="1"/>
  <c r="G55" i="5"/>
  <c r="K55" i="5"/>
  <c r="H55" i="5"/>
  <c r="N55" i="5" s="1"/>
  <c r="J55" i="5"/>
  <c r="L55" i="5" s="1"/>
  <c r="G57" i="5"/>
  <c r="K57" i="5"/>
  <c r="H57" i="5"/>
  <c r="N57" i="5" s="1"/>
  <c r="J57" i="5"/>
  <c r="L57" i="5" s="1"/>
  <c r="G59" i="5"/>
  <c r="K59" i="5"/>
  <c r="L59" i="5" s="1"/>
  <c r="H59" i="5"/>
  <c r="N59" i="5" s="1"/>
  <c r="K62" i="5"/>
  <c r="H62" i="5"/>
  <c r="N62" i="5" s="1"/>
  <c r="J62" i="5"/>
  <c r="L62" i="5" s="1"/>
  <c r="G62" i="5"/>
  <c r="G69" i="5"/>
  <c r="K69" i="5"/>
  <c r="H69" i="5"/>
  <c r="N69" i="5" s="1"/>
  <c r="J69" i="5"/>
  <c r="L69" i="5" s="1"/>
  <c r="G71" i="5"/>
  <c r="K71" i="5"/>
  <c r="H71" i="5"/>
  <c r="N71" i="5" s="1"/>
  <c r="J71" i="5"/>
  <c r="L71" i="5" s="1"/>
  <c r="G73" i="5"/>
  <c r="K73" i="5"/>
  <c r="H73" i="5"/>
  <c r="N73" i="5" s="1"/>
  <c r="J73" i="5"/>
  <c r="L73" i="5" s="1"/>
  <c r="G75" i="5"/>
  <c r="K75" i="5"/>
  <c r="L75" i="5" s="1"/>
  <c r="H75" i="5"/>
  <c r="N75" i="5" s="1"/>
  <c r="K78" i="5"/>
  <c r="H78" i="5"/>
  <c r="N78" i="5" s="1"/>
  <c r="J78" i="5"/>
  <c r="L78" i="5" s="1"/>
  <c r="G78" i="5"/>
  <c r="G85" i="5"/>
  <c r="K85" i="5"/>
  <c r="H85" i="5"/>
  <c r="N85" i="5" s="1"/>
  <c r="J85" i="5"/>
  <c r="L85" i="5" s="1"/>
  <c r="G87" i="5"/>
  <c r="K87" i="5"/>
  <c r="H87" i="5"/>
  <c r="N87" i="5" s="1"/>
  <c r="J87" i="5"/>
  <c r="L87" i="5" s="1"/>
  <c r="G89" i="5"/>
  <c r="K89" i="5"/>
  <c r="H89" i="5"/>
  <c r="N89" i="5" s="1"/>
  <c r="J89" i="5"/>
  <c r="L89" i="5" s="1"/>
  <c r="G91" i="5"/>
  <c r="K91" i="5"/>
  <c r="L91" i="5" s="1"/>
  <c r="H91" i="5"/>
  <c r="N91" i="5" s="1"/>
  <c r="K94" i="5"/>
  <c r="H94" i="5"/>
  <c r="N94" i="5" s="1"/>
  <c r="J94" i="5"/>
  <c r="L94" i="5" s="1"/>
  <c r="G94" i="5"/>
  <c r="G101" i="5"/>
  <c r="K101" i="5"/>
  <c r="H101" i="5"/>
  <c r="N101" i="5" s="1"/>
  <c r="J101" i="5"/>
  <c r="L101" i="5" s="1"/>
  <c r="G103" i="5"/>
  <c r="K103" i="5"/>
  <c r="H103" i="5"/>
  <c r="N103" i="5" s="1"/>
  <c r="J103" i="5"/>
  <c r="L103" i="5" s="1"/>
  <c r="G105" i="5"/>
  <c r="K105" i="5"/>
  <c r="H105" i="5"/>
  <c r="N105" i="5" s="1"/>
  <c r="J105" i="5"/>
  <c r="L105" i="5" s="1"/>
  <c r="J107" i="5"/>
  <c r="G107" i="5"/>
  <c r="K107" i="5"/>
  <c r="H107" i="5"/>
  <c r="N107" i="5" s="1"/>
  <c r="G115" i="5"/>
  <c r="K115" i="5"/>
  <c r="L115" i="5" s="1"/>
  <c r="H115" i="5"/>
  <c r="N115" i="5" s="1"/>
  <c r="K127" i="5"/>
  <c r="H127" i="5"/>
  <c r="N127" i="5" s="1"/>
  <c r="J127" i="5"/>
  <c r="L127" i="5" s="1"/>
  <c r="G127" i="5"/>
  <c r="H131" i="5"/>
  <c r="N131" i="5" s="1"/>
  <c r="J131" i="5"/>
  <c r="L131" i="5" s="1"/>
  <c r="G131" i="5"/>
  <c r="H135" i="5"/>
  <c r="N135" i="5" s="1"/>
  <c r="J135" i="5"/>
  <c r="L135" i="5" s="1"/>
  <c r="G135" i="5"/>
  <c r="H147" i="5"/>
  <c r="N147" i="5" s="1"/>
  <c r="J147" i="5"/>
  <c r="L147" i="5" s="1"/>
  <c r="G147" i="5"/>
  <c r="H151" i="5"/>
  <c r="N151" i="5" s="1"/>
  <c r="J151" i="5"/>
  <c r="L151" i="5" s="1"/>
  <c r="G151" i="5"/>
  <c r="K173" i="5"/>
  <c r="J173" i="5"/>
  <c r="L173" i="5" s="1"/>
  <c r="H173" i="5"/>
  <c r="N173" i="5" s="1"/>
  <c r="G173" i="5"/>
  <c r="K179" i="5"/>
  <c r="J179" i="5"/>
  <c r="L179" i="5" s="1"/>
  <c r="H179" i="5"/>
  <c r="N179" i="5" s="1"/>
  <c r="G179" i="5"/>
  <c r="J185" i="5"/>
  <c r="H185" i="5"/>
  <c r="G185" i="5"/>
  <c r="K185" i="5"/>
  <c r="J193" i="5"/>
  <c r="H193" i="5"/>
  <c r="G193" i="5"/>
  <c r="K193" i="5"/>
  <c r="J219" i="5"/>
  <c r="H219" i="5"/>
  <c r="G219" i="5"/>
  <c r="K219" i="5"/>
  <c r="J223" i="5"/>
  <c r="H223" i="5"/>
  <c r="G223" i="5"/>
  <c r="K223" i="5"/>
  <c r="J160" i="5"/>
  <c r="H160" i="5"/>
  <c r="G160" i="5"/>
  <c r="K160" i="5"/>
  <c r="K134" i="5"/>
  <c r="J134" i="5"/>
  <c r="L134" i="5" s="1"/>
  <c r="H134" i="5"/>
  <c r="N134" i="5" s="1"/>
  <c r="G134" i="5"/>
  <c r="K142" i="5"/>
  <c r="J142" i="5"/>
  <c r="L142" i="5" s="1"/>
  <c r="H142" i="5"/>
  <c r="N142" i="5" s="1"/>
  <c r="G142" i="5"/>
  <c r="K150" i="5"/>
  <c r="L150" i="5" s="1"/>
  <c r="H150" i="5"/>
  <c r="N150" i="5" s="1"/>
  <c r="G150" i="5"/>
  <c r="J168" i="5"/>
  <c r="G168" i="5"/>
  <c r="K168" i="5"/>
  <c r="H168" i="5"/>
  <c r="N168" i="5" s="1"/>
  <c r="J174" i="5"/>
  <c r="G174" i="5"/>
  <c r="K174" i="5"/>
  <c r="L174" i="5" s="1"/>
  <c r="H174" i="5"/>
  <c r="N174" i="5" s="1"/>
  <c r="K182" i="5"/>
  <c r="H182" i="5"/>
  <c r="N182" i="5" s="1"/>
  <c r="J182" i="5"/>
  <c r="L182" i="5" s="1"/>
  <c r="G182" i="5"/>
  <c r="K50" i="5"/>
  <c r="H50" i="5"/>
  <c r="N50" i="5" s="1"/>
  <c r="J50" i="5"/>
  <c r="L50" i="5" s="1"/>
  <c r="G50" i="5"/>
  <c r="G51" i="5"/>
  <c r="K51" i="5"/>
  <c r="L51" i="5" s="1"/>
  <c r="H51" i="5"/>
  <c r="N51" i="5" s="1"/>
  <c r="Q9" i="6"/>
  <c r="G49" i="6"/>
  <c r="G4" i="6" s="1"/>
  <c r="H49" i="6"/>
  <c r="H4" i="6" s="1"/>
  <c r="P49" i="6"/>
  <c r="P4" i="6" s="1"/>
  <c r="E49" i="6"/>
  <c r="E4" i="6" s="1"/>
  <c r="E13" i="12"/>
  <c r="I13" i="12"/>
  <c r="J11" i="5"/>
  <c r="H11" i="5"/>
  <c r="G11" i="5"/>
  <c r="L14" i="5"/>
  <c r="F12" i="12"/>
  <c r="F19" i="13"/>
  <c r="F23" i="13"/>
  <c r="F27" i="13"/>
  <c r="F31" i="13"/>
  <c r="F35" i="13"/>
  <c r="F48" i="13"/>
  <c r="F40" i="13"/>
  <c r="F44" i="13"/>
  <c r="F11" i="13"/>
  <c r="F13" i="13"/>
  <c r="F15" i="13"/>
  <c r="F20" i="13"/>
  <c r="F24" i="13"/>
  <c r="F28" i="13"/>
  <c r="F32" i="13"/>
  <c r="F36" i="13"/>
  <c r="F38" i="13"/>
  <c r="F41" i="13"/>
  <c r="F46" i="13"/>
  <c r="F10" i="13"/>
  <c r="F12" i="13"/>
  <c r="F14" i="13"/>
  <c r="F16" i="13"/>
  <c r="F17" i="13"/>
  <c r="F18" i="13"/>
  <c r="F21" i="13"/>
  <c r="F22" i="13"/>
  <c r="F25" i="13"/>
  <c r="F26" i="13"/>
  <c r="F29" i="13"/>
  <c r="F30" i="13"/>
  <c r="F33" i="13"/>
  <c r="F34" i="13"/>
  <c r="F37" i="13"/>
  <c r="F42" i="13"/>
  <c r="F45" i="13"/>
  <c r="F39" i="13"/>
  <c r="F43" i="13"/>
  <c r="F47" i="13"/>
  <c r="F9" i="12"/>
  <c r="F9" i="13"/>
  <c r="F19" i="14"/>
  <c r="F23" i="14"/>
  <c r="F27" i="14"/>
  <c r="F31" i="14"/>
  <c r="F35" i="14"/>
  <c r="F48" i="14"/>
  <c r="F40" i="14"/>
  <c r="F44" i="14"/>
  <c r="F11" i="14"/>
  <c r="F13" i="14"/>
  <c r="F15" i="14"/>
  <c r="F24" i="14"/>
  <c r="F32" i="14"/>
  <c r="F38" i="14"/>
  <c r="F41" i="14"/>
  <c r="F46" i="14"/>
  <c r="F20" i="14"/>
  <c r="F28" i="14"/>
  <c r="F36" i="14"/>
  <c r="F10" i="14"/>
  <c r="F12" i="14"/>
  <c r="F14" i="14"/>
  <c r="F16" i="14"/>
  <c r="F17" i="14"/>
  <c r="F18" i="14"/>
  <c r="F21" i="14"/>
  <c r="F22" i="14"/>
  <c r="F25" i="14"/>
  <c r="F26" i="14"/>
  <c r="F29" i="14"/>
  <c r="F30" i="14"/>
  <c r="F33" i="14"/>
  <c r="F34" i="14"/>
  <c r="F37" i="14"/>
  <c r="F42" i="14"/>
  <c r="F45" i="14"/>
  <c r="F39" i="14"/>
  <c r="F43" i="14"/>
  <c r="F47" i="14"/>
  <c r="F10" i="12"/>
  <c r="F9" i="14"/>
  <c r="L13" i="5"/>
  <c r="F13" i="12"/>
  <c r="P18" i="12"/>
  <c r="G16" i="17" s="1"/>
  <c r="G15" i="17"/>
  <c r="D15" i="17"/>
  <c r="H15" i="17" s="1"/>
  <c r="J15" i="17" s="1"/>
  <c r="P20" i="12"/>
  <c r="G9" i="17"/>
  <c r="E20" i="12"/>
  <c r="D9" i="17"/>
  <c r="H9" i="17" s="1"/>
  <c r="M13" i="5"/>
  <c r="E12" i="13"/>
  <c r="E14" i="13"/>
  <c r="E16" i="13"/>
  <c r="E20" i="13"/>
  <c r="E24" i="13"/>
  <c r="E28" i="13"/>
  <c r="E32" i="13"/>
  <c r="E36" i="13"/>
  <c r="E41" i="13"/>
  <c r="E13" i="13"/>
  <c r="E15" i="13"/>
  <c r="E17" i="13"/>
  <c r="E18" i="13"/>
  <c r="E22" i="13"/>
  <c r="E26" i="13"/>
  <c r="E30" i="13"/>
  <c r="E34" i="13"/>
  <c r="E37" i="13"/>
  <c r="E45" i="13"/>
  <c r="E19" i="13"/>
  <c r="E21" i="13"/>
  <c r="E23" i="13"/>
  <c r="E25" i="13"/>
  <c r="E27" i="13"/>
  <c r="E29" i="13"/>
  <c r="E31" i="13"/>
  <c r="E33" i="13"/>
  <c r="E35" i="13"/>
  <c r="E39" i="13"/>
  <c r="E43" i="13"/>
  <c r="E47" i="13"/>
  <c r="E38" i="13"/>
  <c r="E40" i="13"/>
  <c r="E42" i="13"/>
  <c r="E44" i="13"/>
  <c r="E46" i="13"/>
  <c r="E48" i="13"/>
  <c r="E9" i="13"/>
  <c r="N13" i="5"/>
  <c r="E12" i="14"/>
  <c r="E14" i="14"/>
  <c r="E16" i="14"/>
  <c r="E24" i="14"/>
  <c r="E32" i="14"/>
  <c r="E41" i="14"/>
  <c r="E20" i="14"/>
  <c r="E28" i="14"/>
  <c r="E36" i="14"/>
  <c r="E13" i="14"/>
  <c r="E15" i="14"/>
  <c r="E17" i="14"/>
  <c r="E18" i="14"/>
  <c r="E22" i="14"/>
  <c r="E26" i="14"/>
  <c r="E30" i="14"/>
  <c r="E34" i="14"/>
  <c r="E37" i="14"/>
  <c r="E45" i="14"/>
  <c r="E19" i="14"/>
  <c r="E21" i="14"/>
  <c r="E23" i="14"/>
  <c r="E25" i="14"/>
  <c r="E27" i="14"/>
  <c r="E29" i="14"/>
  <c r="E31" i="14"/>
  <c r="E33" i="14"/>
  <c r="E35" i="14"/>
  <c r="E39" i="14"/>
  <c r="E43" i="14"/>
  <c r="E47" i="14"/>
  <c r="E38" i="14"/>
  <c r="E40" i="14"/>
  <c r="E42" i="14"/>
  <c r="E44" i="14"/>
  <c r="E46" i="14"/>
  <c r="E48" i="14"/>
  <c r="E9" i="14"/>
  <c r="O24" i="5"/>
  <c r="O40" i="5"/>
  <c r="O196" i="5"/>
  <c r="P11" i="14"/>
  <c r="E11" i="14"/>
  <c r="E10" i="13"/>
  <c r="E9" i="12"/>
  <c r="P11" i="13"/>
  <c r="E11" i="13"/>
  <c r="E10" i="14"/>
  <c r="E10" i="12"/>
  <c r="E12" i="12"/>
  <c r="AJ219" i="2"/>
  <c r="S219" i="2"/>
  <c r="P13" i="13"/>
  <c r="P17" i="13"/>
  <c r="P40" i="13"/>
  <c r="P12" i="13"/>
  <c r="P14" i="13"/>
  <c r="P16" i="13"/>
  <c r="P19" i="13"/>
  <c r="P27" i="13"/>
  <c r="P35" i="13"/>
  <c r="P15" i="13"/>
  <c r="P44" i="13"/>
  <c r="P23" i="13"/>
  <c r="P31" i="13"/>
  <c r="P42" i="13"/>
  <c r="P48" i="13"/>
  <c r="P20" i="13"/>
  <c r="P24" i="13"/>
  <c r="P28" i="13"/>
  <c r="P32" i="13"/>
  <c r="P18" i="13"/>
  <c r="P22" i="13"/>
  <c r="P26" i="13"/>
  <c r="P30" i="13"/>
  <c r="P34" i="13"/>
  <c r="P37" i="13"/>
  <c r="P46" i="13"/>
  <c r="P39" i="13"/>
  <c r="P43" i="13"/>
  <c r="P47" i="13"/>
  <c r="P9" i="13"/>
  <c r="P21" i="13"/>
  <c r="P25" i="13"/>
  <c r="P29" i="13"/>
  <c r="P33" i="13"/>
  <c r="P36" i="13"/>
  <c r="P41" i="13"/>
  <c r="P38" i="13"/>
  <c r="P45" i="13"/>
  <c r="P13" i="14"/>
  <c r="P17" i="14"/>
  <c r="P40" i="14"/>
  <c r="P12" i="14"/>
  <c r="P14" i="14"/>
  <c r="P16" i="14"/>
  <c r="P19" i="14"/>
  <c r="P27" i="14"/>
  <c r="P35" i="14"/>
  <c r="P15" i="14"/>
  <c r="P44" i="14"/>
  <c r="P23" i="14"/>
  <c r="P31" i="14"/>
  <c r="P42" i="14"/>
  <c r="P48" i="14"/>
  <c r="P24" i="14"/>
  <c r="P32" i="14"/>
  <c r="P41" i="14"/>
  <c r="P21" i="14"/>
  <c r="P29" i="14"/>
  <c r="P36" i="14"/>
  <c r="P18" i="14"/>
  <c r="P22" i="14"/>
  <c r="P26" i="14"/>
  <c r="P30" i="14"/>
  <c r="P34" i="14"/>
  <c r="P37" i="14"/>
  <c r="P46" i="14"/>
  <c r="P39" i="14"/>
  <c r="P43" i="14"/>
  <c r="P47" i="14"/>
  <c r="P9" i="14"/>
  <c r="P25" i="14"/>
  <c r="P33" i="14"/>
  <c r="P20" i="14"/>
  <c r="P28" i="14"/>
  <c r="P38" i="14"/>
  <c r="P45" i="14"/>
  <c r="Q11" i="12"/>
  <c r="H20" i="12"/>
  <c r="P12" i="12"/>
  <c r="G10" i="17" s="1"/>
  <c r="Q47" i="6"/>
  <c r="S47" i="6" s="1"/>
  <c r="P13" i="12"/>
  <c r="G11" i="17" s="1"/>
  <c r="P10" i="14"/>
  <c r="P10" i="12"/>
  <c r="P10" i="13"/>
  <c r="P9" i="12"/>
  <c r="G7" i="17" s="1"/>
  <c r="Q20" i="6"/>
  <c r="S20" i="6" s="1"/>
  <c r="Q21" i="6"/>
  <c r="S21" i="6" s="1"/>
  <c r="Q29" i="6"/>
  <c r="S29" i="6" s="1"/>
  <c r="Q38" i="6"/>
  <c r="S38" i="6" s="1"/>
  <c r="Q45" i="6"/>
  <c r="S45" i="6" s="1"/>
  <c r="Q23" i="6"/>
  <c r="S23" i="6" s="1"/>
  <c r="Q34" i="6"/>
  <c r="S34" i="6" s="1"/>
  <c r="Q26" i="6"/>
  <c r="S26" i="6" s="1"/>
  <c r="Q18" i="6"/>
  <c r="S18" i="6" s="1"/>
  <c r="Q14" i="6"/>
  <c r="S14" i="6" s="1"/>
  <c r="Q10" i="6"/>
  <c r="S10" i="6" s="1"/>
  <c r="Q42" i="6"/>
  <c r="S42" i="6" s="1"/>
  <c r="Q48" i="6"/>
  <c r="S48" i="6" s="1"/>
  <c r="Q36" i="6"/>
  <c r="S36" i="6" s="1"/>
  <c r="Q16" i="6"/>
  <c r="S16" i="6" s="1"/>
  <c r="Q33" i="6"/>
  <c r="S33" i="6" s="1"/>
  <c r="Q24" i="6"/>
  <c r="S24" i="6" s="1"/>
  <c r="Q37" i="6"/>
  <c r="S37" i="6" s="1"/>
  <c r="Q19" i="6"/>
  <c r="S19" i="6" s="1"/>
  <c r="Q22" i="6"/>
  <c r="S22" i="6" s="1"/>
  <c r="I16" i="5"/>
  <c r="T16" i="5" s="1"/>
  <c r="O70" i="5"/>
  <c r="AJ179" i="2"/>
  <c r="S179" i="2"/>
  <c r="S155" i="2"/>
  <c r="AJ155" i="2"/>
  <c r="AJ139" i="2"/>
  <c r="S139" i="2"/>
  <c r="J167" i="5"/>
  <c r="K167" i="5"/>
  <c r="H167" i="5"/>
  <c r="N167" i="5" s="1"/>
  <c r="G167" i="5"/>
  <c r="H217" i="5"/>
  <c r="K217" i="5"/>
  <c r="G217" i="5"/>
  <c r="J217" i="5"/>
  <c r="L217" i="5" s="1"/>
  <c r="H183" i="5"/>
  <c r="K183" i="5"/>
  <c r="J183" i="5"/>
  <c r="L183" i="5" s="1"/>
  <c r="G183" i="5"/>
  <c r="J215" i="5"/>
  <c r="G215" i="5"/>
  <c r="H215" i="5"/>
  <c r="K215" i="5"/>
  <c r="M56" i="5"/>
  <c r="O56" i="5" s="1"/>
  <c r="N23" i="5"/>
  <c r="O23" i="5" s="1"/>
  <c r="N31" i="5"/>
  <c r="N39" i="5"/>
  <c r="O39" i="5" s="1"/>
  <c r="N47" i="5"/>
  <c r="O47" i="5" s="1"/>
  <c r="L22" i="5"/>
  <c r="L26" i="5"/>
  <c r="L30" i="5"/>
  <c r="L34" i="5"/>
  <c r="L38" i="5"/>
  <c r="L42" i="5"/>
  <c r="L46" i="5"/>
  <c r="N124" i="5"/>
  <c r="N210" i="5"/>
  <c r="N114" i="5"/>
  <c r="L188" i="5"/>
  <c r="L204" i="5"/>
  <c r="L220" i="5"/>
  <c r="L228" i="5"/>
  <c r="N232" i="5"/>
  <c r="N236" i="5"/>
  <c r="L128" i="5"/>
  <c r="N118" i="5"/>
  <c r="L165" i="5"/>
  <c r="L184" i="5"/>
  <c r="L216" i="5"/>
  <c r="N227" i="5"/>
  <c r="N226" i="5"/>
  <c r="N240" i="5"/>
  <c r="L245" i="5"/>
  <c r="O76" i="5"/>
  <c r="O92" i="5"/>
  <c r="AJ193" i="2"/>
  <c r="S193" i="2"/>
  <c r="S171" i="2"/>
  <c r="AJ171" i="2"/>
  <c r="AJ147" i="2"/>
  <c r="S147" i="2"/>
  <c r="AJ131" i="2"/>
  <c r="S131" i="2"/>
  <c r="K129" i="5"/>
  <c r="H129" i="5"/>
  <c r="G129" i="5"/>
  <c r="J129" i="5"/>
  <c r="J199" i="5"/>
  <c r="G199" i="5"/>
  <c r="H199" i="5"/>
  <c r="K199" i="5"/>
  <c r="M60" i="5"/>
  <c r="O60" i="5" s="1"/>
  <c r="I19" i="5"/>
  <c r="T19" i="5" s="1"/>
  <c r="M20" i="5"/>
  <c r="O20" i="5" s="1"/>
  <c r="I20" i="5"/>
  <c r="T20" i="5" s="1"/>
  <c r="M28" i="5"/>
  <c r="I28" i="5"/>
  <c r="T28" i="5" s="1"/>
  <c r="M36" i="5"/>
  <c r="O36" i="5" s="1"/>
  <c r="I36" i="5"/>
  <c r="T36" i="5" s="1"/>
  <c r="M44" i="5"/>
  <c r="O44" i="5" s="1"/>
  <c r="I44" i="5"/>
  <c r="T44" i="5" s="1"/>
  <c r="N108" i="5"/>
  <c r="I108" i="5"/>
  <c r="T108" i="5" s="1"/>
  <c r="N116" i="5"/>
  <c r="I116" i="5"/>
  <c r="T116" i="5" s="1"/>
  <c r="N157" i="5"/>
  <c r="I157" i="5"/>
  <c r="T157" i="5" s="1"/>
  <c r="N126" i="5"/>
  <c r="I126" i="5"/>
  <c r="T126" i="5" s="1"/>
  <c r="M228" i="5"/>
  <c r="O228" i="5" s="1"/>
  <c r="I228" i="5"/>
  <c r="T228" i="5" s="1"/>
  <c r="N169" i="5"/>
  <c r="O169" i="5" s="1"/>
  <c r="I169" i="5"/>
  <c r="T169" i="5" s="1"/>
  <c r="AJ225" i="2"/>
  <c r="S225" i="2"/>
  <c r="AJ187" i="2"/>
  <c r="S187" i="2"/>
  <c r="AJ209" i="2"/>
  <c r="S209" i="2"/>
  <c r="M108" i="5"/>
  <c r="O108" i="5" s="1"/>
  <c r="M116" i="5"/>
  <c r="O116" i="5" s="1"/>
  <c r="M128" i="5"/>
  <c r="I118" i="5"/>
  <c r="T118" i="5" s="1"/>
  <c r="I210" i="5"/>
  <c r="T210" i="5" s="1"/>
  <c r="M210" i="5"/>
  <c r="O210" i="5" s="1"/>
  <c r="M236" i="5"/>
  <c r="O236" i="5" s="1"/>
  <c r="I114" i="5"/>
  <c r="T114" i="5" s="1"/>
  <c r="M156" i="5"/>
  <c r="M157" i="5"/>
  <c r="O157" i="5" s="1"/>
  <c r="M165" i="5"/>
  <c r="I212" i="5"/>
  <c r="T212" i="5" s="1"/>
  <c r="I216" i="5"/>
  <c r="T216" i="5" s="1"/>
  <c r="I220" i="5"/>
  <c r="T220" i="5" s="1"/>
  <c r="M184" i="5"/>
  <c r="O184" i="5" s="1"/>
  <c r="M204" i="5"/>
  <c r="O204" i="5" s="1"/>
  <c r="M216" i="5"/>
  <c r="O216" i="5" s="1"/>
  <c r="M22" i="5"/>
  <c r="O22" i="5" s="1"/>
  <c r="I32" i="5"/>
  <c r="T32" i="5" s="1"/>
  <c r="M38" i="5"/>
  <c r="O38" i="5" s="1"/>
  <c r="I48" i="5"/>
  <c r="T48" i="5" s="1"/>
  <c r="I124" i="5"/>
  <c r="T124" i="5" s="1"/>
  <c r="M190" i="5"/>
  <c r="M206" i="5"/>
  <c r="M222" i="5"/>
  <c r="I236" i="5"/>
  <c r="T236" i="5" s="1"/>
  <c r="I25" i="5"/>
  <c r="T25" i="5" s="1"/>
  <c r="I29" i="5"/>
  <c r="T29" i="5" s="1"/>
  <c r="I41" i="5"/>
  <c r="T41" i="5" s="1"/>
  <c r="I45" i="5"/>
  <c r="T45" i="5" s="1"/>
  <c r="M18" i="5"/>
  <c r="O18" i="5" s="1"/>
  <c r="N21" i="5"/>
  <c r="M26" i="5"/>
  <c r="O26" i="5" s="1"/>
  <c r="N29" i="5"/>
  <c r="O29" i="5" s="1"/>
  <c r="M34" i="5"/>
  <c r="O34" i="5" s="1"/>
  <c r="N37" i="5"/>
  <c r="O37" i="5" s="1"/>
  <c r="M42" i="5"/>
  <c r="O42" i="5" s="1"/>
  <c r="N45" i="5"/>
  <c r="O45" i="5" s="1"/>
  <c r="L20" i="5"/>
  <c r="L24" i="5"/>
  <c r="L28" i="5"/>
  <c r="M11" i="11" s="1"/>
  <c r="L32" i="5"/>
  <c r="L36" i="5"/>
  <c r="L40" i="5"/>
  <c r="L44" i="5"/>
  <c r="L48" i="5"/>
  <c r="N112" i="5"/>
  <c r="I112" i="5"/>
  <c r="T112" i="5" s="1"/>
  <c r="N120" i="5"/>
  <c r="I120" i="5"/>
  <c r="T120" i="5" s="1"/>
  <c r="N156" i="5"/>
  <c r="I156" i="5"/>
  <c r="T156" i="5" s="1"/>
  <c r="N161" i="5"/>
  <c r="I161" i="5"/>
  <c r="T161" i="5" s="1"/>
  <c r="N190" i="5"/>
  <c r="N198" i="5"/>
  <c r="N206" i="5"/>
  <c r="N214" i="5"/>
  <c r="N222" i="5"/>
  <c r="L196" i="5"/>
  <c r="L212" i="5"/>
  <c r="L126" i="5"/>
  <c r="M227" i="5"/>
  <c r="O227" i="5" s="1"/>
  <c r="I227" i="5"/>
  <c r="T227" i="5" s="1"/>
  <c r="M244" i="5"/>
  <c r="I244" i="5"/>
  <c r="T244" i="5" s="1"/>
  <c r="M230" i="5"/>
  <c r="I230" i="5"/>
  <c r="T230" i="5" s="1"/>
  <c r="M242" i="5"/>
  <c r="I242" i="5"/>
  <c r="T242" i="5" s="1"/>
  <c r="M245" i="5"/>
  <c r="O245" i="5" s="1"/>
  <c r="I245" i="5"/>
  <c r="T245" i="5" s="1"/>
  <c r="N230" i="5"/>
  <c r="N242" i="5"/>
  <c r="N128" i="5"/>
  <c r="I128" i="5"/>
  <c r="T128" i="5" s="1"/>
  <c r="N110" i="5"/>
  <c r="L159" i="5"/>
  <c r="N165" i="5"/>
  <c r="I165" i="5"/>
  <c r="T165" i="5" s="1"/>
  <c r="L169" i="5"/>
  <c r="L200" i="5"/>
  <c r="N244" i="5"/>
  <c r="M226" i="5"/>
  <c r="O226" i="5" s="1"/>
  <c r="I226" i="5"/>
  <c r="T226" i="5" s="1"/>
  <c r="M240" i="5"/>
  <c r="O240" i="5" s="1"/>
  <c r="I240" i="5"/>
  <c r="T240" i="5" s="1"/>
  <c r="AJ203" i="2"/>
  <c r="S203" i="2"/>
  <c r="S165" i="2"/>
  <c r="AJ165" i="2"/>
  <c r="J166" i="5"/>
  <c r="G166" i="5"/>
  <c r="K166" i="5"/>
  <c r="H166" i="5"/>
  <c r="M112" i="5"/>
  <c r="O112" i="5" s="1"/>
  <c r="M120" i="5"/>
  <c r="O120" i="5" s="1"/>
  <c r="M126" i="5"/>
  <c r="O126" i="5" s="1"/>
  <c r="O123" i="5"/>
  <c r="O54" i="5"/>
  <c r="O86" i="5"/>
  <c r="O102" i="5"/>
  <c r="M110" i="5"/>
  <c r="O110" i="5" s="1"/>
  <c r="M118" i="5"/>
  <c r="O118" i="5" s="1"/>
  <c r="O125" i="5"/>
  <c r="O158" i="5"/>
  <c r="I206" i="5"/>
  <c r="T206" i="5" s="1"/>
  <c r="M194" i="5"/>
  <c r="O194" i="5" s="1"/>
  <c r="M232" i="5"/>
  <c r="O232" i="5" s="1"/>
  <c r="O66" i="5"/>
  <c r="O82" i="5"/>
  <c r="O98" i="5"/>
  <c r="M114" i="5"/>
  <c r="O114" i="5" s="1"/>
  <c r="I159" i="5"/>
  <c r="T159" i="5" s="1"/>
  <c r="M161" i="5"/>
  <c r="O161" i="5" s="1"/>
  <c r="I184" i="5"/>
  <c r="T184" i="5" s="1"/>
  <c r="I188" i="5"/>
  <c r="T188" i="5" s="1"/>
  <c r="I196" i="5"/>
  <c r="T196" i="5" s="1"/>
  <c r="I200" i="5"/>
  <c r="T200" i="5" s="1"/>
  <c r="I204" i="5"/>
  <c r="T204" i="5" s="1"/>
  <c r="M188" i="5"/>
  <c r="O188" i="5" s="1"/>
  <c r="M200" i="5"/>
  <c r="O200" i="5" s="1"/>
  <c r="M212" i="5"/>
  <c r="O212" i="5" s="1"/>
  <c r="M220" i="5"/>
  <c r="O220" i="5" s="1"/>
  <c r="I24" i="5"/>
  <c r="T24" i="5" s="1"/>
  <c r="M30" i="5"/>
  <c r="O30" i="5" s="1"/>
  <c r="M32" i="5"/>
  <c r="I40" i="5"/>
  <c r="T40" i="5" s="1"/>
  <c r="M46" i="5"/>
  <c r="O46" i="5" s="1"/>
  <c r="M48" i="5"/>
  <c r="O48" i="5" s="1"/>
  <c r="M124" i="5"/>
  <c r="O124" i="5" s="1"/>
  <c r="I198" i="5"/>
  <c r="T198" i="5" s="1"/>
  <c r="M159" i="5"/>
  <c r="O159" i="5" s="1"/>
  <c r="M198" i="5"/>
  <c r="O198" i="5" s="1"/>
  <c r="M214" i="5"/>
  <c r="O214" i="5" s="1"/>
  <c r="I232" i="5"/>
  <c r="T232" i="5" s="1"/>
  <c r="I194" i="5"/>
  <c r="T194" i="5" s="1"/>
  <c r="L18" i="5"/>
  <c r="H18" i="12"/>
  <c r="E16" i="17" s="1"/>
  <c r="L15" i="5"/>
  <c r="L16" i="5"/>
  <c r="N15" i="5"/>
  <c r="O15" i="5" s="1"/>
  <c r="K122" i="5"/>
  <c r="H122" i="5"/>
  <c r="N122" i="5" s="1"/>
  <c r="J122" i="5"/>
  <c r="L122" i="5" s="1"/>
  <c r="G122" i="5"/>
  <c r="J162" i="5"/>
  <c r="G162" i="5"/>
  <c r="H162" i="5"/>
  <c r="K162" i="5"/>
  <c r="N12" i="5"/>
  <c r="M12" i="5"/>
  <c r="I12" i="5"/>
  <c r="T12" i="5" s="1"/>
  <c r="N16" i="5"/>
  <c r="M16" i="5"/>
  <c r="N14" i="5"/>
  <c r="M14" i="5"/>
  <c r="O13" i="5"/>
  <c r="J17" i="5"/>
  <c r="H12" i="12" s="1"/>
  <c r="G17" i="5"/>
  <c r="H15" i="13" s="1"/>
  <c r="H17" i="5"/>
  <c r="H10" i="12" s="1"/>
  <c r="K17" i="5"/>
  <c r="H13" i="12" s="1"/>
  <c r="E11" i="17" s="1"/>
  <c r="G18" i="12"/>
  <c r="Q16" i="12"/>
  <c r="J14" i="17" s="1"/>
  <c r="J10" i="5"/>
  <c r="G10" i="5"/>
  <c r="K10" i="5"/>
  <c r="G13" i="12" s="1"/>
  <c r="H10" i="5"/>
  <c r="AC11" i="19" l="1"/>
  <c r="AD11" i="19" s="1"/>
  <c r="AF11" i="19" s="1"/>
  <c r="AG11" i="19" s="1"/>
  <c r="E11" i="16" s="1"/>
  <c r="U11" i="19"/>
  <c r="V11" i="19" s="1"/>
  <c r="X11" i="19" s="1"/>
  <c r="Y11" i="19" s="1"/>
  <c r="AP10" i="2"/>
  <c r="AP248" i="2" s="1"/>
  <c r="AO248" i="2"/>
  <c r="O28" i="5"/>
  <c r="M11" i="8"/>
  <c r="AN11" i="19"/>
  <c r="AO11" i="19"/>
  <c r="F11" i="16" s="1"/>
  <c r="O32" i="5"/>
  <c r="O45" i="8"/>
  <c r="O33" i="8"/>
  <c r="O24" i="8"/>
  <c r="O41" i="8"/>
  <c r="O37" i="8"/>
  <c r="O28" i="8"/>
  <c r="O20" i="8"/>
  <c r="O16" i="8"/>
  <c r="O12" i="8"/>
  <c r="O46" i="8"/>
  <c r="O13" i="8"/>
  <c r="O17" i="8"/>
  <c r="O21" i="8"/>
  <c r="O25" i="8"/>
  <c r="O29" i="8"/>
  <c r="O34" i="8"/>
  <c r="O38" i="8"/>
  <c r="O42" i="8"/>
  <c r="O47" i="8"/>
  <c r="O30" i="8"/>
  <c r="O14" i="8"/>
  <c r="O15" i="8"/>
  <c r="O18" i="8"/>
  <c r="O19" i="8"/>
  <c r="O22" i="8"/>
  <c r="O23" i="8"/>
  <c r="O26" i="8"/>
  <c r="O27" i="8"/>
  <c r="O39" i="8"/>
  <c r="O31" i="8"/>
  <c r="O32" i="8"/>
  <c r="O35" i="8"/>
  <c r="O43" i="8"/>
  <c r="O36" i="8"/>
  <c r="O40" i="8"/>
  <c r="O44" i="8"/>
  <c r="O48" i="8"/>
  <c r="O9" i="8"/>
  <c r="O31" i="5"/>
  <c r="O45" i="9"/>
  <c r="O41" i="9"/>
  <c r="O37" i="9"/>
  <c r="O28" i="9"/>
  <c r="O20" i="9"/>
  <c r="O12" i="9"/>
  <c r="O33" i="9"/>
  <c r="O24" i="9"/>
  <c r="O16" i="9"/>
  <c r="O46" i="9"/>
  <c r="O13" i="9"/>
  <c r="O17" i="9"/>
  <c r="O21" i="9"/>
  <c r="O25" i="9"/>
  <c r="O29" i="9"/>
  <c r="O34" i="9"/>
  <c r="O38" i="9"/>
  <c r="O42" i="9"/>
  <c r="O47" i="9"/>
  <c r="O30" i="9"/>
  <c r="O14" i="9"/>
  <c r="O15" i="9"/>
  <c r="O18" i="9"/>
  <c r="O19" i="9"/>
  <c r="O22" i="9"/>
  <c r="O23" i="9"/>
  <c r="O26" i="9"/>
  <c r="O27" i="9"/>
  <c r="O31" i="9"/>
  <c r="O39" i="9"/>
  <c r="O32" i="9"/>
  <c r="O35" i="9"/>
  <c r="O43" i="9"/>
  <c r="O36" i="9"/>
  <c r="O40" i="9"/>
  <c r="O44" i="9"/>
  <c r="O48" i="9"/>
  <c r="O9" i="9"/>
  <c r="O13" i="11"/>
  <c r="O22" i="11"/>
  <c r="O23" i="11"/>
  <c r="O30" i="11"/>
  <c r="O31" i="11"/>
  <c r="O43" i="11"/>
  <c r="O44" i="11"/>
  <c r="O47" i="11"/>
  <c r="O48" i="11"/>
  <c r="O18" i="11"/>
  <c r="O26" i="11"/>
  <c r="O34" i="11"/>
  <c r="O39" i="11"/>
  <c r="O19" i="11"/>
  <c r="O27" i="11"/>
  <c r="O35" i="11"/>
  <c r="O40" i="11"/>
  <c r="O15" i="11"/>
  <c r="O12" i="11"/>
  <c r="O14" i="11"/>
  <c r="O16" i="11"/>
  <c r="O36" i="11"/>
  <c r="O41" i="11"/>
  <c r="O9" i="11"/>
  <c r="O17" i="11"/>
  <c r="O20" i="11"/>
  <c r="O21" i="11"/>
  <c r="O24" i="11"/>
  <c r="O25" i="11"/>
  <c r="O28" i="11"/>
  <c r="O29" i="11"/>
  <c r="O32" i="11"/>
  <c r="O33" i="11"/>
  <c r="O37" i="11"/>
  <c r="O45" i="11"/>
  <c r="O38" i="11"/>
  <c r="O42" i="11"/>
  <c r="O46" i="11"/>
  <c r="M12" i="11"/>
  <c r="M14" i="11"/>
  <c r="M16" i="11"/>
  <c r="M24" i="11"/>
  <c r="M32" i="11"/>
  <c r="M36" i="11"/>
  <c r="M41" i="11"/>
  <c r="M20" i="11"/>
  <c r="M28" i="11"/>
  <c r="M9" i="11"/>
  <c r="M13" i="11"/>
  <c r="M15" i="11"/>
  <c r="M17" i="11"/>
  <c r="M18" i="11"/>
  <c r="M22" i="11"/>
  <c r="M26" i="11"/>
  <c r="M30" i="11"/>
  <c r="M34" i="11"/>
  <c r="M37" i="11"/>
  <c r="M45" i="11"/>
  <c r="M19" i="11"/>
  <c r="M21" i="11"/>
  <c r="M23" i="11"/>
  <c r="M25" i="11"/>
  <c r="M27" i="11"/>
  <c r="M29" i="11"/>
  <c r="M31" i="11"/>
  <c r="M33" i="11"/>
  <c r="M35" i="11"/>
  <c r="M39" i="11"/>
  <c r="M43" i="11"/>
  <c r="M47" i="11"/>
  <c r="M38" i="11"/>
  <c r="M40" i="11"/>
  <c r="M42" i="11"/>
  <c r="M44" i="11"/>
  <c r="M46" i="11"/>
  <c r="M48" i="11"/>
  <c r="L9" i="11"/>
  <c r="L13" i="11"/>
  <c r="L15" i="11"/>
  <c r="L17" i="11"/>
  <c r="L24" i="11"/>
  <c r="L25" i="11"/>
  <c r="L32" i="11"/>
  <c r="L33" i="11"/>
  <c r="L36" i="11"/>
  <c r="L38" i="11"/>
  <c r="L41" i="11"/>
  <c r="L46" i="11"/>
  <c r="L20" i="11"/>
  <c r="L21" i="11"/>
  <c r="L28" i="11"/>
  <c r="L29" i="11"/>
  <c r="L12" i="11"/>
  <c r="L14" i="11"/>
  <c r="L16" i="11"/>
  <c r="L18" i="11"/>
  <c r="L19" i="11"/>
  <c r="L22" i="11"/>
  <c r="L23" i="11"/>
  <c r="L26" i="11"/>
  <c r="L27" i="11"/>
  <c r="L30" i="11"/>
  <c r="L31" i="11"/>
  <c r="L34" i="11"/>
  <c r="L35" i="11"/>
  <c r="L37" i="11"/>
  <c r="L42" i="11"/>
  <c r="L45" i="11"/>
  <c r="L39" i="11"/>
  <c r="L40" i="11"/>
  <c r="L43" i="11"/>
  <c r="L44" i="11"/>
  <c r="L47" i="11"/>
  <c r="L48" i="11"/>
  <c r="M22" i="12"/>
  <c r="M18" i="9"/>
  <c r="M22" i="9"/>
  <c r="M30" i="9"/>
  <c r="M14" i="9"/>
  <c r="M26" i="9"/>
  <c r="M12" i="9"/>
  <c r="M16" i="9"/>
  <c r="M20" i="9"/>
  <c r="M24" i="9"/>
  <c r="M28" i="9"/>
  <c r="M31" i="9"/>
  <c r="M35" i="9"/>
  <c r="M39" i="9"/>
  <c r="M13" i="9"/>
  <c r="M15" i="9"/>
  <c r="M17" i="9"/>
  <c r="M19" i="9"/>
  <c r="M21" i="9"/>
  <c r="M23" i="9"/>
  <c r="M25" i="9"/>
  <c r="M27" i="9"/>
  <c r="M29" i="9"/>
  <c r="M33" i="9"/>
  <c r="M43" i="9"/>
  <c r="M32" i="9"/>
  <c r="M34" i="9"/>
  <c r="M36" i="9"/>
  <c r="M37" i="9"/>
  <c r="M41" i="9"/>
  <c r="M45" i="9"/>
  <c r="M47" i="9"/>
  <c r="M38" i="9"/>
  <c r="M40" i="9"/>
  <c r="M42" i="9"/>
  <c r="M44" i="9"/>
  <c r="M46" i="9"/>
  <c r="M48" i="9"/>
  <c r="M9" i="9"/>
  <c r="L22" i="12"/>
  <c r="L9" i="9"/>
  <c r="L18" i="9"/>
  <c r="L19" i="9"/>
  <c r="L22" i="9"/>
  <c r="L23" i="9"/>
  <c r="L26" i="9"/>
  <c r="L27" i="9"/>
  <c r="L30" i="9"/>
  <c r="L14" i="9"/>
  <c r="L15" i="9"/>
  <c r="L12" i="9"/>
  <c r="L13" i="9"/>
  <c r="L16" i="9"/>
  <c r="L17" i="9"/>
  <c r="L20" i="9"/>
  <c r="L21" i="9"/>
  <c r="L24" i="9"/>
  <c r="L25" i="9"/>
  <c r="L28" i="9"/>
  <c r="L29" i="9"/>
  <c r="L31" i="9"/>
  <c r="L35" i="9"/>
  <c r="L36" i="9"/>
  <c r="L39" i="9"/>
  <c r="L44" i="9"/>
  <c r="L32" i="9"/>
  <c r="L33" i="9"/>
  <c r="L34" i="9"/>
  <c r="L40" i="9"/>
  <c r="L43" i="9"/>
  <c r="L37" i="9"/>
  <c r="L38" i="9"/>
  <c r="L41" i="9"/>
  <c r="L42" i="9"/>
  <c r="L45" i="9"/>
  <c r="L46" i="9"/>
  <c r="L47" i="9"/>
  <c r="L48" i="9"/>
  <c r="O21" i="12"/>
  <c r="O14" i="12"/>
  <c r="M21" i="12"/>
  <c r="M14" i="12"/>
  <c r="O27" i="5"/>
  <c r="M18" i="8"/>
  <c r="M22" i="8"/>
  <c r="M30" i="8"/>
  <c r="M14" i="8"/>
  <c r="M26" i="8"/>
  <c r="M12" i="8"/>
  <c r="M16" i="8"/>
  <c r="M20" i="8"/>
  <c r="M24" i="8"/>
  <c r="M28" i="8"/>
  <c r="M35" i="8"/>
  <c r="M39" i="8"/>
  <c r="M31" i="8"/>
  <c r="M13" i="8"/>
  <c r="M15" i="8"/>
  <c r="M17" i="8"/>
  <c r="M19" i="8"/>
  <c r="M21" i="8"/>
  <c r="M23" i="8"/>
  <c r="M25" i="8"/>
  <c r="M27" i="8"/>
  <c r="M29" i="8"/>
  <c r="M33" i="8"/>
  <c r="M43" i="8"/>
  <c r="M32" i="8"/>
  <c r="M34" i="8"/>
  <c r="M36" i="8"/>
  <c r="M37" i="8"/>
  <c r="M41" i="8"/>
  <c r="M45" i="8"/>
  <c r="M47" i="8"/>
  <c r="M38" i="8"/>
  <c r="M40" i="8"/>
  <c r="M42" i="8"/>
  <c r="M44" i="8"/>
  <c r="M46" i="8"/>
  <c r="M48" i="8"/>
  <c r="M9" i="8"/>
  <c r="L21" i="12"/>
  <c r="L14" i="12"/>
  <c r="O25" i="5"/>
  <c r="L18" i="8"/>
  <c r="L19" i="8"/>
  <c r="L22" i="8"/>
  <c r="L23" i="8"/>
  <c r="L30" i="8"/>
  <c r="L14" i="8"/>
  <c r="L15" i="8"/>
  <c r="L26" i="8"/>
  <c r="L27" i="8"/>
  <c r="L12" i="8"/>
  <c r="L13" i="8"/>
  <c r="L16" i="8"/>
  <c r="L17" i="8"/>
  <c r="L20" i="8"/>
  <c r="L21" i="8"/>
  <c r="L24" i="8"/>
  <c r="L25" i="8"/>
  <c r="L28" i="8"/>
  <c r="L29" i="8"/>
  <c r="L35" i="8"/>
  <c r="L36" i="8"/>
  <c r="L39" i="8"/>
  <c r="L44" i="8"/>
  <c r="L31" i="8"/>
  <c r="L32" i="8"/>
  <c r="L33" i="8"/>
  <c r="L34" i="8"/>
  <c r="L40" i="8"/>
  <c r="L43" i="8"/>
  <c r="L37" i="8"/>
  <c r="L38" i="8"/>
  <c r="L41" i="8"/>
  <c r="L42" i="8"/>
  <c r="L45" i="8"/>
  <c r="L46" i="8"/>
  <c r="L47" i="8"/>
  <c r="L48" i="8"/>
  <c r="L9" i="8"/>
  <c r="O21" i="5"/>
  <c r="N42" i="9"/>
  <c r="N38" i="9"/>
  <c r="N34" i="9"/>
  <c r="N29" i="9"/>
  <c r="N25" i="9"/>
  <c r="N21" i="9"/>
  <c r="N17" i="9"/>
  <c r="N13" i="9"/>
  <c r="N46" i="9"/>
  <c r="N15" i="9"/>
  <c r="N19" i="9"/>
  <c r="N23" i="9"/>
  <c r="N27" i="9"/>
  <c r="N32" i="9"/>
  <c r="N9" i="9"/>
  <c r="N18" i="9"/>
  <c r="N22" i="9"/>
  <c r="N26" i="9"/>
  <c r="N30" i="9"/>
  <c r="N14" i="9"/>
  <c r="N12" i="9"/>
  <c r="N16" i="9"/>
  <c r="N20" i="9"/>
  <c r="N24" i="9"/>
  <c r="N28" i="9"/>
  <c r="N31" i="9"/>
  <c r="N35" i="9"/>
  <c r="N39" i="9"/>
  <c r="N44" i="9"/>
  <c r="N33" i="9"/>
  <c r="N40" i="9"/>
  <c r="N43" i="9"/>
  <c r="N36" i="9"/>
  <c r="N37" i="9"/>
  <c r="N41" i="9"/>
  <c r="N45" i="9"/>
  <c r="N48" i="9"/>
  <c r="N47" i="9"/>
  <c r="X48" i="19"/>
  <c r="Y48" i="19"/>
  <c r="X47" i="19"/>
  <c r="Y47" i="19"/>
  <c r="X46" i="19"/>
  <c r="Y46" i="19"/>
  <c r="X45" i="19"/>
  <c r="Y45" i="19"/>
  <c r="X44" i="19"/>
  <c r="Y44" i="19"/>
  <c r="X43" i="19"/>
  <c r="Y43" i="19"/>
  <c r="X42" i="19"/>
  <c r="Y42" i="19"/>
  <c r="X41" i="19"/>
  <c r="Y41" i="19"/>
  <c r="X40" i="19"/>
  <c r="Y40" i="19"/>
  <c r="X39" i="19"/>
  <c r="Y39" i="19"/>
  <c r="X38" i="19"/>
  <c r="Y38" i="19"/>
  <c r="X37" i="19"/>
  <c r="Y37" i="19"/>
  <c r="X36" i="19"/>
  <c r="Y36" i="19"/>
  <c r="X35" i="19"/>
  <c r="Y35" i="19"/>
  <c r="X34" i="19"/>
  <c r="Y34" i="19"/>
  <c r="X33" i="19"/>
  <c r="Y33" i="19"/>
  <c r="X32" i="19"/>
  <c r="Y32" i="19"/>
  <c r="X31" i="19"/>
  <c r="Y31" i="19"/>
  <c r="X30" i="19"/>
  <c r="Y30" i="19"/>
  <c r="X29" i="19"/>
  <c r="Y29" i="19"/>
  <c r="X28" i="19"/>
  <c r="Y28" i="19"/>
  <c r="X27" i="19"/>
  <c r="Y27" i="19"/>
  <c r="X26" i="19"/>
  <c r="Y26" i="19"/>
  <c r="X25" i="19"/>
  <c r="Y25" i="19"/>
  <c r="X24" i="19"/>
  <c r="Y24" i="19"/>
  <c r="X23" i="19"/>
  <c r="Y23" i="19"/>
  <c r="X22" i="19"/>
  <c r="Y22" i="19"/>
  <c r="X21" i="19"/>
  <c r="Y21" i="19"/>
  <c r="X20" i="19"/>
  <c r="Y20" i="19"/>
  <c r="X19" i="19"/>
  <c r="Y19" i="19"/>
  <c r="X18" i="19"/>
  <c r="Y18" i="19"/>
  <c r="X17" i="19"/>
  <c r="Y17" i="19"/>
  <c r="X16" i="19"/>
  <c r="Y16" i="19"/>
  <c r="X15" i="19"/>
  <c r="Y15" i="19"/>
  <c r="X14" i="19"/>
  <c r="Y14" i="19"/>
  <c r="X13" i="19"/>
  <c r="Y13" i="19"/>
  <c r="X10" i="19"/>
  <c r="Y10" i="19"/>
  <c r="N9" i="11"/>
  <c r="N25" i="11"/>
  <c r="N33" i="11"/>
  <c r="N23" i="11"/>
  <c r="N31" i="11"/>
  <c r="N44" i="11"/>
  <c r="N48" i="11"/>
  <c r="N19" i="11"/>
  <c r="N21" i="11"/>
  <c r="N27" i="11"/>
  <c r="N29" i="11"/>
  <c r="N35" i="11"/>
  <c r="N40" i="11"/>
  <c r="N13" i="11"/>
  <c r="N15" i="11"/>
  <c r="N24" i="11"/>
  <c r="N32" i="11"/>
  <c r="N36" i="11"/>
  <c r="N38" i="11"/>
  <c r="N41" i="11"/>
  <c r="N46" i="11"/>
  <c r="N20" i="11"/>
  <c r="N28" i="11"/>
  <c r="N12" i="11"/>
  <c r="N14" i="11"/>
  <c r="N16" i="11"/>
  <c r="N17" i="11"/>
  <c r="N18" i="11"/>
  <c r="N22" i="11"/>
  <c r="N26" i="11"/>
  <c r="N30" i="11"/>
  <c r="N34" i="11"/>
  <c r="N37" i="11"/>
  <c r="N42" i="11"/>
  <c r="N45" i="11"/>
  <c r="N39" i="11"/>
  <c r="N43" i="11"/>
  <c r="N47" i="11"/>
  <c r="K18" i="11"/>
  <c r="K26" i="11"/>
  <c r="K34" i="11"/>
  <c r="K39" i="11"/>
  <c r="K22" i="11"/>
  <c r="K30" i="11"/>
  <c r="K43" i="11"/>
  <c r="K47" i="11"/>
  <c r="K12" i="11"/>
  <c r="K14" i="11"/>
  <c r="K16" i="11"/>
  <c r="K36" i="11"/>
  <c r="K41" i="11"/>
  <c r="K9" i="11"/>
  <c r="K13" i="11"/>
  <c r="K15" i="11"/>
  <c r="K17" i="11"/>
  <c r="K20" i="11"/>
  <c r="K24" i="11"/>
  <c r="K28" i="11"/>
  <c r="K32" i="11"/>
  <c r="K37" i="11"/>
  <c r="K45" i="11"/>
  <c r="K19" i="11"/>
  <c r="K21" i="11"/>
  <c r="K23" i="11"/>
  <c r="K25" i="11"/>
  <c r="K27" i="11"/>
  <c r="K29" i="11"/>
  <c r="K31" i="11"/>
  <c r="K33" i="11"/>
  <c r="K35" i="11"/>
  <c r="K38" i="11"/>
  <c r="K40" i="11"/>
  <c r="K42" i="11"/>
  <c r="K44" i="11"/>
  <c r="K46" i="11"/>
  <c r="K48" i="11"/>
  <c r="F8" i="17"/>
  <c r="K22" i="12"/>
  <c r="F20" i="17" s="1"/>
  <c r="K41" i="9"/>
  <c r="K37" i="9"/>
  <c r="K33" i="9"/>
  <c r="K28" i="9"/>
  <c r="K24" i="9"/>
  <c r="K20" i="9"/>
  <c r="K16" i="9"/>
  <c r="K45" i="9"/>
  <c r="K12" i="9"/>
  <c r="K30" i="9"/>
  <c r="K14" i="9"/>
  <c r="K18" i="9"/>
  <c r="K22" i="9"/>
  <c r="K26" i="9"/>
  <c r="K31" i="9"/>
  <c r="K39" i="9"/>
  <c r="K13" i="9"/>
  <c r="K15" i="9"/>
  <c r="K17" i="9"/>
  <c r="K19" i="9"/>
  <c r="K21" i="9"/>
  <c r="K23" i="9"/>
  <c r="K25" i="9"/>
  <c r="K27" i="9"/>
  <c r="K29" i="9"/>
  <c r="K35" i="9"/>
  <c r="K43" i="9"/>
  <c r="K32" i="9"/>
  <c r="K34" i="9"/>
  <c r="K36" i="9"/>
  <c r="K47" i="9"/>
  <c r="K38" i="9"/>
  <c r="K40" i="9"/>
  <c r="K42" i="9"/>
  <c r="K44" i="9"/>
  <c r="K46" i="9"/>
  <c r="K48" i="9"/>
  <c r="K9" i="9"/>
  <c r="N21" i="12"/>
  <c r="N14" i="12"/>
  <c r="N42" i="8"/>
  <c r="N38" i="8"/>
  <c r="N34" i="8"/>
  <c r="N29" i="8"/>
  <c r="N25" i="8"/>
  <c r="N21" i="8"/>
  <c r="N46" i="8"/>
  <c r="N17" i="8"/>
  <c r="N13" i="8"/>
  <c r="N15" i="8"/>
  <c r="N19" i="8"/>
  <c r="N23" i="8"/>
  <c r="N27" i="8"/>
  <c r="N32" i="8"/>
  <c r="N18" i="8"/>
  <c r="N22" i="8"/>
  <c r="N30" i="8"/>
  <c r="N14" i="8"/>
  <c r="N26" i="8"/>
  <c r="N12" i="8"/>
  <c r="N16" i="8"/>
  <c r="N20" i="8"/>
  <c r="N24" i="8"/>
  <c r="N28" i="8"/>
  <c r="N35" i="8"/>
  <c r="N39" i="8"/>
  <c r="N44" i="8"/>
  <c r="N31" i="8"/>
  <c r="N33" i="8"/>
  <c r="N40" i="8"/>
  <c r="N43" i="8"/>
  <c r="N36" i="8"/>
  <c r="N37" i="8"/>
  <c r="N41" i="8"/>
  <c r="N45" i="8"/>
  <c r="N48" i="8"/>
  <c r="N47" i="8"/>
  <c r="N9" i="8"/>
  <c r="F7" i="17"/>
  <c r="K21" i="12"/>
  <c r="K14" i="12"/>
  <c r="F12" i="17" s="1"/>
  <c r="O19" i="5"/>
  <c r="K41" i="8"/>
  <c r="K37" i="8"/>
  <c r="K33" i="8"/>
  <c r="K28" i="8"/>
  <c r="K24" i="8"/>
  <c r="K45" i="8"/>
  <c r="K20" i="8"/>
  <c r="K16" i="8"/>
  <c r="K12" i="8"/>
  <c r="K30" i="8"/>
  <c r="K14" i="8"/>
  <c r="K18" i="8"/>
  <c r="K22" i="8"/>
  <c r="K26" i="8"/>
  <c r="K39" i="8"/>
  <c r="K13" i="8"/>
  <c r="K15" i="8"/>
  <c r="K17" i="8"/>
  <c r="K19" i="8"/>
  <c r="K21" i="8"/>
  <c r="K23" i="8"/>
  <c r="K25" i="8"/>
  <c r="K27" i="8"/>
  <c r="K29" i="8"/>
  <c r="K31" i="8"/>
  <c r="K35" i="8"/>
  <c r="K43" i="8"/>
  <c r="K32" i="8"/>
  <c r="K34" i="8"/>
  <c r="K36" i="8"/>
  <c r="K47" i="8"/>
  <c r="K38" i="8"/>
  <c r="K40" i="8"/>
  <c r="K42" i="8"/>
  <c r="K44" i="8"/>
  <c r="K46" i="8"/>
  <c r="K48" i="8"/>
  <c r="K9" i="8"/>
  <c r="AJ5" i="19"/>
  <c r="J48" i="18"/>
  <c r="M48" i="18"/>
  <c r="N48" i="18" s="1"/>
  <c r="J47" i="18"/>
  <c r="M47" i="18"/>
  <c r="N47" i="18" s="1"/>
  <c r="J46" i="18"/>
  <c r="M46" i="18"/>
  <c r="N46" i="18" s="1"/>
  <c r="J45" i="18"/>
  <c r="M45" i="18"/>
  <c r="N45" i="18" s="1"/>
  <c r="J44" i="18"/>
  <c r="M44" i="18"/>
  <c r="N44" i="18" s="1"/>
  <c r="J43" i="18"/>
  <c r="M43" i="18"/>
  <c r="N43" i="18" s="1"/>
  <c r="J42" i="18"/>
  <c r="M42" i="18"/>
  <c r="N42" i="18" s="1"/>
  <c r="J41" i="18"/>
  <c r="M41" i="18"/>
  <c r="N41" i="18" s="1"/>
  <c r="J40" i="18"/>
  <c r="M40" i="18"/>
  <c r="N40" i="18" s="1"/>
  <c r="J39" i="18"/>
  <c r="M39" i="18"/>
  <c r="N39" i="18" s="1"/>
  <c r="J38" i="18"/>
  <c r="M38" i="18"/>
  <c r="N38" i="18" s="1"/>
  <c r="J37" i="18"/>
  <c r="M37" i="18"/>
  <c r="N37" i="18" s="1"/>
  <c r="J36" i="18"/>
  <c r="M36" i="18"/>
  <c r="N36" i="18" s="1"/>
  <c r="J35" i="18"/>
  <c r="M35" i="18"/>
  <c r="N35" i="18" s="1"/>
  <c r="J34" i="18"/>
  <c r="M34" i="18"/>
  <c r="N34" i="18" s="1"/>
  <c r="J33" i="18"/>
  <c r="M33" i="18"/>
  <c r="N33" i="18" s="1"/>
  <c r="J32" i="18"/>
  <c r="M32" i="18"/>
  <c r="N32" i="18" s="1"/>
  <c r="J31" i="18"/>
  <c r="M31" i="18"/>
  <c r="N31" i="18" s="1"/>
  <c r="J30" i="18"/>
  <c r="M30" i="18"/>
  <c r="N30" i="18" s="1"/>
  <c r="J29" i="18"/>
  <c r="M29" i="18"/>
  <c r="N29" i="18" s="1"/>
  <c r="J28" i="18"/>
  <c r="M28" i="18"/>
  <c r="N28" i="18" s="1"/>
  <c r="J27" i="18"/>
  <c r="M27" i="18"/>
  <c r="N27" i="18" s="1"/>
  <c r="J26" i="18"/>
  <c r="M26" i="18"/>
  <c r="N26" i="18" s="1"/>
  <c r="J25" i="18"/>
  <c r="M25" i="18"/>
  <c r="N25" i="18" s="1"/>
  <c r="J24" i="18"/>
  <c r="M24" i="18"/>
  <c r="N24" i="18" s="1"/>
  <c r="J23" i="18"/>
  <c r="M23" i="18"/>
  <c r="N23" i="18" s="1"/>
  <c r="J22" i="18"/>
  <c r="M22" i="18"/>
  <c r="N22" i="18" s="1"/>
  <c r="J21" i="18"/>
  <c r="M21" i="18"/>
  <c r="N21" i="18" s="1"/>
  <c r="J20" i="18"/>
  <c r="M20" i="18"/>
  <c r="N20" i="18" s="1"/>
  <c r="J19" i="18"/>
  <c r="M19" i="18"/>
  <c r="N19" i="18" s="1"/>
  <c r="J18" i="18"/>
  <c r="M18" i="18"/>
  <c r="N18" i="18" s="1"/>
  <c r="J17" i="18"/>
  <c r="M17" i="18"/>
  <c r="N17" i="18" s="1"/>
  <c r="J16" i="18"/>
  <c r="M16" i="18"/>
  <c r="N16" i="18" s="1"/>
  <c r="J15" i="18"/>
  <c r="M15" i="18"/>
  <c r="N15" i="18" s="1"/>
  <c r="J14" i="18"/>
  <c r="M14" i="18"/>
  <c r="N14" i="18" s="1"/>
  <c r="J13" i="18"/>
  <c r="M13" i="18"/>
  <c r="N13" i="18" s="1"/>
  <c r="J10" i="18"/>
  <c r="M10" i="18"/>
  <c r="N10" i="18" s="1"/>
  <c r="AB48" i="19"/>
  <c r="M48" i="19"/>
  <c r="J48" i="19"/>
  <c r="AB47" i="19"/>
  <c r="M47" i="19"/>
  <c r="J47" i="19"/>
  <c r="AB46" i="19"/>
  <c r="M46" i="19"/>
  <c r="J46" i="19"/>
  <c r="AB45" i="19"/>
  <c r="M45" i="19"/>
  <c r="J45" i="19"/>
  <c r="AB44" i="19"/>
  <c r="M44" i="19"/>
  <c r="J44" i="19"/>
  <c r="AB43" i="19"/>
  <c r="M43" i="19"/>
  <c r="J43" i="19"/>
  <c r="AB42" i="19"/>
  <c r="M42" i="19"/>
  <c r="J42" i="19"/>
  <c r="AB41" i="19"/>
  <c r="M41" i="19"/>
  <c r="J41" i="19"/>
  <c r="AB40" i="19"/>
  <c r="M40" i="19"/>
  <c r="J40" i="19"/>
  <c r="AB39" i="19"/>
  <c r="M39" i="19"/>
  <c r="J39" i="19"/>
  <c r="AB38" i="19"/>
  <c r="M38" i="19"/>
  <c r="J38" i="19"/>
  <c r="AB37" i="19"/>
  <c r="M37" i="19"/>
  <c r="J37" i="19"/>
  <c r="AB36" i="19"/>
  <c r="M36" i="19"/>
  <c r="J36" i="19"/>
  <c r="AB35" i="19"/>
  <c r="M35" i="19"/>
  <c r="J35" i="19"/>
  <c r="AB34" i="19"/>
  <c r="M34" i="19"/>
  <c r="J34" i="19"/>
  <c r="AB33" i="19"/>
  <c r="M33" i="19"/>
  <c r="J33" i="19"/>
  <c r="AB32" i="19"/>
  <c r="M32" i="19"/>
  <c r="J32" i="19"/>
  <c r="AB31" i="19"/>
  <c r="M31" i="19"/>
  <c r="J31" i="19"/>
  <c r="AB30" i="19"/>
  <c r="M30" i="19"/>
  <c r="J30" i="19"/>
  <c r="AB29" i="19"/>
  <c r="M29" i="19"/>
  <c r="J29" i="19"/>
  <c r="AB28" i="19"/>
  <c r="M28" i="19"/>
  <c r="J28" i="19"/>
  <c r="AB27" i="19"/>
  <c r="M27" i="19"/>
  <c r="J27" i="19"/>
  <c r="AB26" i="19"/>
  <c r="M26" i="19"/>
  <c r="J26" i="19"/>
  <c r="AB25" i="19"/>
  <c r="M25" i="19"/>
  <c r="J25" i="19"/>
  <c r="AB24" i="19"/>
  <c r="M24" i="19"/>
  <c r="J24" i="19"/>
  <c r="AB23" i="19"/>
  <c r="M23" i="19"/>
  <c r="J23" i="19"/>
  <c r="AB22" i="19"/>
  <c r="M22" i="19"/>
  <c r="J22" i="19"/>
  <c r="AB21" i="19"/>
  <c r="M21" i="19"/>
  <c r="J21" i="19"/>
  <c r="AB20" i="19"/>
  <c r="M20" i="19"/>
  <c r="J20" i="19"/>
  <c r="AB19" i="19"/>
  <c r="M19" i="19"/>
  <c r="J19" i="19"/>
  <c r="AB18" i="19"/>
  <c r="M18" i="19"/>
  <c r="J18" i="19"/>
  <c r="AB17" i="19"/>
  <c r="M17" i="19"/>
  <c r="J17" i="19"/>
  <c r="AB16" i="19"/>
  <c r="M16" i="19"/>
  <c r="J16" i="19"/>
  <c r="AB15" i="19"/>
  <c r="M15" i="19"/>
  <c r="J15" i="19"/>
  <c r="AB14" i="19"/>
  <c r="M14" i="19"/>
  <c r="J14" i="19"/>
  <c r="AB13" i="19"/>
  <c r="M13" i="19"/>
  <c r="J13" i="19"/>
  <c r="AB10" i="19"/>
  <c r="M10" i="19"/>
  <c r="J10" i="19"/>
  <c r="AS12" i="19"/>
  <c r="AT12" i="19" s="1"/>
  <c r="T5" i="19"/>
  <c r="AS11" i="19"/>
  <c r="AR5" i="19"/>
  <c r="D11" i="16"/>
  <c r="AT11" i="19"/>
  <c r="M11" i="18"/>
  <c r="J11" i="18"/>
  <c r="M11" i="19"/>
  <c r="J11" i="19"/>
  <c r="Q49" i="6"/>
  <c r="Q4" i="6" s="1"/>
  <c r="S9" i="6"/>
  <c r="S49" i="6" s="1"/>
  <c r="S4" i="6" s="1"/>
  <c r="AC12" i="19"/>
  <c r="AK12" i="19"/>
  <c r="U12" i="19"/>
  <c r="M12" i="19"/>
  <c r="J12" i="18"/>
  <c r="J5" i="18" s="1"/>
  <c r="M12" i="18"/>
  <c r="J12" i="19"/>
  <c r="AJ248" i="2"/>
  <c r="M51" i="5"/>
  <c r="O51" i="5" s="1"/>
  <c r="I51" i="5"/>
  <c r="T51" i="5" s="1"/>
  <c r="M50" i="5"/>
  <c r="O50" i="5" s="1"/>
  <c r="I50" i="5"/>
  <c r="T50" i="5" s="1"/>
  <c r="M182" i="5"/>
  <c r="O182" i="5" s="1"/>
  <c r="I182" i="5"/>
  <c r="T182" i="5" s="1"/>
  <c r="M174" i="5"/>
  <c r="O174" i="5" s="1"/>
  <c r="I174" i="5"/>
  <c r="T174" i="5" s="1"/>
  <c r="M168" i="5"/>
  <c r="O168" i="5" s="1"/>
  <c r="I168" i="5"/>
  <c r="T168" i="5" s="1"/>
  <c r="L168" i="5"/>
  <c r="M150" i="5"/>
  <c r="O150" i="5" s="1"/>
  <c r="I150" i="5"/>
  <c r="T150" i="5" s="1"/>
  <c r="M142" i="5"/>
  <c r="O142" i="5" s="1"/>
  <c r="I142" i="5"/>
  <c r="T142" i="5" s="1"/>
  <c r="M134" i="5"/>
  <c r="O134" i="5" s="1"/>
  <c r="I134" i="5"/>
  <c r="T134" i="5" s="1"/>
  <c r="M160" i="5"/>
  <c r="I160" i="5"/>
  <c r="T160" i="5" s="1"/>
  <c r="N160" i="5"/>
  <c r="L160" i="5"/>
  <c r="M223" i="5"/>
  <c r="I223" i="5"/>
  <c r="T223" i="5" s="1"/>
  <c r="N223" i="5"/>
  <c r="L223" i="5"/>
  <c r="M219" i="5"/>
  <c r="I219" i="5"/>
  <c r="T219" i="5" s="1"/>
  <c r="N219" i="5"/>
  <c r="L219" i="5"/>
  <c r="M193" i="5"/>
  <c r="I193" i="5"/>
  <c r="T193" i="5" s="1"/>
  <c r="N193" i="5"/>
  <c r="L193" i="5"/>
  <c r="M185" i="5"/>
  <c r="I185" i="5"/>
  <c r="T185" i="5" s="1"/>
  <c r="N185" i="5"/>
  <c r="L185" i="5"/>
  <c r="M179" i="5"/>
  <c r="O179" i="5" s="1"/>
  <c r="I179" i="5"/>
  <c r="T179" i="5" s="1"/>
  <c r="M173" i="5"/>
  <c r="O173" i="5" s="1"/>
  <c r="I173" i="5"/>
  <c r="T173" i="5" s="1"/>
  <c r="M151" i="5"/>
  <c r="O151" i="5" s="1"/>
  <c r="I151" i="5"/>
  <c r="T151" i="5" s="1"/>
  <c r="M147" i="5"/>
  <c r="O147" i="5" s="1"/>
  <c r="I147" i="5"/>
  <c r="T147" i="5" s="1"/>
  <c r="M135" i="5"/>
  <c r="O135" i="5" s="1"/>
  <c r="I135" i="5"/>
  <c r="T135" i="5" s="1"/>
  <c r="M131" i="5"/>
  <c r="O131" i="5" s="1"/>
  <c r="I131" i="5"/>
  <c r="T131" i="5" s="1"/>
  <c r="M127" i="5"/>
  <c r="O127" i="5" s="1"/>
  <c r="I127" i="5"/>
  <c r="T127" i="5" s="1"/>
  <c r="M115" i="5"/>
  <c r="O115" i="5" s="1"/>
  <c r="I115" i="5"/>
  <c r="T115" i="5" s="1"/>
  <c r="M107" i="5"/>
  <c r="O107" i="5" s="1"/>
  <c r="I107" i="5"/>
  <c r="T107" i="5" s="1"/>
  <c r="L107" i="5"/>
  <c r="M105" i="5"/>
  <c r="O105" i="5" s="1"/>
  <c r="I105" i="5"/>
  <c r="T105" i="5" s="1"/>
  <c r="M103" i="5"/>
  <c r="O103" i="5" s="1"/>
  <c r="I103" i="5"/>
  <c r="T103" i="5" s="1"/>
  <c r="M101" i="5"/>
  <c r="O101" i="5" s="1"/>
  <c r="I101" i="5"/>
  <c r="T101" i="5" s="1"/>
  <c r="M94" i="5"/>
  <c r="O94" i="5" s="1"/>
  <c r="I94" i="5"/>
  <c r="T94" i="5" s="1"/>
  <c r="M91" i="5"/>
  <c r="O91" i="5" s="1"/>
  <c r="I91" i="5"/>
  <c r="T91" i="5" s="1"/>
  <c r="M89" i="5"/>
  <c r="O89" i="5" s="1"/>
  <c r="I89" i="5"/>
  <c r="T89" i="5" s="1"/>
  <c r="M87" i="5"/>
  <c r="O87" i="5" s="1"/>
  <c r="I87" i="5"/>
  <c r="T87" i="5" s="1"/>
  <c r="M85" i="5"/>
  <c r="O85" i="5" s="1"/>
  <c r="I85" i="5"/>
  <c r="T85" i="5" s="1"/>
  <c r="M78" i="5"/>
  <c r="O78" i="5" s="1"/>
  <c r="I78" i="5"/>
  <c r="T78" i="5" s="1"/>
  <c r="M75" i="5"/>
  <c r="O75" i="5" s="1"/>
  <c r="I75" i="5"/>
  <c r="T75" i="5" s="1"/>
  <c r="M73" i="5"/>
  <c r="O73" i="5" s="1"/>
  <c r="I73" i="5"/>
  <c r="T73" i="5" s="1"/>
  <c r="M71" i="5"/>
  <c r="O71" i="5" s="1"/>
  <c r="I71" i="5"/>
  <c r="T71" i="5" s="1"/>
  <c r="M69" i="5"/>
  <c r="O69" i="5" s="1"/>
  <c r="I69" i="5"/>
  <c r="T69" i="5" s="1"/>
  <c r="M62" i="5"/>
  <c r="O62" i="5" s="1"/>
  <c r="I62" i="5"/>
  <c r="T62" i="5" s="1"/>
  <c r="M59" i="5"/>
  <c r="O59" i="5" s="1"/>
  <c r="I59" i="5"/>
  <c r="T59" i="5" s="1"/>
  <c r="M57" i="5"/>
  <c r="O57" i="5" s="1"/>
  <c r="I57" i="5"/>
  <c r="T57" i="5" s="1"/>
  <c r="M55" i="5"/>
  <c r="O55" i="5" s="1"/>
  <c r="I55" i="5"/>
  <c r="T55" i="5" s="1"/>
  <c r="M53" i="5"/>
  <c r="O53" i="5" s="1"/>
  <c r="I53" i="5"/>
  <c r="T53" i="5" s="1"/>
  <c r="M209" i="5"/>
  <c r="I209" i="5"/>
  <c r="T209" i="5" s="1"/>
  <c r="N209" i="5"/>
  <c r="L209" i="5"/>
  <c r="M201" i="5"/>
  <c r="I201" i="5"/>
  <c r="T201" i="5" s="1"/>
  <c r="N201" i="5"/>
  <c r="L201" i="5"/>
  <c r="M191" i="5"/>
  <c r="I191" i="5"/>
  <c r="T191" i="5" s="1"/>
  <c r="N191" i="5"/>
  <c r="L191" i="5"/>
  <c r="M187" i="5"/>
  <c r="I187" i="5"/>
  <c r="T187" i="5" s="1"/>
  <c r="N187" i="5"/>
  <c r="L187" i="5"/>
  <c r="M177" i="5"/>
  <c r="O177" i="5" s="1"/>
  <c r="I177" i="5"/>
  <c r="T177" i="5" s="1"/>
  <c r="M171" i="5"/>
  <c r="I171" i="5"/>
  <c r="T171" i="5" s="1"/>
  <c r="O171" i="5"/>
  <c r="M153" i="5"/>
  <c r="O153" i="5" s="1"/>
  <c r="I153" i="5"/>
  <c r="T153" i="5" s="1"/>
  <c r="M152" i="5"/>
  <c r="O152" i="5" s="1"/>
  <c r="I152" i="5"/>
  <c r="T152" i="5" s="1"/>
  <c r="M143" i="5"/>
  <c r="O143" i="5" s="1"/>
  <c r="I143" i="5"/>
  <c r="T143" i="5" s="1"/>
  <c r="M139" i="5"/>
  <c r="O139" i="5" s="1"/>
  <c r="I139" i="5"/>
  <c r="T139" i="5" s="1"/>
  <c r="M133" i="5"/>
  <c r="I133" i="5"/>
  <c r="T133" i="5" s="1"/>
  <c r="L133" i="5"/>
  <c r="N133" i="5"/>
  <c r="M117" i="5"/>
  <c r="O117" i="5" s="1"/>
  <c r="I117" i="5"/>
  <c r="T117" i="5" s="1"/>
  <c r="L117" i="5"/>
  <c r="M106" i="5"/>
  <c r="O106" i="5" s="1"/>
  <c r="I106" i="5"/>
  <c r="T106" i="5" s="1"/>
  <c r="M97" i="5"/>
  <c r="O97" i="5" s="1"/>
  <c r="I97" i="5"/>
  <c r="T97" i="5" s="1"/>
  <c r="M93" i="5"/>
  <c r="O93" i="5" s="1"/>
  <c r="I93" i="5"/>
  <c r="T93" i="5" s="1"/>
  <c r="M90" i="5"/>
  <c r="O90" i="5" s="1"/>
  <c r="I90" i="5"/>
  <c r="T90" i="5" s="1"/>
  <c r="M81" i="5"/>
  <c r="O81" i="5" s="1"/>
  <c r="I81" i="5"/>
  <c r="T81" i="5" s="1"/>
  <c r="M77" i="5"/>
  <c r="O77" i="5" s="1"/>
  <c r="I77" i="5"/>
  <c r="T77" i="5" s="1"/>
  <c r="M74" i="5"/>
  <c r="O74" i="5" s="1"/>
  <c r="I74" i="5"/>
  <c r="T74" i="5" s="1"/>
  <c r="M65" i="5"/>
  <c r="O65" i="5" s="1"/>
  <c r="I65" i="5"/>
  <c r="T65" i="5" s="1"/>
  <c r="M61" i="5"/>
  <c r="O61" i="5" s="1"/>
  <c r="I61" i="5"/>
  <c r="T61" i="5" s="1"/>
  <c r="M58" i="5"/>
  <c r="O58" i="5" s="1"/>
  <c r="I58" i="5"/>
  <c r="T58" i="5" s="1"/>
  <c r="M225" i="5"/>
  <c r="I225" i="5"/>
  <c r="T225" i="5" s="1"/>
  <c r="N225" i="5"/>
  <c r="L225" i="5"/>
  <c r="M211" i="5"/>
  <c r="I211" i="5"/>
  <c r="T211" i="5" s="1"/>
  <c r="N211" i="5"/>
  <c r="L211" i="5"/>
  <c r="M207" i="5"/>
  <c r="I207" i="5"/>
  <c r="T207" i="5" s="1"/>
  <c r="N207" i="5"/>
  <c r="L207" i="5"/>
  <c r="M203" i="5"/>
  <c r="I203" i="5"/>
  <c r="T203" i="5" s="1"/>
  <c r="N203" i="5"/>
  <c r="L203" i="5"/>
  <c r="M195" i="5"/>
  <c r="I195" i="5"/>
  <c r="T195" i="5" s="1"/>
  <c r="N195" i="5"/>
  <c r="L195" i="5"/>
  <c r="M149" i="5"/>
  <c r="I149" i="5"/>
  <c r="T149" i="5" s="1"/>
  <c r="L149" i="5"/>
  <c r="N149" i="5"/>
  <c r="M145" i="5"/>
  <c r="I145" i="5"/>
  <c r="T145" i="5" s="1"/>
  <c r="L145" i="5"/>
  <c r="N145" i="5"/>
  <c r="M141" i="5"/>
  <c r="I141" i="5"/>
  <c r="T141" i="5" s="1"/>
  <c r="L141" i="5"/>
  <c r="N141" i="5"/>
  <c r="M137" i="5"/>
  <c r="I137" i="5"/>
  <c r="T137" i="5" s="1"/>
  <c r="L137" i="5"/>
  <c r="N137" i="5"/>
  <c r="M99" i="5"/>
  <c r="O99" i="5" s="1"/>
  <c r="I99" i="5"/>
  <c r="T99" i="5" s="1"/>
  <c r="L95" i="5"/>
  <c r="M95" i="5"/>
  <c r="O95" i="5" s="1"/>
  <c r="I95" i="5"/>
  <c r="T95" i="5" s="1"/>
  <c r="M83" i="5"/>
  <c r="O83" i="5" s="1"/>
  <c r="I83" i="5"/>
  <c r="T83" i="5" s="1"/>
  <c r="L79" i="5"/>
  <c r="M79" i="5"/>
  <c r="O79" i="5" s="1"/>
  <c r="I79" i="5"/>
  <c r="T79" i="5" s="1"/>
  <c r="M67" i="5"/>
  <c r="O67" i="5" s="1"/>
  <c r="I67" i="5"/>
  <c r="T67" i="5" s="1"/>
  <c r="L63" i="5"/>
  <c r="M63" i="5"/>
  <c r="O63" i="5" s="1"/>
  <c r="I63" i="5"/>
  <c r="T63" i="5" s="1"/>
  <c r="K246" i="5"/>
  <c r="L246" i="5" s="1"/>
  <c r="H246" i="5"/>
  <c r="N246" i="5" s="1"/>
  <c r="G246" i="5"/>
  <c r="K243" i="5"/>
  <c r="H243" i="5"/>
  <c r="N243" i="5" s="1"/>
  <c r="J243" i="5"/>
  <c r="L243" i="5" s="1"/>
  <c r="G243" i="5"/>
  <c r="H241" i="5"/>
  <c r="K241" i="5"/>
  <c r="L241" i="5" s="1"/>
  <c r="G241" i="5"/>
  <c r="K239" i="5"/>
  <c r="L239" i="5" s="1"/>
  <c r="H239" i="5"/>
  <c r="N239" i="5" s="1"/>
  <c r="G239" i="5"/>
  <c r="K238" i="5"/>
  <c r="H238" i="5"/>
  <c r="N238" i="5" s="1"/>
  <c r="J238" i="5"/>
  <c r="L238" i="5" s="1"/>
  <c r="G238" i="5"/>
  <c r="H237" i="5"/>
  <c r="K237" i="5"/>
  <c r="L237" i="5" s="1"/>
  <c r="G237" i="5"/>
  <c r="K235" i="5"/>
  <c r="L235" i="5" s="1"/>
  <c r="H235" i="5"/>
  <c r="N235" i="5" s="1"/>
  <c r="G235" i="5"/>
  <c r="K234" i="5"/>
  <c r="H234" i="5"/>
  <c r="N234" i="5" s="1"/>
  <c r="J234" i="5"/>
  <c r="L234" i="5" s="1"/>
  <c r="G234" i="5"/>
  <c r="H233" i="5"/>
  <c r="K233" i="5"/>
  <c r="L233" i="5" s="1"/>
  <c r="G233" i="5"/>
  <c r="K231" i="5"/>
  <c r="L231" i="5" s="1"/>
  <c r="H231" i="5"/>
  <c r="N231" i="5" s="1"/>
  <c r="G231" i="5"/>
  <c r="H229" i="5"/>
  <c r="K229" i="5"/>
  <c r="L229" i="5" s="1"/>
  <c r="G229" i="5"/>
  <c r="M132" i="5"/>
  <c r="O132" i="5" s="1"/>
  <c r="I132" i="5"/>
  <c r="T132" i="5" s="1"/>
  <c r="M140" i="5"/>
  <c r="O140" i="5" s="1"/>
  <c r="I140" i="5"/>
  <c r="T140" i="5" s="1"/>
  <c r="M148" i="5"/>
  <c r="O148" i="5" s="1"/>
  <c r="I148" i="5"/>
  <c r="T148" i="5" s="1"/>
  <c r="M172" i="5"/>
  <c r="O172" i="5" s="1"/>
  <c r="I172" i="5"/>
  <c r="T172" i="5" s="1"/>
  <c r="M180" i="5"/>
  <c r="O180" i="5" s="1"/>
  <c r="I180" i="5"/>
  <c r="T180" i="5" s="1"/>
  <c r="I10" i="13"/>
  <c r="I9" i="12"/>
  <c r="N11" i="5"/>
  <c r="I10" i="9" s="1"/>
  <c r="I10" i="14"/>
  <c r="I10" i="12"/>
  <c r="L11" i="5"/>
  <c r="I10" i="11" s="1"/>
  <c r="I12" i="12"/>
  <c r="E10" i="17" s="1"/>
  <c r="E14" i="12"/>
  <c r="M11" i="5"/>
  <c r="I10" i="8" s="1"/>
  <c r="I11" i="5"/>
  <c r="T11" i="5" s="1"/>
  <c r="E10" i="9"/>
  <c r="E11" i="9"/>
  <c r="P22" i="12"/>
  <c r="G20" i="17" s="1"/>
  <c r="G8" i="17"/>
  <c r="E11" i="11"/>
  <c r="E9" i="11"/>
  <c r="E12" i="11"/>
  <c r="E14" i="11"/>
  <c r="E16" i="11"/>
  <c r="E24" i="11"/>
  <c r="E32" i="11"/>
  <c r="E36" i="11"/>
  <c r="E41" i="11"/>
  <c r="E20" i="11"/>
  <c r="E28" i="11"/>
  <c r="E13" i="11"/>
  <c r="E15" i="11"/>
  <c r="E17" i="11"/>
  <c r="E18" i="11"/>
  <c r="E22" i="11"/>
  <c r="E26" i="11"/>
  <c r="E30" i="11"/>
  <c r="E34" i="11"/>
  <c r="E37" i="11"/>
  <c r="E45" i="11"/>
  <c r="E19" i="11"/>
  <c r="E21" i="11"/>
  <c r="E23" i="11"/>
  <c r="E25" i="11"/>
  <c r="E27" i="11"/>
  <c r="E29" i="11"/>
  <c r="E31" i="11"/>
  <c r="E33" i="11"/>
  <c r="E35" i="11"/>
  <c r="E39" i="11"/>
  <c r="E43" i="11"/>
  <c r="E47" i="11"/>
  <c r="E38" i="11"/>
  <c r="E40" i="11"/>
  <c r="E42" i="11"/>
  <c r="E44" i="11"/>
  <c r="E46" i="11"/>
  <c r="E48" i="11"/>
  <c r="E22" i="12"/>
  <c r="F42" i="9"/>
  <c r="F38" i="9"/>
  <c r="F34" i="9"/>
  <c r="F29" i="9"/>
  <c r="F25" i="9"/>
  <c r="F21" i="9"/>
  <c r="F17" i="9"/>
  <c r="F13" i="9"/>
  <c r="F46" i="9"/>
  <c r="F9" i="9"/>
  <c r="F10" i="9"/>
  <c r="F18" i="9"/>
  <c r="F22" i="9"/>
  <c r="F26" i="9"/>
  <c r="F30" i="9"/>
  <c r="F14" i="9"/>
  <c r="F11" i="9"/>
  <c r="F12" i="9"/>
  <c r="F15" i="9"/>
  <c r="F16" i="9"/>
  <c r="F19" i="9"/>
  <c r="F20" i="9"/>
  <c r="F23" i="9"/>
  <c r="F24" i="9"/>
  <c r="F27" i="9"/>
  <c r="F28" i="9"/>
  <c r="F31" i="9"/>
  <c r="F35" i="9"/>
  <c r="F39" i="9"/>
  <c r="F44" i="9"/>
  <c r="F32" i="9"/>
  <c r="F33" i="9"/>
  <c r="F40" i="9"/>
  <c r="F43" i="9"/>
  <c r="F36" i="9"/>
  <c r="F37" i="9"/>
  <c r="F41" i="9"/>
  <c r="F45" i="9"/>
  <c r="F48" i="9"/>
  <c r="F47" i="9"/>
  <c r="F42" i="8"/>
  <c r="F38" i="8"/>
  <c r="F34" i="8"/>
  <c r="F29" i="8"/>
  <c r="F25" i="8"/>
  <c r="F21" i="8"/>
  <c r="F17" i="8"/>
  <c r="F13" i="8"/>
  <c r="F46" i="8"/>
  <c r="F10" i="8"/>
  <c r="F18" i="8"/>
  <c r="F22" i="8"/>
  <c r="F30" i="8"/>
  <c r="F14" i="8"/>
  <c r="F26" i="8"/>
  <c r="F11" i="8"/>
  <c r="F12" i="8"/>
  <c r="F15" i="8"/>
  <c r="F16" i="8"/>
  <c r="F19" i="8"/>
  <c r="F20" i="8"/>
  <c r="F23" i="8"/>
  <c r="F24" i="8"/>
  <c r="F27" i="8"/>
  <c r="F28" i="8"/>
  <c r="F35" i="8"/>
  <c r="F39" i="8"/>
  <c r="F44" i="8"/>
  <c r="F31" i="8"/>
  <c r="F32" i="8"/>
  <c r="F33" i="8"/>
  <c r="F40" i="8"/>
  <c r="F43" i="8"/>
  <c r="F36" i="8"/>
  <c r="F37" i="8"/>
  <c r="F41" i="8"/>
  <c r="F45" i="8"/>
  <c r="F48" i="8"/>
  <c r="F47" i="8"/>
  <c r="F9" i="8"/>
  <c r="D16" i="17"/>
  <c r="H16" i="17" s="1"/>
  <c r="D11" i="17"/>
  <c r="H11" i="17" s="1"/>
  <c r="F9" i="11"/>
  <c r="F23" i="11"/>
  <c r="F31" i="11"/>
  <c r="F44" i="11"/>
  <c r="F48" i="11"/>
  <c r="F19" i="11"/>
  <c r="F27" i="11"/>
  <c r="F35" i="11"/>
  <c r="F40" i="11"/>
  <c r="F11" i="11"/>
  <c r="F13" i="11"/>
  <c r="F15" i="11"/>
  <c r="F24" i="11"/>
  <c r="F32" i="11"/>
  <c r="F36" i="11"/>
  <c r="F38" i="11"/>
  <c r="F41" i="11"/>
  <c r="F46" i="11"/>
  <c r="F20" i="11"/>
  <c r="F28" i="11"/>
  <c r="F10" i="11"/>
  <c r="F12" i="11"/>
  <c r="F14" i="11"/>
  <c r="F16" i="11"/>
  <c r="F17" i="11"/>
  <c r="F18" i="11"/>
  <c r="F21" i="11"/>
  <c r="F22" i="11"/>
  <c r="F25" i="11"/>
  <c r="F26" i="11"/>
  <c r="F29" i="11"/>
  <c r="F30" i="11"/>
  <c r="F33" i="11"/>
  <c r="F34" i="11"/>
  <c r="F37" i="11"/>
  <c r="F42" i="11"/>
  <c r="F45" i="11"/>
  <c r="F39" i="11"/>
  <c r="F43" i="11"/>
  <c r="F47" i="11"/>
  <c r="F22" i="12"/>
  <c r="F21" i="12"/>
  <c r="F14" i="12"/>
  <c r="Q20" i="12"/>
  <c r="E18" i="17"/>
  <c r="J9" i="17"/>
  <c r="D18" i="17"/>
  <c r="G18" i="17"/>
  <c r="E9" i="9"/>
  <c r="E18" i="9"/>
  <c r="E22" i="9"/>
  <c r="E30" i="9"/>
  <c r="E14" i="9"/>
  <c r="E26" i="9"/>
  <c r="E12" i="9"/>
  <c r="E16" i="9"/>
  <c r="E20" i="9"/>
  <c r="E24" i="9"/>
  <c r="E28" i="9"/>
  <c r="E31" i="9"/>
  <c r="E35" i="9"/>
  <c r="E39" i="9"/>
  <c r="E13" i="9"/>
  <c r="E15" i="9"/>
  <c r="E17" i="9"/>
  <c r="E19" i="9"/>
  <c r="E21" i="9"/>
  <c r="E23" i="9"/>
  <c r="E25" i="9"/>
  <c r="E27" i="9"/>
  <c r="E29" i="9"/>
  <c r="E33" i="9"/>
  <c r="E43" i="9"/>
  <c r="E32" i="9"/>
  <c r="E34" i="9"/>
  <c r="E36" i="9"/>
  <c r="E37" i="9"/>
  <c r="E41" i="9"/>
  <c r="E45" i="9"/>
  <c r="E47" i="9"/>
  <c r="E38" i="9"/>
  <c r="E40" i="9"/>
  <c r="E42" i="9"/>
  <c r="E44" i="9"/>
  <c r="E46" i="9"/>
  <c r="E48" i="9"/>
  <c r="E22" i="8"/>
  <c r="E30" i="8"/>
  <c r="E14" i="8"/>
  <c r="E18" i="8"/>
  <c r="E26" i="8"/>
  <c r="E12" i="8"/>
  <c r="E16" i="8"/>
  <c r="E20" i="8"/>
  <c r="E24" i="8"/>
  <c r="E28" i="8"/>
  <c r="E35" i="8"/>
  <c r="E39" i="8"/>
  <c r="E31" i="8"/>
  <c r="E13" i="8"/>
  <c r="E15" i="8"/>
  <c r="E17" i="8"/>
  <c r="E19" i="8"/>
  <c r="E21" i="8"/>
  <c r="E23" i="8"/>
  <c r="E25" i="8"/>
  <c r="E27" i="8"/>
  <c r="E29" i="8"/>
  <c r="E33" i="8"/>
  <c r="E43" i="8"/>
  <c r="E32" i="8"/>
  <c r="E34" i="8"/>
  <c r="E36" i="8"/>
  <c r="E37" i="8"/>
  <c r="E41" i="8"/>
  <c r="E45" i="8"/>
  <c r="E47" i="8"/>
  <c r="E38" i="8"/>
  <c r="E40" i="8"/>
  <c r="E42" i="8"/>
  <c r="E44" i="8"/>
  <c r="E46" i="8"/>
  <c r="E48" i="8"/>
  <c r="E9" i="8"/>
  <c r="P11" i="8"/>
  <c r="E11" i="8"/>
  <c r="N199" i="5"/>
  <c r="L199" i="5"/>
  <c r="N215" i="5"/>
  <c r="L215" i="5"/>
  <c r="N183" i="5"/>
  <c r="N217" i="5"/>
  <c r="L167" i="5"/>
  <c r="P11" i="11"/>
  <c r="E10" i="11"/>
  <c r="G218" i="5"/>
  <c r="K218" i="5"/>
  <c r="H218" i="5"/>
  <c r="N218" i="5" s="1"/>
  <c r="J218" i="5"/>
  <c r="L218" i="5" s="1"/>
  <c r="E21" i="12"/>
  <c r="H22" i="12"/>
  <c r="P11" i="9"/>
  <c r="P14" i="12"/>
  <c r="G12" i="17" s="1"/>
  <c r="P21" i="12"/>
  <c r="P45" i="8"/>
  <c r="P37" i="8"/>
  <c r="P9" i="8"/>
  <c r="P31" i="8"/>
  <c r="P26" i="8"/>
  <c r="P22" i="8"/>
  <c r="P46" i="8"/>
  <c r="P38" i="8"/>
  <c r="P13" i="8"/>
  <c r="P32" i="8"/>
  <c r="P28" i="8"/>
  <c r="P20" i="8"/>
  <c r="P12" i="8"/>
  <c r="P15" i="8"/>
  <c r="P23" i="8"/>
  <c r="P36" i="8"/>
  <c r="P25" i="8"/>
  <c r="P29" i="8"/>
  <c r="P40" i="8"/>
  <c r="P10" i="9"/>
  <c r="P25" i="9"/>
  <c r="P48" i="9"/>
  <c r="P21" i="9"/>
  <c r="P38" i="9"/>
  <c r="P46" i="9"/>
  <c r="P18" i="9"/>
  <c r="P22" i="9"/>
  <c r="P26" i="9"/>
  <c r="P15" i="9"/>
  <c r="P39" i="9"/>
  <c r="P32" i="9"/>
  <c r="P33" i="9"/>
  <c r="P43" i="9"/>
  <c r="P37" i="9"/>
  <c r="P41" i="9"/>
  <c r="P45" i="9"/>
  <c r="P47" i="9"/>
  <c r="P40" i="9"/>
  <c r="P17" i="9"/>
  <c r="P34" i="9"/>
  <c r="P13" i="9"/>
  <c r="P29" i="9"/>
  <c r="P42" i="9"/>
  <c r="P36" i="9"/>
  <c r="P19" i="9"/>
  <c r="P23" i="9"/>
  <c r="P27" i="9"/>
  <c r="P30" i="9"/>
  <c r="P14" i="9"/>
  <c r="P9" i="9"/>
  <c r="P12" i="9"/>
  <c r="P16" i="9"/>
  <c r="P20" i="9"/>
  <c r="P24" i="9"/>
  <c r="P28" i="9"/>
  <c r="P31" i="9"/>
  <c r="P35" i="9"/>
  <c r="P44" i="9"/>
  <c r="P10" i="11"/>
  <c r="P42" i="11"/>
  <c r="P27" i="11"/>
  <c r="P23" i="11"/>
  <c r="P31" i="11"/>
  <c r="P44" i="11"/>
  <c r="P48" i="11"/>
  <c r="P14" i="11"/>
  <c r="P15" i="11"/>
  <c r="P25" i="11"/>
  <c r="P33" i="11"/>
  <c r="P36" i="11"/>
  <c r="P41" i="11"/>
  <c r="P21" i="11"/>
  <c r="P29" i="11"/>
  <c r="P38" i="11"/>
  <c r="P45" i="11"/>
  <c r="P9" i="11"/>
  <c r="P12" i="11"/>
  <c r="P17" i="11"/>
  <c r="P19" i="11"/>
  <c r="P35" i="11"/>
  <c r="P40" i="11"/>
  <c r="P16" i="11"/>
  <c r="P13" i="11"/>
  <c r="P24" i="11"/>
  <c r="P32" i="11"/>
  <c r="P20" i="11"/>
  <c r="P28" i="11"/>
  <c r="P18" i="11"/>
  <c r="P22" i="11"/>
  <c r="P26" i="11"/>
  <c r="P30" i="11"/>
  <c r="P34" i="11"/>
  <c r="P37" i="11"/>
  <c r="P46" i="11"/>
  <c r="P39" i="11"/>
  <c r="P43" i="11"/>
  <c r="P47" i="11"/>
  <c r="P47" i="8"/>
  <c r="P41" i="8"/>
  <c r="P43" i="8"/>
  <c r="P44" i="8"/>
  <c r="P35" i="8"/>
  <c r="P14" i="8"/>
  <c r="P18" i="8"/>
  <c r="P34" i="8"/>
  <c r="P21" i="8"/>
  <c r="P33" i="8"/>
  <c r="P39" i="8"/>
  <c r="P24" i="8"/>
  <c r="P16" i="8"/>
  <c r="P27" i="8"/>
  <c r="P30" i="8"/>
  <c r="P19" i="8"/>
  <c r="P48" i="8"/>
  <c r="P42" i="8"/>
  <c r="P17" i="8"/>
  <c r="P10" i="8"/>
  <c r="Q18" i="12"/>
  <c r="H9" i="12"/>
  <c r="O244" i="5"/>
  <c r="M199" i="5"/>
  <c r="O199" i="5" s="1"/>
  <c r="I199" i="5"/>
  <c r="T199" i="5" s="1"/>
  <c r="L129" i="5"/>
  <c r="N129" i="5"/>
  <c r="K130" i="5"/>
  <c r="H130" i="5"/>
  <c r="N130" i="5" s="1"/>
  <c r="J130" i="5"/>
  <c r="L130" i="5" s="1"/>
  <c r="G130" i="5"/>
  <c r="J170" i="5"/>
  <c r="K170" i="5"/>
  <c r="H170" i="5"/>
  <c r="G170" i="5"/>
  <c r="K192" i="5"/>
  <c r="H192" i="5"/>
  <c r="N192" i="5" s="1"/>
  <c r="J192" i="5"/>
  <c r="L192" i="5" s="1"/>
  <c r="G192" i="5"/>
  <c r="M217" i="5"/>
  <c r="O217" i="5" s="1"/>
  <c r="I217" i="5"/>
  <c r="T217" i="5" s="1"/>
  <c r="H42" i="14"/>
  <c r="H11" i="14"/>
  <c r="H13" i="14"/>
  <c r="H17" i="14"/>
  <c r="H24" i="14"/>
  <c r="H32" i="14"/>
  <c r="H41" i="14"/>
  <c r="H20" i="14"/>
  <c r="H28" i="14"/>
  <c r="H12" i="14"/>
  <c r="H19" i="14"/>
  <c r="H23" i="14"/>
  <c r="H27" i="14"/>
  <c r="H31" i="14"/>
  <c r="H35" i="14"/>
  <c r="H45" i="14"/>
  <c r="H46" i="14"/>
  <c r="H40" i="14"/>
  <c r="H44" i="14"/>
  <c r="H48" i="14"/>
  <c r="H25" i="14"/>
  <c r="H29" i="14"/>
  <c r="H36" i="14"/>
  <c r="H10" i="14"/>
  <c r="H22" i="14"/>
  <c r="H30" i="14"/>
  <c r="H37" i="14"/>
  <c r="H38" i="14"/>
  <c r="H39" i="14"/>
  <c r="H47" i="14"/>
  <c r="H9" i="14"/>
  <c r="H33" i="14"/>
  <c r="H21" i="14"/>
  <c r="H16" i="14"/>
  <c r="H18" i="14"/>
  <c r="H26" i="14"/>
  <c r="H34" i="14"/>
  <c r="H43" i="14"/>
  <c r="H42" i="13"/>
  <c r="H11" i="13"/>
  <c r="H13" i="13"/>
  <c r="H17" i="13"/>
  <c r="H20" i="13"/>
  <c r="H24" i="13"/>
  <c r="H28" i="13"/>
  <c r="H32" i="13"/>
  <c r="H41" i="13"/>
  <c r="H12" i="13"/>
  <c r="H19" i="13"/>
  <c r="H23" i="13"/>
  <c r="H27" i="13"/>
  <c r="H31" i="13"/>
  <c r="H35" i="13"/>
  <c r="H45" i="13"/>
  <c r="H46" i="13"/>
  <c r="H40" i="13"/>
  <c r="H44" i="13"/>
  <c r="H48" i="13"/>
  <c r="H25" i="13"/>
  <c r="H33" i="13"/>
  <c r="H36" i="13"/>
  <c r="H16" i="13"/>
  <c r="H18" i="13"/>
  <c r="H26" i="13"/>
  <c r="H34" i="13"/>
  <c r="H43" i="13"/>
  <c r="H9" i="13"/>
  <c r="H21" i="13"/>
  <c r="H29" i="13"/>
  <c r="H10" i="13"/>
  <c r="H22" i="13"/>
  <c r="H30" i="13"/>
  <c r="H37" i="13"/>
  <c r="H38" i="13"/>
  <c r="H39" i="13"/>
  <c r="H47" i="13"/>
  <c r="H14" i="14"/>
  <c r="H14" i="13"/>
  <c r="I129" i="5"/>
  <c r="T129" i="5" s="1"/>
  <c r="M129" i="5"/>
  <c r="O129" i="5" s="1"/>
  <c r="K146" i="5"/>
  <c r="H146" i="5"/>
  <c r="N146" i="5" s="1"/>
  <c r="J146" i="5"/>
  <c r="L146" i="5" s="1"/>
  <c r="G146" i="5"/>
  <c r="H15" i="14"/>
  <c r="M215" i="5"/>
  <c r="O215" i="5" s="1"/>
  <c r="I215" i="5"/>
  <c r="T215" i="5" s="1"/>
  <c r="M183" i="5"/>
  <c r="O183" i="5" s="1"/>
  <c r="I183" i="5"/>
  <c r="T183" i="5" s="1"/>
  <c r="M167" i="5"/>
  <c r="O167" i="5" s="1"/>
  <c r="I167" i="5"/>
  <c r="T167" i="5" s="1"/>
  <c r="K138" i="5"/>
  <c r="H138" i="5"/>
  <c r="J138" i="5"/>
  <c r="L138" i="5" s="1"/>
  <c r="G138" i="5"/>
  <c r="G154" i="5"/>
  <c r="K154" i="5"/>
  <c r="J154" i="5"/>
  <c r="L154" i="5" s="1"/>
  <c r="H154" i="5"/>
  <c r="N154" i="5" s="1"/>
  <c r="J178" i="5"/>
  <c r="K178" i="5"/>
  <c r="H178" i="5"/>
  <c r="N178" i="5" s="1"/>
  <c r="G178" i="5"/>
  <c r="G14" i="14"/>
  <c r="G10" i="14"/>
  <c r="Q10" i="14" s="1"/>
  <c r="G15" i="13"/>
  <c r="Q15" i="13" s="1"/>
  <c r="G11" i="13"/>
  <c r="Q11" i="13" s="1"/>
  <c r="G13" i="14"/>
  <c r="Q13" i="14" s="1"/>
  <c r="G14" i="13"/>
  <c r="G12" i="13"/>
  <c r="Q12" i="13" s="1"/>
  <c r="G15" i="14"/>
  <c r="Q15" i="14" s="1"/>
  <c r="G11" i="14"/>
  <c r="Q11" i="14" s="1"/>
  <c r="G12" i="14"/>
  <c r="Q12" i="14" s="1"/>
  <c r="G10" i="13"/>
  <c r="Q10" i="13" s="1"/>
  <c r="G13" i="13"/>
  <c r="Q13" i="13" s="1"/>
  <c r="Q13" i="12"/>
  <c r="M162" i="5"/>
  <c r="I162" i="5"/>
  <c r="T162" i="5" s="1"/>
  <c r="M122" i="5"/>
  <c r="O122" i="5" s="1"/>
  <c r="I122" i="5"/>
  <c r="T122" i="5" s="1"/>
  <c r="L166" i="5"/>
  <c r="K164" i="5"/>
  <c r="J164" i="5"/>
  <c r="G164" i="5"/>
  <c r="H164" i="5"/>
  <c r="N164" i="5" s="1"/>
  <c r="O242" i="5"/>
  <c r="O230" i="5"/>
  <c r="O222" i="5"/>
  <c r="O190" i="5"/>
  <c r="O165" i="5"/>
  <c r="O156" i="5"/>
  <c r="O128" i="5"/>
  <c r="J224" i="5"/>
  <c r="K224" i="5"/>
  <c r="H224" i="5"/>
  <c r="G224" i="5"/>
  <c r="N162" i="5"/>
  <c r="L162" i="5"/>
  <c r="N166" i="5"/>
  <c r="M166" i="5"/>
  <c r="I166" i="5"/>
  <c r="T166" i="5" s="1"/>
  <c r="G202" i="5"/>
  <c r="K202" i="5"/>
  <c r="J202" i="5"/>
  <c r="H202" i="5"/>
  <c r="N202" i="5" s="1"/>
  <c r="O206" i="5"/>
  <c r="J208" i="5"/>
  <c r="K208" i="5"/>
  <c r="H208" i="5"/>
  <c r="G208" i="5"/>
  <c r="G186" i="5"/>
  <c r="K186" i="5"/>
  <c r="J186" i="5"/>
  <c r="H186" i="5"/>
  <c r="N186" i="5" s="1"/>
  <c r="I17" i="5"/>
  <c r="T17" i="5" s="1"/>
  <c r="H14" i="12"/>
  <c r="O12" i="5"/>
  <c r="O16" i="5"/>
  <c r="O14" i="5"/>
  <c r="L17" i="5"/>
  <c r="H14" i="11" s="1"/>
  <c r="G9" i="12"/>
  <c r="D7" i="17" s="1"/>
  <c r="G43" i="13"/>
  <c r="Q43" i="13" s="1"/>
  <c r="G18" i="13"/>
  <c r="Q18" i="13" s="1"/>
  <c r="G22" i="13"/>
  <c r="G26" i="13"/>
  <c r="Q26" i="13" s="1"/>
  <c r="G30" i="13"/>
  <c r="Q30" i="13" s="1"/>
  <c r="G34" i="13"/>
  <c r="Q34" i="13" s="1"/>
  <c r="G47" i="13"/>
  <c r="Q47" i="13" s="1"/>
  <c r="G36" i="13"/>
  <c r="Q36" i="13" s="1"/>
  <c r="G24" i="13"/>
  <c r="Q24" i="13" s="1"/>
  <c r="G32" i="13"/>
  <c r="Q32" i="13" s="1"/>
  <c r="G37" i="13"/>
  <c r="Q37" i="13" s="1"/>
  <c r="G45" i="13"/>
  <c r="Q45" i="13" s="1"/>
  <c r="G19" i="13"/>
  <c r="Q19" i="13" s="1"/>
  <c r="G23" i="13"/>
  <c r="Q23" i="13" s="1"/>
  <c r="G27" i="13"/>
  <c r="Q27" i="13" s="1"/>
  <c r="G31" i="13"/>
  <c r="Q31" i="13" s="1"/>
  <c r="G35" i="13"/>
  <c r="Q35" i="13" s="1"/>
  <c r="G40" i="13"/>
  <c r="Q40" i="13" s="1"/>
  <c r="G44" i="13"/>
  <c r="Q44" i="13" s="1"/>
  <c r="G48" i="13"/>
  <c r="Q48" i="13" s="1"/>
  <c r="G39" i="13"/>
  <c r="Q39" i="13" s="1"/>
  <c r="G16" i="13"/>
  <c r="Q16" i="13" s="1"/>
  <c r="G41" i="13"/>
  <c r="Q41" i="13" s="1"/>
  <c r="G17" i="13"/>
  <c r="Q17" i="13" s="1"/>
  <c r="G20" i="13"/>
  <c r="Q20" i="13" s="1"/>
  <c r="G28" i="13"/>
  <c r="Q28" i="13" s="1"/>
  <c r="G21" i="13"/>
  <c r="Q21" i="13" s="1"/>
  <c r="G25" i="13"/>
  <c r="Q25" i="13" s="1"/>
  <c r="G29" i="13"/>
  <c r="Q29" i="13" s="1"/>
  <c r="G33" i="13"/>
  <c r="Q33" i="13" s="1"/>
  <c r="G38" i="13"/>
  <c r="Q38" i="13" s="1"/>
  <c r="G42" i="13"/>
  <c r="Q42" i="13" s="1"/>
  <c r="G46" i="13"/>
  <c r="Q46" i="13" s="1"/>
  <c r="M17" i="5"/>
  <c r="N17" i="5"/>
  <c r="G43" i="14"/>
  <c r="Q43" i="14" s="1"/>
  <c r="G16" i="14"/>
  <c r="Q16" i="14" s="1"/>
  <c r="G39" i="14"/>
  <c r="Q39" i="14" s="1"/>
  <c r="G18" i="14"/>
  <c r="Q18" i="14" s="1"/>
  <c r="G22" i="14"/>
  <c r="Q22" i="14" s="1"/>
  <c r="G26" i="14"/>
  <c r="Q26" i="14" s="1"/>
  <c r="G30" i="14"/>
  <c r="Q30" i="14" s="1"/>
  <c r="G34" i="14"/>
  <c r="Q34" i="14" s="1"/>
  <c r="G47" i="14"/>
  <c r="Q47" i="14" s="1"/>
  <c r="G41" i="14"/>
  <c r="Q41" i="14" s="1"/>
  <c r="G24" i="14"/>
  <c r="Q24" i="14" s="1"/>
  <c r="G32" i="14"/>
  <c r="Q32" i="14" s="1"/>
  <c r="G37" i="14"/>
  <c r="Q37" i="14" s="1"/>
  <c r="G45" i="14"/>
  <c r="Q45" i="14" s="1"/>
  <c r="G19" i="14"/>
  <c r="Q19" i="14" s="1"/>
  <c r="G36" i="14"/>
  <c r="Q36" i="14" s="1"/>
  <c r="G17" i="14"/>
  <c r="Q17" i="14" s="1"/>
  <c r="G20" i="14"/>
  <c r="Q20" i="14" s="1"/>
  <c r="G23" i="14"/>
  <c r="Q23" i="14" s="1"/>
  <c r="G27" i="14"/>
  <c r="Q27" i="14" s="1"/>
  <c r="G31" i="14"/>
  <c r="Q31" i="14" s="1"/>
  <c r="G35" i="14"/>
  <c r="Q35" i="14" s="1"/>
  <c r="G40" i="14"/>
  <c r="Q40" i="14" s="1"/>
  <c r="G44" i="14"/>
  <c r="Q44" i="14" s="1"/>
  <c r="G48" i="14"/>
  <c r="Q48" i="14" s="1"/>
  <c r="G28" i="14"/>
  <c r="Q28" i="14" s="1"/>
  <c r="G21" i="14"/>
  <c r="Q21" i="14" s="1"/>
  <c r="G25" i="14"/>
  <c r="Q25" i="14" s="1"/>
  <c r="G29" i="14"/>
  <c r="Q29" i="14" s="1"/>
  <c r="G33" i="14"/>
  <c r="Q33" i="14" s="1"/>
  <c r="G38" i="14"/>
  <c r="Q38" i="14" s="1"/>
  <c r="G42" i="14"/>
  <c r="Q42" i="14" s="1"/>
  <c r="G46" i="14"/>
  <c r="Q46" i="14" s="1"/>
  <c r="G10" i="12"/>
  <c r="D8" i="17" s="1"/>
  <c r="N10" i="5"/>
  <c r="G9" i="14"/>
  <c r="Q9" i="14" s="1"/>
  <c r="I10" i="5"/>
  <c r="T10" i="5" s="1"/>
  <c r="M10" i="5"/>
  <c r="G9" i="13"/>
  <c r="Q9" i="13" s="1"/>
  <c r="G12" i="12"/>
  <c r="L10" i="5"/>
  <c r="L23" i="12" l="1"/>
  <c r="L24" i="12"/>
  <c r="M23" i="12"/>
  <c r="M24" i="12"/>
  <c r="O23" i="12"/>
  <c r="O24" i="12"/>
  <c r="N10" i="19"/>
  <c r="AB5" i="19"/>
  <c r="AS10" i="19"/>
  <c r="AK10" i="19"/>
  <c r="AL10" i="19" s="1"/>
  <c r="AC10" i="19"/>
  <c r="AD10" i="19" s="1"/>
  <c r="N13" i="19"/>
  <c r="AC13" i="19"/>
  <c r="AD13" i="19" s="1"/>
  <c r="AK13" i="19"/>
  <c r="AL13" i="19" s="1"/>
  <c r="AS13" i="19"/>
  <c r="AT13" i="19" s="1"/>
  <c r="N14" i="19"/>
  <c r="AC14" i="19"/>
  <c r="AD14" i="19" s="1"/>
  <c r="AK14" i="19"/>
  <c r="AL14" i="19" s="1"/>
  <c r="AS14" i="19"/>
  <c r="AT14" i="19" s="1"/>
  <c r="N15" i="19"/>
  <c r="AC15" i="19"/>
  <c r="AD15" i="19" s="1"/>
  <c r="AK15" i="19"/>
  <c r="AL15" i="19" s="1"/>
  <c r="AS15" i="19"/>
  <c r="AT15" i="19" s="1"/>
  <c r="N16" i="19"/>
  <c r="AC16" i="19"/>
  <c r="AD16" i="19" s="1"/>
  <c r="AK16" i="19"/>
  <c r="AL16" i="19" s="1"/>
  <c r="AS16" i="19"/>
  <c r="AT16" i="19" s="1"/>
  <c r="N17" i="19"/>
  <c r="AC17" i="19"/>
  <c r="AD17" i="19" s="1"/>
  <c r="AK17" i="19"/>
  <c r="AL17" i="19" s="1"/>
  <c r="AS17" i="19"/>
  <c r="AT17" i="19" s="1"/>
  <c r="N18" i="19"/>
  <c r="AC18" i="19"/>
  <c r="AD18" i="19" s="1"/>
  <c r="AK18" i="19"/>
  <c r="AL18" i="19" s="1"/>
  <c r="AS18" i="19"/>
  <c r="AT18" i="19" s="1"/>
  <c r="N19" i="19"/>
  <c r="AC19" i="19"/>
  <c r="AD19" i="19" s="1"/>
  <c r="AK19" i="19"/>
  <c r="AL19" i="19" s="1"/>
  <c r="AS19" i="19"/>
  <c r="AT19" i="19" s="1"/>
  <c r="N20" i="19"/>
  <c r="AC20" i="19"/>
  <c r="AD20" i="19" s="1"/>
  <c r="AK20" i="19"/>
  <c r="AL20" i="19" s="1"/>
  <c r="AS20" i="19"/>
  <c r="AT20" i="19" s="1"/>
  <c r="N21" i="19"/>
  <c r="AC21" i="19"/>
  <c r="AD21" i="19" s="1"/>
  <c r="AK21" i="19"/>
  <c r="AL21" i="19" s="1"/>
  <c r="AS21" i="19"/>
  <c r="AT21" i="19" s="1"/>
  <c r="N22" i="19"/>
  <c r="AC22" i="19"/>
  <c r="AD22" i="19" s="1"/>
  <c r="AK22" i="19"/>
  <c r="AL22" i="19" s="1"/>
  <c r="AS22" i="19"/>
  <c r="AT22" i="19" s="1"/>
  <c r="N23" i="19"/>
  <c r="AC23" i="19"/>
  <c r="AD23" i="19" s="1"/>
  <c r="AK23" i="19"/>
  <c r="AL23" i="19" s="1"/>
  <c r="AS23" i="19"/>
  <c r="AT23" i="19" s="1"/>
  <c r="N24" i="19"/>
  <c r="AC24" i="19"/>
  <c r="AD24" i="19" s="1"/>
  <c r="AK24" i="19"/>
  <c r="AL24" i="19" s="1"/>
  <c r="AS24" i="19"/>
  <c r="AT24" i="19" s="1"/>
  <c r="N25" i="19"/>
  <c r="AC25" i="19"/>
  <c r="AD25" i="19" s="1"/>
  <c r="AK25" i="19"/>
  <c r="AL25" i="19" s="1"/>
  <c r="AS25" i="19"/>
  <c r="AT25" i="19" s="1"/>
  <c r="N26" i="19"/>
  <c r="AC26" i="19"/>
  <c r="AD26" i="19" s="1"/>
  <c r="AK26" i="19"/>
  <c r="AL26" i="19" s="1"/>
  <c r="AS26" i="19"/>
  <c r="AT26" i="19" s="1"/>
  <c r="N27" i="19"/>
  <c r="AC27" i="19"/>
  <c r="AD27" i="19" s="1"/>
  <c r="AK27" i="19"/>
  <c r="AL27" i="19" s="1"/>
  <c r="AS27" i="19"/>
  <c r="AT27" i="19" s="1"/>
  <c r="N28" i="19"/>
  <c r="AC28" i="19"/>
  <c r="AD28" i="19" s="1"/>
  <c r="AK28" i="19"/>
  <c r="AL28" i="19" s="1"/>
  <c r="AS28" i="19"/>
  <c r="AT28" i="19" s="1"/>
  <c r="N29" i="19"/>
  <c r="AC29" i="19"/>
  <c r="AD29" i="19" s="1"/>
  <c r="AK29" i="19"/>
  <c r="AL29" i="19" s="1"/>
  <c r="AS29" i="19"/>
  <c r="AT29" i="19" s="1"/>
  <c r="N30" i="19"/>
  <c r="AC30" i="19"/>
  <c r="AD30" i="19" s="1"/>
  <c r="AK30" i="19"/>
  <c r="AL30" i="19" s="1"/>
  <c r="AS30" i="19"/>
  <c r="AT30" i="19" s="1"/>
  <c r="N31" i="19"/>
  <c r="AC31" i="19"/>
  <c r="AD31" i="19" s="1"/>
  <c r="AK31" i="19"/>
  <c r="AL31" i="19" s="1"/>
  <c r="AS31" i="19"/>
  <c r="AT31" i="19" s="1"/>
  <c r="N32" i="19"/>
  <c r="AC32" i="19"/>
  <c r="AD32" i="19" s="1"/>
  <c r="AK32" i="19"/>
  <c r="AL32" i="19" s="1"/>
  <c r="AS32" i="19"/>
  <c r="AT32" i="19" s="1"/>
  <c r="N33" i="19"/>
  <c r="AC33" i="19"/>
  <c r="AD33" i="19" s="1"/>
  <c r="AK33" i="19"/>
  <c r="AL33" i="19" s="1"/>
  <c r="AS33" i="19"/>
  <c r="AT33" i="19" s="1"/>
  <c r="N34" i="19"/>
  <c r="AC34" i="19"/>
  <c r="AD34" i="19" s="1"/>
  <c r="AK34" i="19"/>
  <c r="AL34" i="19" s="1"/>
  <c r="AS34" i="19"/>
  <c r="AT34" i="19" s="1"/>
  <c r="N35" i="19"/>
  <c r="AC35" i="19"/>
  <c r="AD35" i="19" s="1"/>
  <c r="AK35" i="19"/>
  <c r="AL35" i="19" s="1"/>
  <c r="AS35" i="19"/>
  <c r="AT35" i="19" s="1"/>
  <c r="N36" i="19"/>
  <c r="AC36" i="19"/>
  <c r="AD36" i="19" s="1"/>
  <c r="AK36" i="19"/>
  <c r="AL36" i="19" s="1"/>
  <c r="AS36" i="19"/>
  <c r="AT36" i="19" s="1"/>
  <c r="N37" i="19"/>
  <c r="AC37" i="19"/>
  <c r="AD37" i="19" s="1"/>
  <c r="AK37" i="19"/>
  <c r="AL37" i="19" s="1"/>
  <c r="AS37" i="19"/>
  <c r="AT37" i="19" s="1"/>
  <c r="N38" i="19"/>
  <c r="AC38" i="19"/>
  <c r="AD38" i="19" s="1"/>
  <c r="AK38" i="19"/>
  <c r="AL38" i="19" s="1"/>
  <c r="AS38" i="19"/>
  <c r="AT38" i="19" s="1"/>
  <c r="N39" i="19"/>
  <c r="AC39" i="19"/>
  <c r="AD39" i="19" s="1"/>
  <c r="AK39" i="19"/>
  <c r="AL39" i="19" s="1"/>
  <c r="AS39" i="19"/>
  <c r="AT39" i="19" s="1"/>
  <c r="N40" i="19"/>
  <c r="AC40" i="19"/>
  <c r="AD40" i="19" s="1"/>
  <c r="AK40" i="19"/>
  <c r="AL40" i="19" s="1"/>
  <c r="AS40" i="19"/>
  <c r="AT40" i="19" s="1"/>
  <c r="N41" i="19"/>
  <c r="AC41" i="19"/>
  <c r="AD41" i="19" s="1"/>
  <c r="AK41" i="19"/>
  <c r="AL41" i="19" s="1"/>
  <c r="AS41" i="19"/>
  <c r="AT41" i="19" s="1"/>
  <c r="N42" i="19"/>
  <c r="AC42" i="19"/>
  <c r="AD42" i="19" s="1"/>
  <c r="AK42" i="19"/>
  <c r="AL42" i="19" s="1"/>
  <c r="AS42" i="19"/>
  <c r="AT42" i="19" s="1"/>
  <c r="N43" i="19"/>
  <c r="AC43" i="19"/>
  <c r="AD43" i="19" s="1"/>
  <c r="AK43" i="19"/>
  <c r="AL43" i="19" s="1"/>
  <c r="AS43" i="19"/>
  <c r="AT43" i="19" s="1"/>
  <c r="N44" i="19"/>
  <c r="AC44" i="19"/>
  <c r="AD44" i="19" s="1"/>
  <c r="AK44" i="19"/>
  <c r="AL44" i="19" s="1"/>
  <c r="AS44" i="19"/>
  <c r="AT44" i="19" s="1"/>
  <c r="N45" i="19"/>
  <c r="AC45" i="19"/>
  <c r="AD45" i="19" s="1"/>
  <c r="AK45" i="19"/>
  <c r="AL45" i="19" s="1"/>
  <c r="AS45" i="19"/>
  <c r="AT45" i="19" s="1"/>
  <c r="N46" i="19"/>
  <c r="AC46" i="19"/>
  <c r="AD46" i="19" s="1"/>
  <c r="AK46" i="19"/>
  <c r="AL46" i="19" s="1"/>
  <c r="AS46" i="19"/>
  <c r="AT46" i="19" s="1"/>
  <c r="N47" i="19"/>
  <c r="AC47" i="19"/>
  <c r="AD47" i="19" s="1"/>
  <c r="AK47" i="19"/>
  <c r="AL47" i="19" s="1"/>
  <c r="AS47" i="19"/>
  <c r="AT47" i="19" s="1"/>
  <c r="N48" i="19"/>
  <c r="AC48" i="19"/>
  <c r="AD48" i="19" s="1"/>
  <c r="AK48" i="19"/>
  <c r="AL48" i="19" s="1"/>
  <c r="AS48" i="19"/>
  <c r="AT48" i="19" s="1"/>
  <c r="P10" i="18"/>
  <c r="Q10" i="18"/>
  <c r="P13" i="18"/>
  <c r="Q13" i="18"/>
  <c r="P14" i="18"/>
  <c r="Q14" i="18"/>
  <c r="P15" i="18"/>
  <c r="Q15" i="18"/>
  <c r="P16" i="18"/>
  <c r="Q16" i="18"/>
  <c r="P17" i="18"/>
  <c r="Q17" i="18"/>
  <c r="P18" i="18"/>
  <c r="Q18" i="18"/>
  <c r="P19" i="18"/>
  <c r="Q19" i="18"/>
  <c r="P20" i="18"/>
  <c r="Q20" i="18"/>
  <c r="P21" i="18"/>
  <c r="Q21" i="18"/>
  <c r="P22" i="18"/>
  <c r="Q22" i="18"/>
  <c r="P23" i="18"/>
  <c r="Q23" i="18"/>
  <c r="P24" i="18"/>
  <c r="Q24" i="18"/>
  <c r="P25" i="18"/>
  <c r="Q25" i="18"/>
  <c r="P26" i="18"/>
  <c r="Q26" i="18"/>
  <c r="P27" i="18"/>
  <c r="Q27" i="18"/>
  <c r="P28" i="18"/>
  <c r="Q28" i="18"/>
  <c r="P29" i="18"/>
  <c r="Q29" i="18"/>
  <c r="P30" i="18"/>
  <c r="Q30" i="18"/>
  <c r="P31" i="18"/>
  <c r="Q31" i="18"/>
  <c r="P32" i="18"/>
  <c r="Q32" i="18"/>
  <c r="P33" i="18"/>
  <c r="Q33" i="18"/>
  <c r="P34" i="18"/>
  <c r="Q34" i="18"/>
  <c r="P35" i="18"/>
  <c r="Q35" i="18"/>
  <c r="P36" i="18"/>
  <c r="Q36" i="18"/>
  <c r="P37" i="18"/>
  <c r="Q37" i="18"/>
  <c r="P38" i="18"/>
  <c r="Q38" i="18"/>
  <c r="P39" i="18"/>
  <c r="Q39" i="18"/>
  <c r="P40" i="18"/>
  <c r="Q40" i="18"/>
  <c r="P41" i="18"/>
  <c r="Q41" i="18"/>
  <c r="P42" i="18"/>
  <c r="Q42" i="18"/>
  <c r="P43" i="18"/>
  <c r="Q43" i="18"/>
  <c r="P44" i="18"/>
  <c r="Q44" i="18"/>
  <c r="P45" i="18"/>
  <c r="Q45" i="18"/>
  <c r="P46" i="18"/>
  <c r="Q46" i="18"/>
  <c r="P47" i="18"/>
  <c r="Q47" i="18"/>
  <c r="P48" i="18"/>
  <c r="Q48" i="18"/>
  <c r="K23" i="12"/>
  <c r="F19" i="17"/>
  <c r="K24" i="12"/>
  <c r="N24" i="12"/>
  <c r="N23" i="12"/>
  <c r="V12" i="19"/>
  <c r="V5" i="19" s="1"/>
  <c r="U5" i="19"/>
  <c r="AL12" i="19"/>
  <c r="AL5" i="19" s="1"/>
  <c r="AK5" i="19"/>
  <c r="AD12" i="19"/>
  <c r="AC5" i="19"/>
  <c r="N11" i="19"/>
  <c r="N11" i="18"/>
  <c r="J5" i="19"/>
  <c r="X12" i="19"/>
  <c r="X5" i="19" s="1"/>
  <c r="N12" i="19"/>
  <c r="M5" i="19"/>
  <c r="N12" i="18"/>
  <c r="M5" i="18"/>
  <c r="M229" i="5"/>
  <c r="I229" i="5"/>
  <c r="T229" i="5" s="1"/>
  <c r="N229" i="5"/>
  <c r="M231" i="5"/>
  <c r="O231" i="5" s="1"/>
  <c r="I231" i="5"/>
  <c r="T231" i="5" s="1"/>
  <c r="M233" i="5"/>
  <c r="I233" i="5"/>
  <c r="T233" i="5" s="1"/>
  <c r="N233" i="5"/>
  <c r="M234" i="5"/>
  <c r="O234" i="5" s="1"/>
  <c r="I234" i="5"/>
  <c r="T234" i="5" s="1"/>
  <c r="M235" i="5"/>
  <c r="O235" i="5" s="1"/>
  <c r="I235" i="5"/>
  <c r="T235" i="5" s="1"/>
  <c r="M237" i="5"/>
  <c r="I237" i="5"/>
  <c r="T237" i="5" s="1"/>
  <c r="N237" i="5"/>
  <c r="M238" i="5"/>
  <c r="O238" i="5" s="1"/>
  <c r="I238" i="5"/>
  <c r="T238" i="5" s="1"/>
  <c r="M239" i="5"/>
  <c r="O239" i="5" s="1"/>
  <c r="I239" i="5"/>
  <c r="T239" i="5" s="1"/>
  <c r="M241" i="5"/>
  <c r="I241" i="5"/>
  <c r="T241" i="5" s="1"/>
  <c r="N241" i="5"/>
  <c r="M243" i="5"/>
  <c r="O243" i="5" s="1"/>
  <c r="I243" i="5"/>
  <c r="T243" i="5" s="1"/>
  <c r="M246" i="5"/>
  <c r="O246" i="5" s="1"/>
  <c r="I246" i="5"/>
  <c r="T246" i="5" s="1"/>
  <c r="O137" i="5"/>
  <c r="O141" i="5"/>
  <c r="O145" i="5"/>
  <c r="O149" i="5"/>
  <c r="O195" i="5"/>
  <c r="O203" i="5"/>
  <c r="O207" i="5"/>
  <c r="O211" i="5"/>
  <c r="O225" i="5"/>
  <c r="O133" i="5"/>
  <c r="O187" i="5"/>
  <c r="O191" i="5"/>
  <c r="O201" i="5"/>
  <c r="O209" i="5"/>
  <c r="O185" i="5"/>
  <c r="O193" i="5"/>
  <c r="O219" i="5"/>
  <c r="O223" i="5"/>
  <c r="O160" i="5"/>
  <c r="I22" i="12"/>
  <c r="E20" i="17" s="1"/>
  <c r="E8" i="17"/>
  <c r="H8" i="17" s="1"/>
  <c r="I21" i="12"/>
  <c r="I14" i="12"/>
  <c r="E12" i="17" s="1"/>
  <c r="E23" i="12"/>
  <c r="E24" i="12"/>
  <c r="O11" i="5"/>
  <c r="E10" i="8"/>
  <c r="Q12" i="12"/>
  <c r="D10" i="17"/>
  <c r="H10" i="17" s="1"/>
  <c r="J10" i="17" s="1"/>
  <c r="H21" i="12"/>
  <c r="E7" i="17"/>
  <c r="H7" i="17" s="1"/>
  <c r="P23" i="12"/>
  <c r="G19" i="17"/>
  <c r="G21" i="17" s="1"/>
  <c r="P24" i="12"/>
  <c r="G22" i="17"/>
  <c r="F23" i="12"/>
  <c r="F24" i="12"/>
  <c r="J11" i="17"/>
  <c r="J16" i="17"/>
  <c r="H18" i="17"/>
  <c r="L178" i="5"/>
  <c r="I218" i="5"/>
  <c r="T218" i="5" s="1"/>
  <c r="M218" i="5"/>
  <c r="O218" i="5" s="1"/>
  <c r="Q10" i="12"/>
  <c r="J8" i="17" s="1"/>
  <c r="G22" i="12"/>
  <c r="G21" i="12"/>
  <c r="Q22" i="13"/>
  <c r="Q14" i="13"/>
  <c r="Q14" i="14"/>
  <c r="M154" i="5"/>
  <c r="O154" i="5" s="1"/>
  <c r="I154" i="5"/>
  <c r="T154" i="5" s="1"/>
  <c r="M146" i="5"/>
  <c r="O146" i="5" s="1"/>
  <c r="I146" i="5"/>
  <c r="T146" i="5" s="1"/>
  <c r="M192" i="5"/>
  <c r="O192" i="5" s="1"/>
  <c r="I192" i="5"/>
  <c r="T192" i="5" s="1"/>
  <c r="M170" i="5"/>
  <c r="I170" i="5"/>
  <c r="T170" i="5" s="1"/>
  <c r="M130" i="5"/>
  <c r="O130" i="5" s="1"/>
  <c r="I130" i="5"/>
  <c r="T130" i="5" s="1"/>
  <c r="H40" i="8"/>
  <c r="H11" i="8"/>
  <c r="H22" i="8"/>
  <c r="H26" i="8"/>
  <c r="H13" i="8"/>
  <c r="H17" i="8"/>
  <c r="H21" i="8"/>
  <c r="H25" i="8"/>
  <c r="H29" i="8"/>
  <c r="H35" i="8"/>
  <c r="H39" i="8"/>
  <c r="H31" i="8"/>
  <c r="H34" i="8"/>
  <c r="H36" i="8"/>
  <c r="H43" i="8"/>
  <c r="H44" i="8"/>
  <c r="H37" i="8"/>
  <c r="H41" i="8"/>
  <c r="H45" i="8"/>
  <c r="H47" i="8"/>
  <c r="H10" i="8"/>
  <c r="H18" i="8"/>
  <c r="H23" i="8"/>
  <c r="H30" i="8"/>
  <c r="H19" i="8"/>
  <c r="H27" i="8"/>
  <c r="H12" i="8"/>
  <c r="H16" i="8"/>
  <c r="H20" i="8"/>
  <c r="H24" i="8"/>
  <c r="H28" i="8"/>
  <c r="H32" i="8"/>
  <c r="H33" i="8"/>
  <c r="H38" i="8"/>
  <c r="H42" i="8"/>
  <c r="H46" i="8"/>
  <c r="H48" i="8"/>
  <c r="H9" i="8"/>
  <c r="H14" i="8"/>
  <c r="H40" i="9"/>
  <c r="H11" i="9"/>
  <c r="H19" i="9"/>
  <c r="H23" i="9"/>
  <c r="H27" i="9"/>
  <c r="H30" i="9"/>
  <c r="H9" i="9"/>
  <c r="H12" i="9"/>
  <c r="H16" i="9"/>
  <c r="H20" i="9"/>
  <c r="H24" i="9"/>
  <c r="H28" i="9"/>
  <c r="H31" i="9"/>
  <c r="H34" i="9"/>
  <c r="H36" i="9"/>
  <c r="H43" i="9"/>
  <c r="H44" i="9"/>
  <c r="H37" i="9"/>
  <c r="H41" i="9"/>
  <c r="H45" i="9"/>
  <c r="H47" i="9"/>
  <c r="H10" i="9"/>
  <c r="H18" i="9"/>
  <c r="H22" i="9"/>
  <c r="H26" i="9"/>
  <c r="H13" i="9"/>
  <c r="H17" i="9"/>
  <c r="H21" i="9"/>
  <c r="H25" i="9"/>
  <c r="H29" i="9"/>
  <c r="H35" i="9"/>
  <c r="H39" i="9"/>
  <c r="H32" i="9"/>
  <c r="H33" i="9"/>
  <c r="H38" i="9"/>
  <c r="H42" i="9"/>
  <c r="H46" i="9"/>
  <c r="H48" i="9"/>
  <c r="H9" i="11"/>
  <c r="H42" i="11"/>
  <c r="H11" i="11"/>
  <c r="H13" i="11"/>
  <c r="H17" i="11"/>
  <c r="H24" i="11"/>
  <c r="H32" i="11"/>
  <c r="H41" i="11"/>
  <c r="H20" i="11"/>
  <c r="H28" i="11"/>
  <c r="H12" i="11"/>
  <c r="H19" i="11"/>
  <c r="H23" i="11"/>
  <c r="H27" i="11"/>
  <c r="H25" i="11"/>
  <c r="H29" i="11"/>
  <c r="H10" i="11"/>
  <c r="H22" i="11"/>
  <c r="H30" i="11"/>
  <c r="H34" i="11"/>
  <c r="H37" i="11"/>
  <c r="H38" i="11"/>
  <c r="H39" i="11"/>
  <c r="H43" i="11"/>
  <c r="H47" i="11"/>
  <c r="H33" i="11"/>
  <c r="H36" i="11"/>
  <c r="H21" i="11"/>
  <c r="H16" i="11"/>
  <c r="H18" i="11"/>
  <c r="H26" i="11"/>
  <c r="H31" i="11"/>
  <c r="H35" i="11"/>
  <c r="H45" i="11"/>
  <c r="H46" i="11"/>
  <c r="H40" i="11"/>
  <c r="H44" i="11"/>
  <c r="H48" i="11"/>
  <c r="H14" i="9"/>
  <c r="H15" i="11"/>
  <c r="H15" i="9"/>
  <c r="L186" i="5"/>
  <c r="N208" i="5"/>
  <c r="L208" i="5"/>
  <c r="N224" i="5"/>
  <c r="L224" i="5"/>
  <c r="M178" i="5"/>
  <c r="O178" i="5" s="1"/>
  <c r="I178" i="5"/>
  <c r="T178" i="5" s="1"/>
  <c r="M138" i="5"/>
  <c r="I138" i="5"/>
  <c r="T138" i="5" s="1"/>
  <c r="N138" i="5"/>
  <c r="N170" i="5"/>
  <c r="L170" i="5"/>
  <c r="H15" i="8"/>
  <c r="G12" i="8"/>
  <c r="Q12" i="8" s="1"/>
  <c r="G10" i="8"/>
  <c r="Q10" i="8" s="1"/>
  <c r="G14" i="8"/>
  <c r="Q14" i="8" s="1"/>
  <c r="G9" i="11"/>
  <c r="Q9" i="11" s="1"/>
  <c r="G12" i="11"/>
  <c r="Q12" i="11" s="1"/>
  <c r="G10" i="11"/>
  <c r="G13" i="11"/>
  <c r="G11" i="11"/>
  <c r="Q11" i="11" s="1"/>
  <c r="G9" i="9"/>
  <c r="Q9" i="9" s="1"/>
  <c r="G12" i="9"/>
  <c r="Q12" i="9" s="1"/>
  <c r="G15" i="8"/>
  <c r="G11" i="8"/>
  <c r="Q11" i="8" s="1"/>
  <c r="G14" i="9"/>
  <c r="G14" i="11"/>
  <c r="G15" i="11"/>
  <c r="G10" i="9"/>
  <c r="Q10" i="9" s="1"/>
  <c r="G13" i="8"/>
  <c r="Q13" i="8" s="1"/>
  <c r="G15" i="9"/>
  <c r="G13" i="9"/>
  <c r="Q13" i="9" s="1"/>
  <c r="G11" i="9"/>
  <c r="Q11" i="9" s="1"/>
  <c r="M186" i="5"/>
  <c r="O186" i="5" s="1"/>
  <c r="I186" i="5"/>
  <c r="T186" i="5" s="1"/>
  <c r="M164" i="5"/>
  <c r="O164" i="5" s="1"/>
  <c r="I164" i="5"/>
  <c r="T164" i="5" s="1"/>
  <c r="M208" i="5"/>
  <c r="O208" i="5" s="1"/>
  <c r="I208" i="5"/>
  <c r="T208" i="5" s="1"/>
  <c r="L202" i="5"/>
  <c r="M202" i="5"/>
  <c r="O202" i="5" s="1"/>
  <c r="I202" i="5"/>
  <c r="T202" i="5" s="1"/>
  <c r="O166" i="5"/>
  <c r="M224" i="5"/>
  <c r="O224" i="5" s="1"/>
  <c r="I224" i="5"/>
  <c r="T224" i="5" s="1"/>
  <c r="L164" i="5"/>
  <c r="O162" i="5"/>
  <c r="Q14" i="9"/>
  <c r="Q14" i="11"/>
  <c r="O17" i="5"/>
  <c r="G28" i="8"/>
  <c r="Q28" i="8" s="1"/>
  <c r="G33" i="8"/>
  <c r="Q33" i="8" s="1"/>
  <c r="G16" i="8"/>
  <c r="Q16" i="8" s="1"/>
  <c r="G30" i="8"/>
  <c r="Q30" i="8" s="1"/>
  <c r="G22" i="8"/>
  <c r="Q22" i="8" s="1"/>
  <c r="G39" i="8"/>
  <c r="Q39" i="8" s="1"/>
  <c r="G19" i="8"/>
  <c r="Q19" i="8" s="1"/>
  <c r="G23" i="8"/>
  <c r="Q23" i="8" s="1"/>
  <c r="G27" i="8"/>
  <c r="Q27" i="8" s="1"/>
  <c r="G35" i="8"/>
  <c r="Q35" i="8" s="1"/>
  <c r="G34" i="8"/>
  <c r="Q34" i="8" s="1"/>
  <c r="G36" i="8"/>
  <c r="Q36" i="8" s="1"/>
  <c r="G47" i="8"/>
  <c r="Q47" i="8" s="1"/>
  <c r="G38" i="8"/>
  <c r="Q38" i="8" s="1"/>
  <c r="G42" i="8"/>
  <c r="Q42" i="8" s="1"/>
  <c r="G46" i="8"/>
  <c r="Q46" i="8" s="1"/>
  <c r="G45" i="8"/>
  <c r="Q45" i="8" s="1"/>
  <c r="G41" i="8"/>
  <c r="Q41" i="8" s="1"/>
  <c r="G37" i="8"/>
  <c r="Q37" i="8" s="1"/>
  <c r="G24" i="8"/>
  <c r="Q24" i="8" s="1"/>
  <c r="G20" i="8"/>
  <c r="Q20" i="8" s="1"/>
  <c r="G18" i="8"/>
  <c r="Q18" i="8" s="1"/>
  <c r="G26" i="8"/>
  <c r="Q26" i="8" s="1"/>
  <c r="G17" i="8"/>
  <c r="Q17" i="8" s="1"/>
  <c r="G21" i="8"/>
  <c r="Q21" i="8" s="1"/>
  <c r="G25" i="8"/>
  <c r="Q25" i="8" s="1"/>
  <c r="G29" i="8"/>
  <c r="Q29" i="8" s="1"/>
  <c r="G31" i="8"/>
  <c r="Q31" i="8" s="1"/>
  <c r="G43" i="8"/>
  <c r="Q43" i="8" s="1"/>
  <c r="G32" i="8"/>
  <c r="Q32" i="8" s="1"/>
  <c r="G40" i="8"/>
  <c r="Q40" i="8" s="1"/>
  <c r="G44" i="8"/>
  <c r="Q44" i="8" s="1"/>
  <c r="G48" i="8"/>
  <c r="Q48" i="8" s="1"/>
  <c r="G33" i="9"/>
  <c r="Q33" i="9" s="1"/>
  <c r="G16" i="9"/>
  <c r="Q16" i="9" s="1"/>
  <c r="G28" i="9"/>
  <c r="Q28" i="9" s="1"/>
  <c r="G30" i="9"/>
  <c r="Q30" i="9" s="1"/>
  <c r="G22" i="9"/>
  <c r="Q22" i="9" s="1"/>
  <c r="G19" i="9"/>
  <c r="Q19" i="9" s="1"/>
  <c r="G23" i="9"/>
  <c r="Q23" i="9" s="1"/>
  <c r="G27" i="9"/>
  <c r="Q27" i="9" s="1"/>
  <c r="G43" i="9"/>
  <c r="Q43" i="9" s="1"/>
  <c r="G32" i="9"/>
  <c r="Q32" i="9" s="1"/>
  <c r="G40" i="9"/>
  <c r="Q40" i="9" s="1"/>
  <c r="G44" i="9"/>
  <c r="Q44" i="9" s="1"/>
  <c r="G48" i="9"/>
  <c r="Q48" i="9" s="1"/>
  <c r="G45" i="9"/>
  <c r="Q45" i="9" s="1"/>
  <c r="G24" i="9"/>
  <c r="Q24" i="9" s="1"/>
  <c r="G41" i="9"/>
  <c r="Q41" i="9" s="1"/>
  <c r="G37" i="9"/>
  <c r="Q37" i="9" s="1"/>
  <c r="G20" i="9"/>
  <c r="Q20" i="9" s="1"/>
  <c r="G18" i="9"/>
  <c r="Q18" i="9" s="1"/>
  <c r="G26" i="9"/>
  <c r="Q26" i="9" s="1"/>
  <c r="G31" i="9"/>
  <c r="Q31" i="9" s="1"/>
  <c r="G39" i="9"/>
  <c r="Q39" i="9" s="1"/>
  <c r="G17" i="9"/>
  <c r="Q17" i="9" s="1"/>
  <c r="G21" i="9"/>
  <c r="Q21" i="9" s="1"/>
  <c r="G25" i="9"/>
  <c r="Q25" i="9" s="1"/>
  <c r="G29" i="9"/>
  <c r="Q29" i="9" s="1"/>
  <c r="G35" i="9"/>
  <c r="Q35" i="9" s="1"/>
  <c r="G34" i="9"/>
  <c r="Q34" i="9" s="1"/>
  <c r="G36" i="9"/>
  <c r="Q36" i="9" s="1"/>
  <c r="G47" i="9"/>
  <c r="Q47" i="9" s="1"/>
  <c r="G38" i="9"/>
  <c r="Q38" i="9" s="1"/>
  <c r="G42" i="9"/>
  <c r="Q42" i="9" s="1"/>
  <c r="G46" i="9"/>
  <c r="Q46" i="9" s="1"/>
  <c r="G34" i="11"/>
  <c r="Q34" i="11" s="1"/>
  <c r="G26" i="11"/>
  <c r="Q26" i="11" s="1"/>
  <c r="G18" i="11"/>
  <c r="Q18" i="11" s="1"/>
  <c r="G43" i="11"/>
  <c r="Q43" i="11" s="1"/>
  <c r="G16" i="11"/>
  <c r="Q16" i="11" s="1"/>
  <c r="G41" i="11"/>
  <c r="Q41" i="11" s="1"/>
  <c r="G24" i="11"/>
  <c r="Q24" i="11" s="1"/>
  <c r="G32" i="11"/>
  <c r="Q32" i="11" s="1"/>
  <c r="G37" i="11"/>
  <c r="Q37" i="11" s="1"/>
  <c r="G45" i="11"/>
  <c r="Q45" i="11" s="1"/>
  <c r="G19" i="11"/>
  <c r="Q19" i="11" s="1"/>
  <c r="G23" i="11"/>
  <c r="Q23" i="11" s="1"/>
  <c r="G27" i="11"/>
  <c r="Q27" i="11" s="1"/>
  <c r="G31" i="11"/>
  <c r="Q31" i="11" s="1"/>
  <c r="G35" i="11"/>
  <c r="Q35" i="11" s="1"/>
  <c r="G40" i="11"/>
  <c r="Q40" i="11" s="1"/>
  <c r="G44" i="11"/>
  <c r="Q44" i="11" s="1"/>
  <c r="G48" i="11"/>
  <c r="Q48" i="11" s="1"/>
  <c r="G47" i="11"/>
  <c r="Q47" i="11" s="1"/>
  <c r="G30" i="11"/>
  <c r="Q30" i="11" s="1"/>
  <c r="G22" i="11"/>
  <c r="Q22" i="11" s="1"/>
  <c r="G39" i="11"/>
  <c r="Q39" i="11" s="1"/>
  <c r="G36" i="11"/>
  <c r="Q36" i="11" s="1"/>
  <c r="G17" i="11"/>
  <c r="Q17" i="11" s="1"/>
  <c r="G20" i="11"/>
  <c r="Q20" i="11" s="1"/>
  <c r="G28" i="11"/>
  <c r="Q28" i="11" s="1"/>
  <c r="G21" i="11"/>
  <c r="Q21" i="11" s="1"/>
  <c r="G25" i="11"/>
  <c r="Q25" i="11" s="1"/>
  <c r="G29" i="11"/>
  <c r="Q29" i="11" s="1"/>
  <c r="G33" i="11"/>
  <c r="Q33" i="11" s="1"/>
  <c r="G38" i="11"/>
  <c r="Q38" i="11" s="1"/>
  <c r="G42" i="11"/>
  <c r="Q42" i="11" s="1"/>
  <c r="G46" i="11"/>
  <c r="Q46" i="11" s="1"/>
  <c r="G14" i="12"/>
  <c r="Q9" i="12"/>
  <c r="J7" i="17" s="1"/>
  <c r="G9" i="8"/>
  <c r="Q9" i="8" s="1"/>
  <c r="O10" i="5"/>
  <c r="F21" i="17" l="1"/>
  <c r="F22" i="17"/>
  <c r="AV48" i="19"/>
  <c r="AW48" i="19"/>
  <c r="AN48" i="19"/>
  <c r="AO48" i="19"/>
  <c r="AF48" i="19"/>
  <c r="AG48" i="19"/>
  <c r="P48" i="19"/>
  <c r="Q48" i="19"/>
  <c r="AV47" i="19"/>
  <c r="AW47" i="19"/>
  <c r="AN47" i="19"/>
  <c r="AO47" i="19"/>
  <c r="AF47" i="19"/>
  <c r="AG47" i="19"/>
  <c r="P47" i="19"/>
  <c r="Q47" i="19"/>
  <c r="AV46" i="19"/>
  <c r="AW46" i="19"/>
  <c r="AN46" i="19"/>
  <c r="AO46" i="19"/>
  <c r="AF46" i="19"/>
  <c r="AG46" i="19"/>
  <c r="P46" i="19"/>
  <c r="Q46" i="19"/>
  <c r="AV45" i="19"/>
  <c r="AW45" i="19"/>
  <c r="AN45" i="19"/>
  <c r="AO45" i="19"/>
  <c r="AF45" i="19"/>
  <c r="AG45" i="19"/>
  <c r="P45" i="19"/>
  <c r="Q45" i="19"/>
  <c r="AV44" i="19"/>
  <c r="AW44" i="19"/>
  <c r="AN44" i="19"/>
  <c r="AO44" i="19"/>
  <c r="AF44" i="19"/>
  <c r="AG44" i="19"/>
  <c r="P44" i="19"/>
  <c r="Q44" i="19"/>
  <c r="AV43" i="19"/>
  <c r="AW43" i="19"/>
  <c r="AN43" i="19"/>
  <c r="AO43" i="19"/>
  <c r="AF43" i="19"/>
  <c r="AG43" i="19"/>
  <c r="P43" i="19"/>
  <c r="Q43" i="19"/>
  <c r="AV42" i="19"/>
  <c r="AW42" i="19"/>
  <c r="AN42" i="19"/>
  <c r="AO42" i="19"/>
  <c r="AF42" i="19"/>
  <c r="AG42" i="19"/>
  <c r="P42" i="19"/>
  <c r="Q42" i="19"/>
  <c r="AV41" i="19"/>
  <c r="AW41" i="19"/>
  <c r="AN41" i="19"/>
  <c r="AO41" i="19"/>
  <c r="AF41" i="19"/>
  <c r="AG41" i="19"/>
  <c r="P41" i="19"/>
  <c r="Q41" i="19"/>
  <c r="AV40" i="19"/>
  <c r="AW40" i="19"/>
  <c r="AN40" i="19"/>
  <c r="AO40" i="19"/>
  <c r="AF40" i="19"/>
  <c r="AG40" i="19"/>
  <c r="P40" i="19"/>
  <c r="Q40" i="19"/>
  <c r="AV39" i="19"/>
  <c r="AW39" i="19"/>
  <c r="AN39" i="19"/>
  <c r="AO39" i="19"/>
  <c r="AF39" i="19"/>
  <c r="AG39" i="19"/>
  <c r="P39" i="19"/>
  <c r="Q39" i="19"/>
  <c r="AV38" i="19"/>
  <c r="AW38" i="19"/>
  <c r="AN38" i="19"/>
  <c r="AO38" i="19"/>
  <c r="AF38" i="19"/>
  <c r="AG38" i="19"/>
  <c r="P38" i="19"/>
  <c r="Q38" i="19"/>
  <c r="AV37" i="19"/>
  <c r="AW37" i="19"/>
  <c r="AN37" i="19"/>
  <c r="AO37" i="19"/>
  <c r="AF37" i="19"/>
  <c r="AG37" i="19"/>
  <c r="P37" i="19"/>
  <c r="Q37" i="19"/>
  <c r="AV36" i="19"/>
  <c r="AW36" i="19"/>
  <c r="AN36" i="19"/>
  <c r="AO36" i="19"/>
  <c r="AF36" i="19"/>
  <c r="AG36" i="19"/>
  <c r="P36" i="19"/>
  <c r="Q36" i="19"/>
  <c r="AV35" i="19"/>
  <c r="AW35" i="19"/>
  <c r="AN35" i="19"/>
  <c r="AO35" i="19"/>
  <c r="AF35" i="19"/>
  <c r="AG35" i="19"/>
  <c r="P35" i="19"/>
  <c r="Q35" i="19"/>
  <c r="AV34" i="19"/>
  <c r="AW34" i="19"/>
  <c r="AN34" i="19"/>
  <c r="AO34" i="19"/>
  <c r="AF34" i="19"/>
  <c r="AG34" i="19"/>
  <c r="P34" i="19"/>
  <c r="Q34" i="19"/>
  <c r="AV33" i="19"/>
  <c r="AW33" i="19"/>
  <c r="AN33" i="19"/>
  <c r="AO33" i="19"/>
  <c r="AF33" i="19"/>
  <c r="AG33" i="19"/>
  <c r="P33" i="19"/>
  <c r="Q33" i="19"/>
  <c r="AV32" i="19"/>
  <c r="AW32" i="19"/>
  <c r="AN32" i="19"/>
  <c r="AO32" i="19"/>
  <c r="AF32" i="19"/>
  <c r="AG32" i="19"/>
  <c r="P32" i="19"/>
  <c r="Q32" i="19"/>
  <c r="AV31" i="19"/>
  <c r="AW31" i="19"/>
  <c r="AN31" i="19"/>
  <c r="AO31" i="19"/>
  <c r="AF31" i="19"/>
  <c r="AG31" i="19"/>
  <c r="P31" i="19"/>
  <c r="Q31" i="19"/>
  <c r="AV30" i="19"/>
  <c r="AW30" i="19"/>
  <c r="AN30" i="19"/>
  <c r="AO30" i="19"/>
  <c r="AF30" i="19"/>
  <c r="AG30" i="19"/>
  <c r="P30" i="19"/>
  <c r="Q30" i="19"/>
  <c r="AV29" i="19"/>
  <c r="AW29" i="19"/>
  <c r="AN29" i="19"/>
  <c r="AO29" i="19"/>
  <c r="AF29" i="19"/>
  <c r="AG29" i="19"/>
  <c r="P29" i="19"/>
  <c r="Q29" i="19"/>
  <c r="AV28" i="19"/>
  <c r="AW28" i="19"/>
  <c r="AN28" i="19"/>
  <c r="AO28" i="19"/>
  <c r="AF28" i="19"/>
  <c r="AG28" i="19"/>
  <c r="P28" i="19"/>
  <c r="Q28" i="19"/>
  <c r="AV27" i="19"/>
  <c r="AW27" i="19"/>
  <c r="AN27" i="19"/>
  <c r="AO27" i="19"/>
  <c r="AF27" i="19"/>
  <c r="AG27" i="19"/>
  <c r="P27" i="19"/>
  <c r="Q27" i="19"/>
  <c r="AV26" i="19"/>
  <c r="AW26" i="19"/>
  <c r="AN26" i="19"/>
  <c r="AO26" i="19"/>
  <c r="AF26" i="19"/>
  <c r="AG26" i="19"/>
  <c r="P26" i="19"/>
  <c r="Q26" i="19"/>
  <c r="AV25" i="19"/>
  <c r="AW25" i="19"/>
  <c r="AN25" i="19"/>
  <c r="AO25" i="19"/>
  <c r="AF25" i="19"/>
  <c r="AG25" i="19"/>
  <c r="P25" i="19"/>
  <c r="Q25" i="19"/>
  <c r="AV24" i="19"/>
  <c r="AW24" i="19"/>
  <c r="AN24" i="19"/>
  <c r="AO24" i="19"/>
  <c r="AF24" i="19"/>
  <c r="AG24" i="19"/>
  <c r="P24" i="19"/>
  <c r="Q24" i="19"/>
  <c r="AV23" i="19"/>
  <c r="AW23" i="19"/>
  <c r="AN23" i="19"/>
  <c r="AO23" i="19"/>
  <c r="AF23" i="19"/>
  <c r="AG23" i="19"/>
  <c r="P23" i="19"/>
  <c r="Q23" i="19"/>
  <c r="AV22" i="19"/>
  <c r="AW22" i="19"/>
  <c r="AN22" i="19"/>
  <c r="AO22" i="19"/>
  <c r="AF22" i="19"/>
  <c r="AG22" i="19"/>
  <c r="P22" i="19"/>
  <c r="Q22" i="19"/>
  <c r="AV21" i="19"/>
  <c r="AW21" i="19"/>
  <c r="AN21" i="19"/>
  <c r="AO21" i="19"/>
  <c r="AF21" i="19"/>
  <c r="AG21" i="19"/>
  <c r="P21" i="19"/>
  <c r="Q21" i="19"/>
  <c r="AV20" i="19"/>
  <c r="AW20" i="19"/>
  <c r="AN20" i="19"/>
  <c r="AO20" i="19"/>
  <c r="AF20" i="19"/>
  <c r="AG20" i="19"/>
  <c r="P20" i="19"/>
  <c r="Q20" i="19"/>
  <c r="AV19" i="19"/>
  <c r="AW19" i="19"/>
  <c r="AN19" i="19"/>
  <c r="AO19" i="19"/>
  <c r="AF19" i="19"/>
  <c r="AG19" i="19"/>
  <c r="P19" i="19"/>
  <c r="Q19" i="19"/>
  <c r="AV18" i="19"/>
  <c r="AW18" i="19"/>
  <c r="AN18" i="19"/>
  <c r="AO18" i="19"/>
  <c r="AF18" i="19"/>
  <c r="AG18" i="19"/>
  <c r="P18" i="19"/>
  <c r="Q18" i="19"/>
  <c r="AV17" i="19"/>
  <c r="AW17" i="19"/>
  <c r="AN17" i="19"/>
  <c r="AO17" i="19"/>
  <c r="AF17" i="19"/>
  <c r="AG17" i="19"/>
  <c r="P17" i="19"/>
  <c r="Q17" i="19"/>
  <c r="AV16" i="19"/>
  <c r="AW16" i="19"/>
  <c r="AN16" i="19"/>
  <c r="AO16" i="19"/>
  <c r="AF16" i="19"/>
  <c r="AG16" i="19"/>
  <c r="P16" i="19"/>
  <c r="Q16" i="19"/>
  <c r="AV15" i="19"/>
  <c r="AW15" i="19"/>
  <c r="AN15" i="19"/>
  <c r="AO15" i="19"/>
  <c r="AF15" i="19"/>
  <c r="AG15" i="19"/>
  <c r="P15" i="19"/>
  <c r="Q15" i="19"/>
  <c r="AV14" i="19"/>
  <c r="AW14" i="19"/>
  <c r="AN14" i="19"/>
  <c r="AO14" i="19"/>
  <c r="AF14" i="19"/>
  <c r="AG14" i="19"/>
  <c r="P14" i="19"/>
  <c r="Q14" i="19"/>
  <c r="AV13" i="19"/>
  <c r="AW13" i="19"/>
  <c r="AN13" i="19"/>
  <c r="AO13" i="19"/>
  <c r="AF13" i="19"/>
  <c r="AG13" i="19"/>
  <c r="P13" i="19"/>
  <c r="Q13" i="19"/>
  <c r="AF10" i="19"/>
  <c r="AG10" i="19"/>
  <c r="AN10" i="19"/>
  <c r="AO10" i="19"/>
  <c r="AT10" i="19"/>
  <c r="AS5" i="19"/>
  <c r="P10" i="19"/>
  <c r="Q10" i="19"/>
  <c r="Y12" i="19"/>
  <c r="W5" i="19"/>
  <c r="AD5" i="19"/>
  <c r="AF12" i="19"/>
  <c r="AF5" i="19" s="1"/>
  <c r="P11" i="18"/>
  <c r="P11" i="19"/>
  <c r="Q11" i="19"/>
  <c r="P12" i="18"/>
  <c r="P5" i="18" s="1"/>
  <c r="N5" i="18"/>
  <c r="P12" i="19"/>
  <c r="N5" i="19"/>
  <c r="O241" i="5"/>
  <c r="O237" i="5"/>
  <c r="O233" i="5"/>
  <c r="O229" i="5"/>
  <c r="I23" i="12"/>
  <c r="I24" i="12"/>
  <c r="Q21" i="12"/>
  <c r="G23" i="12"/>
  <c r="G24" i="12"/>
  <c r="D19" i="17"/>
  <c r="Q22" i="12"/>
  <c r="D20" i="17"/>
  <c r="H20" i="17" s="1"/>
  <c r="J20" i="17" s="1"/>
  <c r="H23" i="12"/>
  <c r="Q23" i="12" s="1"/>
  <c r="E19" i="17"/>
  <c r="H24" i="12"/>
  <c r="Q14" i="12"/>
  <c r="D12" i="17"/>
  <c r="H12" i="17" s="1"/>
  <c r="J12" i="17" s="1"/>
  <c r="J18" i="17"/>
  <c r="Q15" i="9"/>
  <c r="Q15" i="11"/>
  <c r="Q15" i="8"/>
  <c r="Q13" i="11"/>
  <c r="Q10" i="11"/>
  <c r="O138" i="5"/>
  <c r="O170" i="5"/>
  <c r="AV10" i="19" l="1"/>
  <c r="AW10" i="19"/>
  <c r="AT5" i="19"/>
  <c r="D12" i="16"/>
  <c r="Y5" i="19"/>
  <c r="AG12" i="19"/>
  <c r="AE5" i="19"/>
  <c r="AV11" i="19"/>
  <c r="Q11" i="18"/>
  <c r="AV12" i="19"/>
  <c r="AW12" i="19"/>
  <c r="G12" i="16" s="1"/>
  <c r="P5" i="19"/>
  <c r="AN12" i="19"/>
  <c r="AN5" i="19" s="1"/>
  <c r="Q12" i="19"/>
  <c r="Q5" i="19" s="1"/>
  <c r="O5" i="19"/>
  <c r="Q12" i="18"/>
  <c r="Q5" i="18" s="1"/>
  <c r="O5" i="18"/>
  <c r="D21" i="17"/>
  <c r="E21" i="17"/>
  <c r="E22" i="17"/>
  <c r="H19" i="17"/>
  <c r="D22" i="17"/>
  <c r="Q24" i="12"/>
  <c r="D6" i="16" l="1"/>
  <c r="AO12" i="19"/>
  <c r="AM5" i="19"/>
  <c r="AW11" i="19"/>
  <c r="AU5" i="19"/>
  <c r="AV5" i="19"/>
  <c r="E12" i="16"/>
  <c r="AG5" i="19"/>
  <c r="J19" i="17"/>
  <c r="H21" i="17"/>
  <c r="H22" i="17"/>
  <c r="G15" i="12" l="1"/>
  <c r="D13" i="17"/>
  <c r="E6" i="16"/>
  <c r="G11" i="16"/>
  <c r="AW5" i="19"/>
  <c r="F12" i="16"/>
  <c r="H12" i="16" s="1"/>
  <c r="AO5" i="19"/>
  <c r="J15" i="12" l="1"/>
  <c r="E13" i="17"/>
  <c r="G6" i="16"/>
  <c r="P15" i="12" l="1"/>
  <c r="G13" i="17"/>
  <c r="H36" i="16"/>
  <c r="H37" i="16"/>
  <c r="H38" i="16"/>
  <c r="H39" i="16"/>
  <c r="H40" i="16"/>
  <c r="H41" i="16"/>
  <c r="H42" i="16"/>
  <c r="H43" i="16"/>
  <c r="H44" i="16"/>
  <c r="H45" i="16"/>
  <c r="H46" i="16"/>
  <c r="H47" i="16"/>
  <c r="H48" i="16"/>
  <c r="H13" i="16"/>
  <c r="H14" i="16"/>
  <c r="H15" i="16"/>
  <c r="H16" i="16"/>
  <c r="H17" i="16"/>
  <c r="H18" i="16"/>
  <c r="H19" i="16"/>
  <c r="H20" i="16"/>
  <c r="H21" i="16"/>
  <c r="H22" i="16"/>
  <c r="H23" i="16"/>
  <c r="H24" i="16"/>
  <c r="H25" i="16"/>
  <c r="H26" i="16"/>
  <c r="H27" i="16"/>
  <c r="H28" i="16"/>
  <c r="H29" i="16"/>
  <c r="H30" i="16"/>
  <c r="H31" i="16"/>
  <c r="H32" i="16"/>
  <c r="H33" i="16"/>
  <c r="H34" i="16"/>
  <c r="H35" i="16"/>
  <c r="H11" i="16"/>
  <c r="H6" i="16" s="1"/>
  <c r="F6" i="16"/>
  <c r="M15" i="12" l="1"/>
  <c r="Q15" i="12" s="1"/>
  <c r="F13" i="17"/>
  <c r="H13" i="17" s="1"/>
  <c r="J1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M8" authorId="0" shapeId="0" xr:uid="{D46F3910-9EB9-4A4A-8B98-A3064314E99D}">
      <text>
        <r>
          <rPr>
            <b/>
            <sz val="9"/>
            <color indexed="81"/>
            <rFont val="Tahoma"/>
            <family val="2"/>
          </rPr>
          <t>Libermans:</t>
        </r>
        <r>
          <rPr>
            <sz val="9"/>
            <color indexed="81"/>
            <rFont val="Tahoma"/>
            <family val="2"/>
          </rPr>
          <t xml:space="preserve">
Check Form W-4 Step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J6" authorId="0" shapeId="0" xr:uid="{50C0BD05-E131-4078-AC50-820A7B48B716}">
      <text>
        <r>
          <rPr>
            <b/>
            <sz val="9"/>
            <color indexed="81"/>
            <rFont val="Tahoma"/>
            <family val="2"/>
          </rPr>
          <t>Libermans:</t>
        </r>
        <r>
          <rPr>
            <sz val="9"/>
            <color indexed="81"/>
            <rFont val="Tahoma"/>
            <family val="2"/>
          </rPr>
          <t xml:space="preserve">
Leave this cell blank if you didn't pay state unemployment tax.
Enter Yes in the cell if you paid the state unemployment tax by January 31 when IRS Form 940 is due.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M9" authorId="0" shapeId="0" xr:uid="{7472B3A3-9D6C-40DF-8D98-9C4E312A4165}">
      <text>
        <r>
          <rPr>
            <b/>
            <sz val="9"/>
            <color indexed="81"/>
            <rFont val="Tahoma"/>
            <family val="2"/>
          </rPr>
          <t>Libermans:</t>
        </r>
        <r>
          <rPr>
            <sz val="9"/>
            <color indexed="81"/>
            <rFont val="Tahoma"/>
            <family val="2"/>
          </rPr>
          <t xml:space="preserve">
If the payment by employee is less than $7,000, this column would be $0 for that employee.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P6" authorId="0" shapeId="0" xr:uid="{14F19409-95A4-46A5-9A62-071B0F617E81}">
      <text>
        <r>
          <rPr>
            <b/>
            <sz val="9"/>
            <color indexed="81"/>
            <rFont val="Tahoma"/>
            <family val="2"/>
          </rPr>
          <t>Libermans:</t>
        </r>
        <r>
          <rPr>
            <sz val="9"/>
            <color indexed="81"/>
            <rFont val="Tahoma"/>
            <family val="2"/>
          </rPr>
          <t xml:space="preserve">
Leave this cell blank if you didn't pay state unemployment tax.
Enter Yes in the cell if you paid the state unemployment tax by January 31 when IRS Form 940 is due.</t>
        </r>
      </text>
    </comment>
    <comment ref="M9" authorId="0" shapeId="0" xr:uid="{B990C2DD-6FDB-43DE-AFF6-491E5A04F37A}">
      <text>
        <r>
          <rPr>
            <b/>
            <sz val="9"/>
            <color indexed="81"/>
            <rFont val="Tahoma"/>
            <family val="2"/>
          </rPr>
          <t>Libermans:</t>
        </r>
        <r>
          <rPr>
            <sz val="9"/>
            <color indexed="81"/>
            <rFont val="Tahoma"/>
            <family val="2"/>
          </rPr>
          <t xml:space="preserve">
If the payment by employee is less than $7,000, this column would be $0 for that employee.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G13" authorId="0" shapeId="0" xr:uid="{6035761D-A5B4-493F-BEC5-E0F309CDE1CC}">
      <text>
        <r>
          <rPr>
            <b/>
            <sz val="9"/>
            <color indexed="81"/>
            <rFont val="Tahoma"/>
            <family val="2"/>
          </rPr>
          <t>Libermans:</t>
        </r>
        <r>
          <rPr>
            <sz val="9"/>
            <color indexed="81"/>
            <rFont val="Tahoma"/>
            <family val="2"/>
          </rPr>
          <t xml:space="preserve">
Copy formula for the quarters on one row and paste formula if you have more than 2 employees to avoid duplication of the total on rows without employees' names.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R7" authorId="0" shapeId="0" xr:uid="{D6B06A9E-262A-4C9E-88D7-73000F9BB8FA}">
      <text>
        <r>
          <rPr>
            <b/>
            <sz val="9"/>
            <color indexed="81"/>
            <rFont val="Tahoma"/>
            <family val="2"/>
          </rPr>
          <t>Libermans:</t>
        </r>
        <r>
          <rPr>
            <sz val="9"/>
            <color indexed="81"/>
            <rFont val="Tahoma"/>
            <family val="2"/>
          </rPr>
          <t xml:space="preserve">
Check IRS Instructions for Form 940 unemployment tax return for the latest threshold amount.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F4" authorId="0" shapeId="0" xr:uid="{4B87DA30-527C-41F8-A42D-31575FBD22D8}">
      <text>
        <r>
          <rPr>
            <b/>
            <sz val="9"/>
            <color indexed="81"/>
            <rFont val="Tahoma"/>
            <family val="2"/>
          </rPr>
          <t>Libermans:</t>
        </r>
        <r>
          <rPr>
            <sz val="9"/>
            <color indexed="81"/>
            <rFont val="Tahoma"/>
            <family val="2"/>
          </rPr>
          <t xml:space="preserve">
Great summary report for tax deduction when filling business tax return.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B16" authorId="0" shapeId="0" xr:uid="{B12AEA4F-0AF3-4690-A451-C27DFAAF5B85}">
      <text>
        <r>
          <rPr>
            <b/>
            <sz val="9"/>
            <color indexed="81"/>
            <rFont val="Tahoma"/>
            <family val="2"/>
          </rPr>
          <t>Libermans:</t>
        </r>
        <r>
          <rPr>
            <sz val="9"/>
            <color indexed="81"/>
            <rFont val="Tahoma"/>
            <family val="2"/>
          </rPr>
          <t xml:space="preserve">
Employee wages</t>
        </r>
      </text>
    </comment>
    <comment ref="B17" authorId="0" shapeId="0" xr:uid="{BE515F50-B0DF-4031-A455-BC220C09773A}">
      <text>
        <r>
          <rPr>
            <b/>
            <sz val="9"/>
            <color indexed="81"/>
            <rFont val="Tahoma"/>
            <family val="2"/>
          </rPr>
          <t>Libermans:</t>
        </r>
        <r>
          <rPr>
            <sz val="9"/>
            <color indexed="81"/>
            <rFont val="Tahoma"/>
            <family val="2"/>
          </rPr>
          <t xml:space="preserve">
Officers wages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Libermans</author>
  </authors>
  <commentList>
    <comment ref="B14" authorId="0" shapeId="0" xr:uid="{057B614B-DB92-4A54-AA54-59EB5E8AE7EE}">
      <text>
        <r>
          <rPr>
            <b/>
            <sz val="9"/>
            <color indexed="81"/>
            <rFont val="Tahoma"/>
            <family val="2"/>
          </rPr>
          <t>Libermans:</t>
        </r>
        <r>
          <rPr>
            <sz val="9"/>
            <color indexed="81"/>
            <rFont val="Tahoma"/>
            <family val="2"/>
          </rPr>
          <t xml:space="preserve">
Employees Wages</t>
        </r>
      </text>
    </comment>
    <comment ref="B15" authorId="0" shapeId="0" xr:uid="{ACEFE873-8F31-46EC-87FF-7753598F7C1E}">
      <text>
        <r>
          <rPr>
            <b/>
            <sz val="9"/>
            <color indexed="81"/>
            <rFont val="Tahoma"/>
            <family val="2"/>
          </rPr>
          <t>Libermans:</t>
        </r>
        <r>
          <rPr>
            <sz val="9"/>
            <color indexed="81"/>
            <rFont val="Tahoma"/>
            <family val="2"/>
          </rPr>
          <t xml:space="preserve">
Officers wages</t>
        </r>
      </text>
    </comment>
  </commentList>
</comments>
</file>

<file path=xl/sharedStrings.xml><?xml version="1.0" encoding="utf-8"?>
<sst xmlns="http://schemas.openxmlformats.org/spreadsheetml/2006/main" count="1008" uniqueCount="545">
  <si>
    <t>Staff Information</t>
  </si>
  <si>
    <t>First Name</t>
  </si>
  <si>
    <t>Last Name</t>
  </si>
  <si>
    <t>Position</t>
  </si>
  <si>
    <t>Pay Schedule</t>
  </si>
  <si>
    <t>Hourly Rate</t>
  </si>
  <si>
    <t>Annual Wage</t>
  </si>
  <si>
    <t>Federal Income Tax</t>
  </si>
  <si>
    <t>Year</t>
  </si>
  <si>
    <t>Business Name</t>
  </si>
  <si>
    <t>Enter your business Name below:</t>
  </si>
  <si>
    <t>Enter the Tax Year Below:</t>
  </si>
  <si>
    <t>Table 4</t>
  </si>
  <si>
    <t>How often do you pay?</t>
  </si>
  <si>
    <t>Daily-260</t>
  </si>
  <si>
    <t>Weekly-52</t>
  </si>
  <si>
    <t>Biweekly-26</t>
  </si>
  <si>
    <t>Monthly-12</t>
  </si>
  <si>
    <t>Hourly rate</t>
  </si>
  <si>
    <t>Hours</t>
  </si>
  <si>
    <t>Wage Paid</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</si>
  <si>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</si>
  <si>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</si>
  <si>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</si>
  <si>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</si>
  <si>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</si>
  <si>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</si>
  <si>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</si>
  <si>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</si>
  <si>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</si>
  <si>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</si>
  <si>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</si>
  <si>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</si>
  <si>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</si>
  <si>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</si>
  <si>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</si>
  <si>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</si>
  <si>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</si>
  <si>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</si>
  <si>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</si>
  <si>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</si>
  <si>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</si>
  <si>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</si>
  <si>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</si>
  <si>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</si>
  <si>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</si>
  <si>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</si>
  <si>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</si>
  <si>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</si>
  <si>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</si>
  <si>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</si>
  <si>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</si>
  <si>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</si>
  <si>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</si>
  <si>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</si>
  <si>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</si>
  <si>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</si>
  <si>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</si>
  <si>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</si>
  <si>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</si>
  <si>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</si>
  <si>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</si>
  <si>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</si>
  <si>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</si>
  <si>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</si>
  <si>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</si>
  <si>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Day 46</t>
  </si>
  <si>
    <t>Day 47</t>
  </si>
  <si>
    <t>Day 48</t>
  </si>
  <si>
    <t>Day 49</t>
  </si>
  <si>
    <t>Day 50</t>
  </si>
  <si>
    <t>Day 51</t>
  </si>
  <si>
    <t>Day 52</t>
  </si>
  <si>
    <t>Day 53</t>
  </si>
  <si>
    <t>Day 54</t>
  </si>
  <si>
    <t>Day 55</t>
  </si>
  <si>
    <t>Day 56</t>
  </si>
  <si>
    <t>Day 57</t>
  </si>
  <si>
    <t>Day 58</t>
  </si>
  <si>
    <t>Day 59</t>
  </si>
  <si>
    <t>Day 60</t>
  </si>
  <si>
    <t>Day 61</t>
  </si>
  <si>
    <t>Day 62</t>
  </si>
  <si>
    <t>Day 63</t>
  </si>
  <si>
    <t>Day 64</t>
  </si>
  <si>
    <t>Day 65</t>
  </si>
  <si>
    <t>Day 66</t>
  </si>
  <si>
    <t>Day 67</t>
  </si>
  <si>
    <t>Day 68</t>
  </si>
  <si>
    <t>Day 69</t>
  </si>
  <si>
    <t>Day 70</t>
  </si>
  <si>
    <t>Day 71</t>
  </si>
  <si>
    <t>Day 72</t>
  </si>
  <si>
    <t>Day 73</t>
  </si>
  <si>
    <t>Day 74</t>
  </si>
  <si>
    <t>Day 75</t>
  </si>
  <si>
    <t>Day 76</t>
  </si>
  <si>
    <t>Day 77</t>
  </si>
  <si>
    <t>Day 78</t>
  </si>
  <si>
    <t>Day 79</t>
  </si>
  <si>
    <t>Day 80</t>
  </si>
  <si>
    <t>Day 81</t>
  </si>
  <si>
    <t>Day 82</t>
  </si>
  <si>
    <t>Day 83</t>
  </si>
  <si>
    <t>Day 84</t>
  </si>
  <si>
    <t>Day 85</t>
  </si>
  <si>
    <t>Day 86</t>
  </si>
  <si>
    <t>Day 87</t>
  </si>
  <si>
    <t>Day 88</t>
  </si>
  <si>
    <t>Day 89</t>
  </si>
  <si>
    <t>Day 90</t>
  </si>
  <si>
    <t>Day 91</t>
  </si>
  <si>
    <t>Day 92</t>
  </si>
  <si>
    <t>Day 93</t>
  </si>
  <si>
    <t>Day 94</t>
  </si>
  <si>
    <t>Day 95</t>
  </si>
  <si>
    <t>Day 96</t>
  </si>
  <si>
    <t>Day 97</t>
  </si>
  <si>
    <t>Day 98</t>
  </si>
  <si>
    <t>Day 99</t>
  </si>
  <si>
    <t>Day 100</t>
  </si>
  <si>
    <t>Day 101</t>
  </si>
  <si>
    <t>Day 102</t>
  </si>
  <si>
    <t>Day 103</t>
  </si>
  <si>
    <t>Day 104</t>
  </si>
  <si>
    <t>Day 105</t>
  </si>
  <si>
    <t>Day 106</t>
  </si>
  <si>
    <t>Day 107</t>
  </si>
  <si>
    <t>Day 108</t>
  </si>
  <si>
    <t>Day 109</t>
  </si>
  <si>
    <t>Day 110</t>
  </si>
  <si>
    <t>Day 111</t>
  </si>
  <si>
    <t>Day 112</t>
  </si>
  <si>
    <t>Day 113</t>
  </si>
  <si>
    <t>Day 114</t>
  </si>
  <si>
    <t>Day 115</t>
  </si>
  <si>
    <t>Day 116</t>
  </si>
  <si>
    <t>Day 117</t>
  </si>
  <si>
    <t>Day 118</t>
  </si>
  <si>
    <t>Day 119</t>
  </si>
  <si>
    <t>Day 120</t>
  </si>
  <si>
    <t>Day 121</t>
  </si>
  <si>
    <t>Day 122</t>
  </si>
  <si>
    <t>Day 123</t>
  </si>
  <si>
    <t>Day 124</t>
  </si>
  <si>
    <t>Day 125</t>
  </si>
  <si>
    <t>Day 126</t>
  </si>
  <si>
    <t>Day 127</t>
  </si>
  <si>
    <t>Day 128</t>
  </si>
  <si>
    <t>Day 129</t>
  </si>
  <si>
    <t>Day 130</t>
  </si>
  <si>
    <t>Day 131</t>
  </si>
  <si>
    <t>Day 132</t>
  </si>
  <si>
    <t>Day 133</t>
  </si>
  <si>
    <t>Day 134</t>
  </si>
  <si>
    <t>Day 135</t>
  </si>
  <si>
    <t>Day 136</t>
  </si>
  <si>
    <t>Day 137</t>
  </si>
  <si>
    <t>Day 138</t>
  </si>
  <si>
    <t>Day 139</t>
  </si>
  <si>
    <t>Day 140</t>
  </si>
  <si>
    <t>Day 141</t>
  </si>
  <si>
    <t>Day 142</t>
  </si>
  <si>
    <t>Day 143</t>
  </si>
  <si>
    <t>Day 144</t>
  </si>
  <si>
    <t>Day 145</t>
  </si>
  <si>
    <t>Day 146</t>
  </si>
  <si>
    <t>Day 147</t>
  </si>
  <si>
    <t>Day 148</t>
  </si>
  <si>
    <t>Day 149</t>
  </si>
  <si>
    <t>Day 150</t>
  </si>
  <si>
    <t>Day 151</t>
  </si>
  <si>
    <t>Day 152</t>
  </si>
  <si>
    <t>Day 153</t>
  </si>
  <si>
    <t>Day 154</t>
  </si>
  <si>
    <t>Day 155</t>
  </si>
  <si>
    <t>Day 156</t>
  </si>
  <si>
    <t>Day 157</t>
  </si>
  <si>
    <t>Day 158</t>
  </si>
  <si>
    <t>Day 159</t>
  </si>
  <si>
    <t>Day 160</t>
  </si>
  <si>
    <t>Day 161</t>
  </si>
  <si>
    <t>Day 162</t>
  </si>
  <si>
    <t>Day 163</t>
  </si>
  <si>
    <t>Day 164</t>
  </si>
  <si>
    <t>Day 165</t>
  </si>
  <si>
    <t>Day 166</t>
  </si>
  <si>
    <t>Day 167</t>
  </si>
  <si>
    <t>Day 168</t>
  </si>
  <si>
    <t>Day 169</t>
  </si>
  <si>
    <t>Day 170</t>
  </si>
  <si>
    <t>Day 171</t>
  </si>
  <si>
    <t>Day 172</t>
  </si>
  <si>
    <t>Day 173</t>
  </si>
  <si>
    <t>Day 174</t>
  </si>
  <si>
    <t>Day 175</t>
  </si>
  <si>
    <t>Day 176</t>
  </si>
  <si>
    <t>Day 177</t>
  </si>
  <si>
    <t>Day 178</t>
  </si>
  <si>
    <t>Day 179</t>
  </si>
  <si>
    <t>Day 180</t>
  </si>
  <si>
    <t>Day 181</t>
  </si>
  <si>
    <t>Day 182</t>
  </si>
  <si>
    <t>Day 183</t>
  </si>
  <si>
    <t>Day 184</t>
  </si>
  <si>
    <t>Day 185</t>
  </si>
  <si>
    <t>Day 186</t>
  </si>
  <si>
    <t>Day 187</t>
  </si>
  <si>
    <t>Day 188</t>
  </si>
  <si>
    <t>Day 189</t>
  </si>
  <si>
    <t>Day 190</t>
  </si>
  <si>
    <t>Day 191</t>
  </si>
  <si>
    <t>Day 192</t>
  </si>
  <si>
    <t>Day 193</t>
  </si>
  <si>
    <t>Day 194</t>
  </si>
  <si>
    <t>Day 195</t>
  </si>
  <si>
    <t>Day 196</t>
  </si>
  <si>
    <t>Day 197</t>
  </si>
  <si>
    <t>Day 198</t>
  </si>
  <si>
    <t>Day 199</t>
  </si>
  <si>
    <t>Day 200</t>
  </si>
  <si>
    <t>Day 201</t>
  </si>
  <si>
    <t>Day 202</t>
  </si>
  <si>
    <t>Day 203</t>
  </si>
  <si>
    <t>Day 204</t>
  </si>
  <si>
    <t>Day 205</t>
  </si>
  <si>
    <t>Day 206</t>
  </si>
  <si>
    <t>Day 207</t>
  </si>
  <si>
    <t>Day 208</t>
  </si>
  <si>
    <t>Day 209</t>
  </si>
  <si>
    <t>Day 210</t>
  </si>
  <si>
    <t>Day 211</t>
  </si>
  <si>
    <t>Day 212</t>
  </si>
  <si>
    <t>Day 213</t>
  </si>
  <si>
    <t>Day 214</t>
  </si>
  <si>
    <t>Day 215</t>
  </si>
  <si>
    <t>Day 216</t>
  </si>
  <si>
    <t>Day 217</t>
  </si>
  <si>
    <t>Day 218</t>
  </si>
  <si>
    <t>Day 219</t>
  </si>
  <si>
    <t>Day 220</t>
  </si>
  <si>
    <t>Day 221</t>
  </si>
  <si>
    <t>Day 222</t>
  </si>
  <si>
    <t>Day 223</t>
  </si>
  <si>
    <t>Day 224</t>
  </si>
  <si>
    <t>Day 225</t>
  </si>
  <si>
    <t>Day 226</t>
  </si>
  <si>
    <t>Day 227</t>
  </si>
  <si>
    <t>Day 228</t>
  </si>
  <si>
    <t>Day 229</t>
  </si>
  <si>
    <t>Day 230</t>
  </si>
  <si>
    <t>Day 231</t>
  </si>
  <si>
    <t>Day 232</t>
  </si>
  <si>
    <t>Day 233</t>
  </si>
  <si>
    <t>Day 234</t>
  </si>
  <si>
    <t>Day 235</t>
  </si>
  <si>
    <t>Day 236</t>
  </si>
  <si>
    <t>Day 237</t>
  </si>
  <si>
    <t>Day 238</t>
  </si>
  <si>
    <t>Day 239</t>
  </si>
  <si>
    <t>Day 240</t>
  </si>
  <si>
    <t>Day 241</t>
  </si>
  <si>
    <t>Day 242</t>
  </si>
  <si>
    <t>Day 243</t>
  </si>
  <si>
    <t>Day 244</t>
  </si>
  <si>
    <t>Day 245</t>
  </si>
  <si>
    <t>Day 246</t>
  </si>
  <si>
    <t>Day 247</t>
  </si>
  <si>
    <t>Day 248</t>
  </si>
  <si>
    <t>Day 249</t>
  </si>
  <si>
    <t>Day 250</t>
  </si>
  <si>
    <t>Day 251</t>
  </si>
  <si>
    <t>Day 252</t>
  </si>
  <si>
    <t>Day 253</t>
  </si>
  <si>
    <t>Day 254</t>
  </si>
  <si>
    <t>Day 255</t>
  </si>
  <si>
    <t>Day 256</t>
  </si>
  <si>
    <t>Day 257</t>
  </si>
  <si>
    <t>Day 258</t>
  </si>
  <si>
    <t>Day 259</t>
  </si>
  <si>
    <t>Day 260</t>
  </si>
  <si>
    <t>Semimonthly-24</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</si>
  <si>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</si>
  <si>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</si>
  <si>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</si>
  <si>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</si>
  <si>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</si>
  <si>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</si>
  <si>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</si>
  <si>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</si>
  <si>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</si>
  <si>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</si>
  <si>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</si>
  <si>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</si>
  <si>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</si>
  <si>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</si>
  <si>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</si>
  <si>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</si>
  <si>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</si>
  <si>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</si>
  <si>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</si>
  <si>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</si>
  <si>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</si>
  <si>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</si>
  <si>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</si>
  <si>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</si>
  <si>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</si>
  <si>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</si>
  <si>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</si>
  <si>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</si>
  <si>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</si>
  <si>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</si>
  <si>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</si>
  <si>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</si>
  <si>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</si>
  <si>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</si>
  <si>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</si>
  <si>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</si>
  <si>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</si>
  <si>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</si>
  <si>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</si>
  <si>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</si>
  <si>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</si>
  <si>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</si>
  <si>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</si>
  <si>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</si>
  <si>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</si>
  <si>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</si>
  <si>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</si>
  <si>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</si>
  <si>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</si>
  <si>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</si>
  <si>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</si>
  <si>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</si>
  <si>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Biweek 1</t>
  </si>
  <si>
    <t>Biweek 2</t>
  </si>
  <si>
    <t>Biweek 3</t>
  </si>
  <si>
    <t>Biweek 4</t>
  </si>
  <si>
    <t>Biweek 5</t>
  </si>
  <si>
    <t>Biweek 6</t>
  </si>
  <si>
    <t>Biweek 7</t>
  </si>
  <si>
    <t>Biweek 8</t>
  </si>
  <si>
    <t>Biweek 9</t>
  </si>
  <si>
    <t>Biweek 10</t>
  </si>
  <si>
    <t>Biweek 11</t>
  </si>
  <si>
    <t>Biweek 12</t>
  </si>
  <si>
    <t>Biweek 13</t>
  </si>
  <si>
    <t>Biweek 14</t>
  </si>
  <si>
    <t>Biweek 15</t>
  </si>
  <si>
    <t>Biweek 16</t>
  </si>
  <si>
    <t>Biweek 17</t>
  </si>
  <si>
    <t>Biweek 18</t>
  </si>
  <si>
    <t>Biweek 19</t>
  </si>
  <si>
    <t>Biweek 20</t>
  </si>
  <si>
    <t>Biweek 21</t>
  </si>
  <si>
    <t>Biweek 22</t>
  </si>
  <si>
    <t>Biweek 23</t>
  </si>
  <si>
    <t>Biweek 24</t>
  </si>
  <si>
    <t>Biweek 25</t>
  </si>
  <si>
    <t>Biweek 26</t>
  </si>
  <si>
    <t>Semimonth 1</t>
  </si>
  <si>
    <t>Semimonth 2</t>
  </si>
  <si>
    <t>Semimonth 3</t>
  </si>
  <si>
    <t>Semimonth 4</t>
  </si>
  <si>
    <t>Semimonth 5</t>
  </si>
  <si>
    <t>Semimonth 6</t>
  </si>
  <si>
    <t>Semimonth 7</t>
  </si>
  <si>
    <t>Semimonth 8</t>
  </si>
  <si>
    <t>Semimonth 9</t>
  </si>
  <si>
    <t>Semimonth 10</t>
  </si>
  <si>
    <t>Semimonth 11</t>
  </si>
  <si>
    <t>Semimonth 12</t>
  </si>
  <si>
    <t>Semimonth 13</t>
  </si>
  <si>
    <t>Semimonth 14</t>
  </si>
  <si>
    <t>Semimonth 15</t>
  </si>
  <si>
    <t>Semimonth 16</t>
  </si>
  <si>
    <t>Semimonth 17</t>
  </si>
  <si>
    <t>Semimonth 18</t>
  </si>
  <si>
    <t>Semimonth 19</t>
  </si>
  <si>
    <t>Semimonth 20</t>
  </si>
  <si>
    <t>Semimonth 21</t>
  </si>
  <si>
    <t>Semimonth 22</t>
  </si>
  <si>
    <t>Semimonth 23</t>
  </si>
  <si>
    <t>Semimonth 24</t>
  </si>
  <si>
    <t>January</t>
  </si>
  <si>
    <t>February</t>
  </si>
  <si>
    <t>March</t>
  </si>
  <si>
    <t>April</t>
  </si>
  <si>
    <t>May</t>
  </si>
  <si>
    <t>June</t>
  </si>
  <si>
    <t>July</t>
  </si>
  <si>
    <t>August</t>
  </si>
  <si>
    <t>September</t>
  </si>
  <si>
    <t>October</t>
  </si>
  <si>
    <t>November</t>
  </si>
  <si>
    <t>December</t>
  </si>
  <si>
    <t>Daily Pay Period</t>
  </si>
  <si>
    <t>Weekly Pay Period</t>
  </si>
  <si>
    <t>Biweekly Pay Period</t>
  </si>
  <si>
    <t>Semimonthly Pay Period</t>
  </si>
  <si>
    <t>Monthly Pay Period</t>
  </si>
  <si>
    <t>Fixed Wage Paid</t>
  </si>
  <si>
    <t>Overtime Rate</t>
  </si>
  <si>
    <t>Overtime Hours</t>
  </si>
  <si>
    <t>Overtime Paid</t>
  </si>
  <si>
    <t>Number of Pay Period/Year</t>
  </si>
  <si>
    <t>Pay Period Wage Paid</t>
  </si>
  <si>
    <t>Other Income -Not from Jobs (W-4 4a)</t>
  </si>
  <si>
    <t>Other Income-not from Jobs / Pay Period</t>
  </si>
  <si>
    <t>Extra Witholding W-4 4c</t>
  </si>
  <si>
    <t>How to use your Payroll spreadsheet</t>
  </si>
  <si>
    <t>Adjusted Wage Amount</t>
  </si>
  <si>
    <t>Form W-4 Step 1 c</t>
  </si>
  <si>
    <t>Form W-4 Step 1c</t>
  </si>
  <si>
    <t>Single or Married Filling Separately</t>
  </si>
  <si>
    <t>Married Filling Jointly</t>
  </si>
  <si>
    <t>Head of Household</t>
  </si>
  <si>
    <t>Form W-4 Step 2 Box</t>
  </si>
  <si>
    <t>W-4 Step 2 Box Checked</t>
  </si>
  <si>
    <t>W-4 Step 2 Box Not Checked</t>
  </si>
  <si>
    <t>Wage Braket Method Table</t>
  </si>
  <si>
    <t>Standard Withholding</t>
  </si>
  <si>
    <t>Tentative Withholding Income Tax</t>
  </si>
  <si>
    <t>Form W-4 Step 3-Dependents Claimed Amount</t>
  </si>
  <si>
    <t>Dependent claimed/Pay Period</t>
  </si>
  <si>
    <t>Pay Period Fed. Income Tax Withheld</t>
  </si>
  <si>
    <t>Month</t>
  </si>
  <si>
    <t>Employee Medicare Tax</t>
  </si>
  <si>
    <t>Total Employee Federal Tax Withheld</t>
  </si>
  <si>
    <t>Employer Social Security Tax</t>
  </si>
  <si>
    <t>Employee Social Security Tax</t>
  </si>
  <si>
    <t>Employer Medicare Tax</t>
  </si>
  <si>
    <t>Total Employer Federal Social Security and Medicare Taxes</t>
  </si>
  <si>
    <t xml:space="preserve">Pay Period </t>
  </si>
  <si>
    <t>Total Employee Earnings</t>
  </si>
  <si>
    <t>Total</t>
  </si>
  <si>
    <t>Total Social Security Tax- Employer &amp; Employee</t>
  </si>
  <si>
    <t>Total Medicare Tax- Employer &amp; Employee</t>
  </si>
  <si>
    <t>Total Federal Income Social Sec. &amp; Medicare Taxes Withheld</t>
  </si>
  <si>
    <t>Total Employer and Employee Social Security Tax</t>
  </si>
  <si>
    <t>Total Employer and Employee Medicare Tax</t>
  </si>
  <si>
    <t>Total Employer Social Security and Medicare Taxes</t>
  </si>
  <si>
    <t>Total Employee Social Security Tax</t>
  </si>
  <si>
    <t>Total Employee Medicare Tax</t>
  </si>
  <si>
    <t>Summary Report</t>
  </si>
  <si>
    <t>Employee Income Tax</t>
  </si>
  <si>
    <t>Who is on Payroll</t>
  </si>
  <si>
    <t>Officer</t>
  </si>
  <si>
    <t>Employee</t>
  </si>
  <si>
    <t>Total Wages and Officer Compensation Paid</t>
  </si>
  <si>
    <t>Advise your staff members when you give them Form W-4 to  complete as follow:</t>
  </si>
  <si>
    <t>If they have more than one job, recommend they complete form W-4 with each one of their employers.</t>
  </si>
  <si>
    <t>They could leave step 2, step 4 a, and step 4 b, on Form W-4 alone. They could then add extra dollars on step 4 c if they have more than 1 job and want you to withhold extra tax out of their income.</t>
  </si>
  <si>
    <t>Helpful wages report to file Unemployemnt Tax Return</t>
  </si>
  <si>
    <t>Total Federal Income Tax Withheld on Employee Wages</t>
  </si>
  <si>
    <t>Helpful to file Form 941</t>
  </si>
  <si>
    <t>Helpful report to file IRS Form 941</t>
  </si>
  <si>
    <t>See Publication 15T Wage Bracket  Method Tables for Manual Payroll Systems with newest Form W-4</t>
  </si>
  <si>
    <t>Payroll Quarter</t>
  </si>
  <si>
    <t>Quarter 4 (Oct, Nov, Dec)</t>
  </si>
  <si>
    <t>Quarter 3 (July, Aug, Sept)</t>
  </si>
  <si>
    <t>Quarter 2 (April, May, June)</t>
  </si>
  <si>
    <t>Quarter 1 (Jan, Feb, March)</t>
  </si>
  <si>
    <t>The first $7,000</t>
  </si>
  <si>
    <t>Subject to State Unemployment Tax</t>
  </si>
  <si>
    <t>State Unemployment Tax</t>
  </si>
  <si>
    <t>Exempt State Unemployment Tax</t>
  </si>
  <si>
    <t>FUTA Tax- No Credit</t>
  </si>
  <si>
    <t>Group-Term Life Insurance</t>
  </si>
  <si>
    <t>Retirement/Pension</t>
  </si>
  <si>
    <t>Dependent Care</t>
  </si>
  <si>
    <t>Other</t>
  </si>
  <si>
    <t>Payment Exempt From FUTA Tax-Form 940 Line 4 Part 2</t>
  </si>
  <si>
    <t>Total Taxable FUTA Wages - Form 940 Line 7- Part 2</t>
  </si>
  <si>
    <t>Amount--Hand Write your FUTA Tax before you enter any pay for the next quarter as the number changes in the table below</t>
  </si>
  <si>
    <t>Total FUTA Tax per Quarter</t>
  </si>
  <si>
    <t>FUTA Tax- Maximum Credit- Year to Date</t>
  </si>
  <si>
    <t>FUTA Tax- No Credit- Year to Date</t>
  </si>
  <si>
    <t>FUTA Tax- Maximum Credit</t>
  </si>
  <si>
    <t>FUTA Tax Summary- Form 940 Part 5</t>
  </si>
  <si>
    <t>Total Paymnent</t>
  </si>
  <si>
    <t>Total Payment/ Employee-Form 940 Line 3 Part 2</t>
  </si>
  <si>
    <t>FUTA Tax</t>
  </si>
  <si>
    <t>Total FUTA Tax</t>
  </si>
  <si>
    <t>Employer Federal Unemployment Tax</t>
  </si>
  <si>
    <t>Employer Federal Tax Withheld</t>
  </si>
  <si>
    <t>Annual-1</t>
  </si>
  <si>
    <t>Semiannual-2</t>
  </si>
  <si>
    <t>Total Unemployement Tax</t>
  </si>
  <si>
    <t>First</t>
  </si>
  <si>
    <t>Total Federal Income Tax Withheld</t>
  </si>
  <si>
    <t>Total Social Security Tax-Employee &amp; Employer</t>
  </si>
  <si>
    <t>Total Medicare Tax Employee &amp; Employer</t>
  </si>
  <si>
    <t>Total Employer Federal Tax</t>
  </si>
  <si>
    <t>Form 940 Line 3 Part 2: Total Payment to all Employees</t>
  </si>
  <si>
    <t>Form 940 Line 4 Part 2: Payments Exempt from FUTA</t>
  </si>
  <si>
    <t>Form 940 Line 5 Part 2: Total of Payments to each employee in excess of $7,000</t>
  </si>
  <si>
    <t>Form 940 Line 7 Part 2: Total Taxable FUTA Wages</t>
  </si>
  <si>
    <t>Payment over $7,000/employee - Form 940 Line 5 Part 2</t>
  </si>
  <si>
    <t>Form 940 Line 9 Part 3: Total FUTA Tax Excluded from State Unemployment Tax</t>
  </si>
  <si>
    <t>Form 940 Line 8 Part 2: FUTA Tax before Adjustments</t>
  </si>
  <si>
    <t>if all your Taxable FUTA Wages you paid are excluded from State Unemployment Tax</t>
  </si>
  <si>
    <t>Form 940 Line 12 Part 12 Total FUTA Tax after Adjustments</t>
  </si>
  <si>
    <t>Disclaimer</t>
  </si>
  <si>
    <t>When you use this spreadsheet, you are responsible to make sure the formula are not broken and calculate well your taxes for you.</t>
  </si>
  <si>
    <t>This spreadsheet is only a  tool to help you in your processes.</t>
  </si>
  <si>
    <t>Fringe Benefit</t>
  </si>
  <si>
    <t>Form W-4 Step 2 Box Checked Withholding</t>
  </si>
  <si>
    <t>Extra Withholding W-4 4c</t>
  </si>
  <si>
    <t>Wage Bracket Method Table</t>
  </si>
  <si>
    <t>Quarter1</t>
  </si>
  <si>
    <t>Quarter2</t>
  </si>
  <si>
    <t>Quarter3</t>
  </si>
  <si>
    <t>Quarter4</t>
  </si>
  <si>
    <t>Difference</t>
  </si>
  <si>
    <t>Total Social Security and Medicare Taxes</t>
  </si>
  <si>
    <t>Total Tax before adjustments</t>
  </si>
  <si>
    <t>Total Social security and medicare Taxes</t>
  </si>
  <si>
    <t>Might be helpful to file W2/W3 with Social Security Administration</t>
  </si>
  <si>
    <t>Payment to each employee in excess of $7K</t>
  </si>
  <si>
    <t>FUTA treshold</t>
  </si>
  <si>
    <t>FUTA Wages</t>
  </si>
  <si>
    <t>Wages without benefits</t>
  </si>
  <si>
    <t>Wages over $7K</t>
  </si>
  <si>
    <t>Cumulative Wages over $7K</t>
  </si>
  <si>
    <t>Total FUTA tax by quarter</t>
  </si>
  <si>
    <t xml:space="preserve">Total FUTA </t>
  </si>
  <si>
    <t>by employee</t>
  </si>
  <si>
    <t>Summary by Quarter</t>
  </si>
  <si>
    <t>LLC</t>
  </si>
  <si>
    <t>Wages total here doesn't include fringe benefits</t>
  </si>
  <si>
    <t>Form 940 Line 5</t>
  </si>
  <si>
    <t>J</t>
  </si>
  <si>
    <t>j</t>
  </si>
  <si>
    <t>Date</t>
  </si>
  <si>
    <t>Yes</t>
  </si>
  <si>
    <t>Employee Federal Income Tax (Pub-15-T)</t>
  </si>
  <si>
    <t>Employee Social Security</t>
  </si>
  <si>
    <t>Employee Medicare</t>
  </si>
  <si>
    <t>Employee Total Tax Withheld</t>
  </si>
  <si>
    <t>Employee Net Payroll (Take home pay)</t>
  </si>
  <si>
    <t>Take Home Pay</t>
  </si>
  <si>
    <t>Did you pay state unemployment tax on time?-----&gt;</t>
  </si>
  <si>
    <t>L</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</si>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</sst>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3" x14ac:knownFonts="1">
    <font>
      <sz val="11"/>
      <color theme="1"/>
      <name val="Calibri"/>
      <family val="2"/>
      <scheme val="minor"/>
    </font>
    <font>
      <sz val="11"/>
      <color theme="1"/>
      <name val="Calibri"/>
      <family val="2"/>
      <scheme val="minor"/>
    </font>
    <font>
      <sz val="8"/>
      <name val="Calibri"/>
      <family val="2"/>
      <scheme val="minor"/>
    </font>
    <font>
      <sz val="18"/>
      <color theme="3"/>
      <name val="Calibri Light"/>
      <family val="2"/>
      <scheme val="major"/>
    </font>
    <font>
      <b/>
      <sz val="11"/>
      <color theme="1"/>
      <name val="Calibri"/>
      <family val="2"/>
      <scheme val="minor"/>
    </font>
    <font>
      <b/>
      <sz val="12"/>
      <color theme="1"/>
      <name val="Calibri"/>
      <family val="2"/>
      <scheme val="minor"/>
    </font>
    <font>
      <sz val="9"/>
      <color indexed="81"/>
      <name val="Tahoma"/>
      <family val="2"/>
    </font>
    <font>
      <b/>
      <sz val="9"/>
      <color indexed="81"/>
      <name val="Tahoma"/>
      <family val="2"/>
    </font>
    <font>
      <b/>
      <sz val="18"/>
      <color theme="3"/>
      <name val="Calibri Light"/>
      <family val="2"/>
      <scheme val="major"/>
    </font>
    <font>
      <b/>
      <i/>
      <sz val="18"/>
      <color theme="3"/>
      <name val="Calibri Light"/>
      <family val="2"/>
      <scheme val="major"/>
    </font>
    <font>
      <sz val="11"/>
      <name val="Calibri"/>
      <family val="2"/>
      <scheme val="minor"/>
    </font>
    <font>
      <sz val="11"/>
      <color rgb="FFFF0000"/>
      <name val="Calibri"/>
      <family val="2"/>
      <scheme val="minor"/>
    </font>
    <font>
      <sz val="11"/>
      <color theme="8" tint="-0.249977111117893"/>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93">
    <xf numFmtId="0" fontId="0" fillId="0" borderId="0" xfId="0"/>
    <xf numFmtId="43" fontId="0" fillId="0" borderId="0" xfId="1" applyFont="1"/>
    <xf numFmtId="43" fontId="0" fillId="2" borderId="0" xfId="1" applyFont="1" applyFill="1"/>
    <xf numFmtId="43" fontId="0" fillId="2" borderId="0" xfId="0" applyNumberFormat="1" applyFill="1"/>
    <xf numFmtId="0" fontId="0" fillId="2" borderId="0" xfId="0" applyFill="1"/>
    <xf numFmtId="14" fontId="0" fillId="0" borderId="0" xfId="0" applyNumberFormat="1"/>
    <xf numFmtId="14" fontId="0" fillId="2" borderId="0" xfId="0" applyNumberFormat="1" applyFill="1"/>
    <xf numFmtId="164" fontId="0" fillId="0" borderId="0" xfId="2" applyNumberFormat="1" applyFont="1"/>
    <xf numFmtId="10" fontId="0" fillId="0" borderId="0" xfId="2" applyNumberFormat="1" applyFont="1"/>
    <xf numFmtId="43" fontId="0" fillId="0" borderId="0" xfId="0" applyNumberFormat="1"/>
    <xf numFmtId="0" fontId="4" fillId="0" borderId="0" xfId="0" applyFont="1"/>
    <xf numFmtId="43" fontId="4" fillId="0" borderId="0" xfId="0" applyNumberFormat="1" applyFont="1"/>
    <xf numFmtId="0" fontId="5" fillId="0" borderId="0" xfId="0" applyFont="1"/>
    <xf numFmtId="0" fontId="3" fillId="0" borderId="0" xfId="3"/>
    <xf numFmtId="0" fontId="8" fillId="0" borderId="0" xfId="3" applyFont="1"/>
    <xf numFmtId="0" fontId="9" fillId="0" borderId="0" xfId="3" applyFont="1"/>
    <xf numFmtId="0" fontId="4" fillId="0" borderId="1" xfId="0" applyFont="1" applyBorder="1"/>
    <xf numFmtId="0" fontId="0" fillId="0" borderId="1" xfId="0" applyBorder="1"/>
    <xf numFmtId="0" fontId="5" fillId="0" borderId="1" xfId="0" applyFont="1" applyBorder="1"/>
    <xf numFmtId="0" fontId="5" fillId="0" borderId="4" xfId="0" applyFont="1" applyBorder="1"/>
    <xf numFmtId="0" fontId="0" fillId="0" borderId="6" xfId="0" applyBorder="1"/>
    <xf numFmtId="0" fontId="0" fillId="0" borderId="7" xfId="0" applyBorder="1"/>
    <xf numFmtId="43" fontId="0" fillId="0" borderId="1" xfId="1" applyFont="1" applyBorder="1"/>
    <xf numFmtId="43" fontId="0" fillId="0" borderId="1" xfId="0" applyNumberFormat="1" applyBorder="1"/>
    <xf numFmtId="43" fontId="5" fillId="0" borderId="1" xfId="0" applyNumberFormat="1" applyFont="1" applyBorder="1"/>
    <xf numFmtId="0" fontId="0" fillId="0" borderId="9" xfId="0" applyBorder="1"/>
    <xf numFmtId="0" fontId="0" fillId="0" borderId="10" xfId="0" applyBorder="1"/>
    <xf numFmtId="0" fontId="4" fillId="0" borderId="9" xfId="0" applyFont="1" applyBorder="1"/>
    <xf numFmtId="0" fontId="4" fillId="0" borderId="10" xfId="0" applyFont="1" applyBorder="1"/>
    <xf numFmtId="0" fontId="0" fillId="0" borderId="2" xfId="0" applyBorder="1"/>
    <xf numFmtId="0" fontId="0" fillId="0" borderId="3" xfId="0" applyBorder="1"/>
    <xf numFmtId="0" fontId="5" fillId="0" borderId="5" xfId="0" applyFont="1" applyBorder="1"/>
    <xf numFmtId="0" fontId="0" fillId="0" borderId="8" xfId="0" applyBorder="1"/>
    <xf numFmtId="0" fontId="5" fillId="0" borderId="9" xfId="0" applyFont="1" applyBorder="1"/>
    <xf numFmtId="0" fontId="5" fillId="0" borderId="10" xfId="0" applyFont="1" applyBorder="1"/>
    <xf numFmtId="0" fontId="8" fillId="3" borderId="0" xfId="3" applyFont="1" applyFill="1"/>
    <xf numFmtId="0" fontId="4" fillId="3" borderId="0" xfId="0" applyFont="1" applyFill="1"/>
    <xf numFmtId="43" fontId="0" fillId="0" borderId="0" xfId="1" applyFont="1" applyFill="1"/>
    <xf numFmtId="10" fontId="0" fillId="0" borderId="0" xfId="0" applyNumberFormat="1"/>
    <xf numFmtId="43" fontId="8" fillId="0" borderId="0" xfId="1" applyFont="1"/>
    <xf numFmtId="165" fontId="0" fillId="0" borderId="0" xfId="1" applyNumberFormat="1" applyFont="1" applyFill="1"/>
    <xf numFmtId="0" fontId="0" fillId="0" borderId="0" xfId="1" applyNumberFormat="1" applyFont="1"/>
    <xf numFmtId="43" fontId="0" fillId="0" borderId="7" xfId="1" applyFont="1" applyBorder="1"/>
    <xf numFmtId="165" fontId="0" fillId="0" borderId="7" xfId="1" applyNumberFormat="1" applyFont="1" applyFill="1" applyBorder="1"/>
    <xf numFmtId="0" fontId="10" fillId="0" borderId="7" xfId="0" applyFont="1" applyBorder="1"/>
    <xf numFmtId="0" fontId="11" fillId="0" borderId="0" xfId="0" applyFont="1"/>
    <xf numFmtId="0" fontId="0" fillId="0" borderId="11" xfId="0" applyBorder="1"/>
    <xf numFmtId="0" fontId="0" fillId="0" borderId="4" xfId="0" applyBorder="1"/>
    <xf numFmtId="43" fontId="0" fillId="0" borderId="0" xfId="1" applyFont="1" applyBorder="1"/>
    <xf numFmtId="43" fontId="0" fillId="0" borderId="13" xfId="0" applyNumberFormat="1" applyBorder="1"/>
    <xf numFmtId="0" fontId="0" fillId="0" borderId="14" xfId="0" applyBorder="1"/>
    <xf numFmtId="0" fontId="0" fillId="0" borderId="0" xfId="0" applyAlignment="1">
      <alignment horizontal="center" vertical="center"/>
    </xf>
    <xf numFmtId="43" fontId="0" fillId="0" borderId="0" xfId="0" applyNumberFormat="1" applyAlignment="1">
      <alignment horizontal="center" vertical="center"/>
    </xf>
    <xf numFmtId="0" fontId="0" fillId="2" borderId="0" xfId="0" applyFill="1" applyAlignment="1">
      <alignment horizontal="center" vertical="center"/>
    </xf>
    <xf numFmtId="43" fontId="0" fillId="2" borderId="0" xfId="0" applyNumberFormat="1" applyFill="1" applyAlignment="1">
      <alignment horizontal="center" vertical="center"/>
    </xf>
    <xf numFmtId="164" fontId="0" fillId="0" borderId="0" xfId="0" applyNumberFormat="1"/>
    <xf numFmtId="0" fontId="4" fillId="4" borderId="0" xfId="0" applyFont="1" applyFill="1"/>
    <xf numFmtId="43" fontId="4" fillId="4" borderId="0" xfId="0" applyNumberFormat="1" applyFont="1" applyFill="1"/>
    <xf numFmtId="43" fontId="4" fillId="4" borderId="0" xfId="1" applyFont="1" applyFill="1"/>
    <xf numFmtId="165" fontId="4" fillId="4" borderId="0" xfId="1" applyNumberFormat="1" applyFont="1" applyFill="1"/>
    <xf numFmtId="0" fontId="0" fillId="5" borderId="0" xfId="0" applyFill="1"/>
    <xf numFmtId="43" fontId="0" fillId="5" borderId="0" xfId="1" applyFont="1" applyFill="1"/>
    <xf numFmtId="43" fontId="0" fillId="5" borderId="0" xfId="0" applyNumberFormat="1" applyFill="1"/>
    <xf numFmtId="43" fontId="0" fillId="6" borderId="0" xfId="1" applyFont="1" applyFill="1"/>
    <xf numFmtId="43" fontId="0" fillId="6" borderId="0" xfId="0" applyNumberFormat="1" applyFill="1"/>
    <xf numFmtId="43" fontId="0" fillId="7" borderId="0" xfId="1" applyFont="1" applyFill="1"/>
    <xf numFmtId="43" fontId="0" fillId="7" borderId="0" xfId="0" applyNumberFormat="1" applyFill="1"/>
    <xf numFmtId="0" fontId="0" fillId="7" borderId="0" xfId="0" applyFill="1"/>
    <xf numFmtId="43" fontId="0" fillId="3" borderId="0" xfId="1" applyFont="1" applyFill="1"/>
    <xf numFmtId="43" fontId="0" fillId="3" borderId="0" xfId="0" applyNumberFormat="1" applyFill="1"/>
    <xf numFmtId="0" fontId="0" fillId="3" borderId="0" xfId="0" applyFill="1"/>
    <xf numFmtId="0" fontId="0" fillId="0" borderId="5" xfId="0" applyBorder="1"/>
    <xf numFmtId="0" fontId="0" fillId="0" borderId="12" xfId="0" applyBorder="1"/>
    <xf numFmtId="43" fontId="0" fillId="0" borderId="13" xfId="1" applyFont="1" applyBorder="1"/>
    <xf numFmtId="0" fontId="0" fillId="0" borderId="13" xfId="0" applyBorder="1"/>
    <xf numFmtId="0" fontId="4" fillId="0" borderId="11" xfId="0" applyFont="1" applyBorder="1"/>
    <xf numFmtId="0" fontId="4" fillId="0" borderId="12" xfId="0" applyFont="1" applyBorder="1"/>
    <xf numFmtId="43" fontId="4" fillId="0" borderId="0" xfId="1" applyFont="1" applyFill="1"/>
    <xf numFmtId="43" fontId="4" fillId="2" borderId="0" xfId="1" applyFont="1" applyFill="1"/>
    <xf numFmtId="43" fontId="4" fillId="3" borderId="0" xfId="1" applyFont="1" applyFill="1"/>
    <xf numFmtId="43" fontId="4" fillId="7" borderId="0" xfId="1" applyFont="1" applyFill="1"/>
    <xf numFmtId="43" fontId="4" fillId="5" borderId="0" xfId="1" applyFont="1" applyFill="1"/>
    <xf numFmtId="0" fontId="10" fillId="0" borderId="0" xfId="0" applyFont="1"/>
    <xf numFmtId="0" fontId="12" fillId="0" borderId="0" xfId="0" applyFont="1"/>
    <xf numFmtId="43" fontId="12" fillId="2" borderId="0" xfId="1" applyFont="1" applyFill="1"/>
    <xf numFmtId="43" fontId="12" fillId="0" borderId="0" xfId="1" applyFont="1"/>
    <xf numFmtId="165" fontId="12" fillId="0" borderId="0" xfId="1" applyNumberFormat="1" applyFont="1" applyFill="1"/>
    <xf numFmtId="43" fontId="12" fillId="0" borderId="0" xfId="1" applyFont="1" applyFill="1"/>
    <xf numFmtId="43" fontId="12" fillId="2" borderId="0" xfId="0" applyNumberFormat="1" applyFont="1" applyFill="1"/>
    <xf numFmtId="14" fontId="12" fillId="0" borderId="0" xfId="0" applyNumberFormat="1" applyFont="1"/>
    <xf numFmtId="0" fontId="12" fillId="0" borderId="0" xfId="1" applyNumberFormat="1" applyFont="1"/>
    <xf numFmtId="0" fontId="0" fillId="8" borderId="0" xfId="0" applyFill="1"/>
    <xf numFmtId="43" fontId="4" fillId="9" borderId="0" xfId="0" applyNumberFormat="1" applyFont="1" applyFill="1"/>
  </cellXfs>
  <cellStyles count="4">
    <cellStyle name="Comma" xfId="1" builtinId="3"/>
    <cellStyle name="Normal" xfId="0" builtinId="0"/>
    <cellStyle name="Percent" xfId="2" builtinId="5"/>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AEAB5-ABB3-431F-B701-9499F04254D4}">
  <dimension ref="C3:C14"/>
  <sheetViews>
    <sheetView topLeftCell="A4" workbookViewId="0">
      <selection activeCell="B6" sqref="B6"/>
    </sheetView>
  </sheetViews>
  <sheetFormatPr defaultRowHeight="15" x14ac:dyDescent="0.25"/>
  <sheetData>
    <row r="3" spans="3:3" ht="23.25" x14ac:dyDescent="0.35">
      <c r="C3" s="14" t="s">
        <v>410</v>
      </c>
    </row>
    <row r="4" spans="3:3" x14ac:dyDescent="0.25">
      <c r="C4" t="s">
        <v>450</v>
      </c>
    </row>
    <row r="5" spans="3:3" x14ac:dyDescent="0.25">
      <c r="C5" t="s">
        <v>451</v>
      </c>
    </row>
    <row r="6" spans="3:3" x14ac:dyDescent="0.25">
      <c r="C6" t="s">
        <v>452</v>
      </c>
    </row>
    <row r="11" spans="3:3" x14ac:dyDescent="0.25">
      <c r="C11" s="45" t="s">
        <v>503</v>
      </c>
    </row>
    <row r="13" spans="3:3" x14ac:dyDescent="0.25">
      <c r="C13" t="s">
        <v>504</v>
      </c>
    </row>
    <row r="14" spans="3:3" x14ac:dyDescent="0.25">
      <c r="C14" t="s">
        <v>505</v>
      </c>
    </row>
  </sheetData>
  <pageMargins left="0.7" right="0.7" top="0.75" bottom="0.75" header="0.3" footer="0.3"/>
  <pageSetup orientation="portrait" r:id="rId1"/>
  <headerFooter>
    <oddFooter>&amp;Lhtpps://liberdownload.com
&amp;Rcare@liberdownload.com</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AC9FF-646D-46F8-BD35-9EC77D414E4F}">
  <dimension ref="B2:Q48"/>
  <sheetViews>
    <sheetView workbookViewId="0">
      <selection activeCell="D10" sqref="D10:D11"/>
    </sheetView>
  </sheetViews>
  <sheetFormatPr defaultRowHeight="15" x14ac:dyDescent="0.25"/>
  <sheetData>
    <row r="2" spans="2:17" x14ac:dyDescent="0.25">
      <c r="D2" t="s">
        <v>9</v>
      </c>
      <c r="F2" t="str">
        <f>List!$C$4</f>
        <v>LLC</v>
      </c>
    </row>
    <row r="3" spans="2:17" x14ac:dyDescent="0.25">
      <c r="D3" t="s">
        <v>8</v>
      </c>
      <c r="F3">
        <f>List!$C$6</f>
        <v>2023</v>
      </c>
    </row>
    <row r="4" spans="2:17" ht="23.25" x14ac:dyDescent="0.35">
      <c r="G4" s="13" t="s">
        <v>443</v>
      </c>
    </row>
    <row r="5" spans="2:17" x14ac:dyDescent="0.25">
      <c r="G5" t="s">
        <v>518</v>
      </c>
    </row>
    <row r="8" spans="2:17" x14ac:dyDescent="0.25">
      <c r="B8" s="10" t="s">
        <v>1</v>
      </c>
      <c r="C8" s="10" t="s">
        <v>2</v>
      </c>
      <c r="D8" s="10"/>
      <c r="E8" s="10" t="s">
        <v>384</v>
      </c>
      <c r="F8" s="10" t="s">
        <v>385</v>
      </c>
      <c r="G8" s="10" t="s">
        <v>386</v>
      </c>
      <c r="H8" s="10" t="s">
        <v>387</v>
      </c>
      <c r="I8" s="10" t="s">
        <v>388</v>
      </c>
      <c r="J8" s="10" t="s">
        <v>389</v>
      </c>
      <c r="K8" s="10" t="s">
        <v>390</v>
      </c>
      <c r="L8" s="10" t="s">
        <v>391</v>
      </c>
      <c r="M8" s="10" t="s">
        <v>392</v>
      </c>
      <c r="N8" s="10" t="s">
        <v>393</v>
      </c>
      <c r="O8" s="10" t="s">
        <v>394</v>
      </c>
      <c r="P8" s="10" t="s">
        <v>395</v>
      </c>
      <c r="Q8" s="10" t="s">
        <v>435</v>
      </c>
    </row>
    <row r="9" spans="2:17" x14ac:dyDescent="0.25">
      <c r="B9" t="str">
        <f>IF(Staff!B9="","",Staff!B9)</f>
        <v/>
      </c>
      <c r="C9" t="str">
        <f>IF(Staff!C9="","",Staff!C9)</f>
        <v/>
      </c>
      <c r="E9" s="1">
        <f>SUMIFS('Employer Federal Tax Withheld'!$H:$H,'Employer Federal Tax Withheld'!$B:$B,'Total Employee Medicare'!$B9,'Employer Federal Tax Withheld'!$C:$C,'Total Employee Medicare'!$C9,'Employer Federal Tax Withheld'!$R:$R,'Total Employee Medicare'!E$8)</f>
        <v>0</v>
      </c>
      <c r="F9" s="1">
        <f>SUMIFS('Employer Federal Tax Withheld'!$H:$H,'Employer Federal Tax Withheld'!$B:$B,'Total Employee Medicare'!$B9,'Employer Federal Tax Withheld'!$C:$C,'Total Employee Medicare'!$C9,'Employer Federal Tax Withheld'!$R:$R,'Total Employee Medicare'!F$8)</f>
        <v>0</v>
      </c>
      <c r="G9" s="1">
        <f>SUMIFS('Employer Federal Tax Withheld'!$H:$H,'Employer Federal Tax Withheld'!$B:$B,'Total Employee Medicare'!$B9,'Employer Federal Tax Withheld'!$C:$C,'Total Employee Medicare'!$C9,'Employer Federal Tax Withheld'!$R:$R,'Total Employee Medicare'!G$8)</f>
        <v>0</v>
      </c>
      <c r="H9" s="1">
        <f>SUMIFS('Employer Federal Tax Withheld'!$H:$H,'Employer Federal Tax Withheld'!$B:$B,'Total Employee Medicare'!$B9,'Employer Federal Tax Withheld'!$C:$C,'Total Employee Medicare'!$C9,'Employer Federal Tax Withheld'!$R:$R,'Total Employee Medicare'!H$8)</f>
        <v>0</v>
      </c>
      <c r="I9" s="1">
        <f>SUMIFS('Employer Federal Tax Withheld'!$H:$H,'Employer Federal Tax Withheld'!$B:$B,'Total Employee Medicare'!$B9,'Employer Federal Tax Withheld'!$C:$C,'Total Employee Medicare'!$C9,'Employer Federal Tax Withheld'!$R:$R,'Total Employee Medicare'!I$8)</f>
        <v>0</v>
      </c>
      <c r="J9" s="1">
        <f>SUMIFS('Employer Federal Tax Withheld'!$H:$H,'Employer Federal Tax Withheld'!$B:$B,'Total Employee Medicare'!$B9,'Employer Federal Tax Withheld'!$C:$C,'Total Employee Medicare'!$C9,'Employer Federal Tax Withheld'!$R:$R,'Total Employee Medicare'!J$8)</f>
        <v>0</v>
      </c>
      <c r="K9" s="1">
        <f>SUMIFS('Employer Federal Tax Withheld'!$H:$H,'Employer Federal Tax Withheld'!$B:$B,'Total Employee Medicare'!$B9,'Employer Federal Tax Withheld'!$C:$C,'Total Employee Medicare'!$C9,'Employer Federal Tax Withheld'!$R:$R,'Total Employee Medicare'!K$8)</f>
        <v>0</v>
      </c>
      <c r="L9" s="1">
        <f>SUMIFS('Employer Federal Tax Withheld'!$H:$H,'Employer Federal Tax Withheld'!$B:$B,'Total Employee Medicare'!$B9,'Employer Federal Tax Withheld'!$C:$C,'Total Employee Medicare'!$C9,'Employer Federal Tax Withheld'!$R:$R,'Total Employee Medicare'!L$8)</f>
        <v>0</v>
      </c>
      <c r="M9" s="1">
        <f>SUMIFS('Employer Federal Tax Withheld'!$H:$H,'Employer Federal Tax Withheld'!$B:$B,'Total Employee Medicare'!$B9,'Employer Federal Tax Withheld'!$C:$C,'Total Employee Medicare'!$C9,'Employer Federal Tax Withheld'!$R:$R,'Total Employee Medicare'!M$8)</f>
        <v>0</v>
      </c>
      <c r="N9" s="1">
        <f>SUMIFS('Employer Federal Tax Withheld'!$H:$H,'Employer Federal Tax Withheld'!$B:$B,'Total Employee Medicare'!$B9,'Employer Federal Tax Withheld'!$C:$C,'Total Employee Medicare'!$C9,'Employer Federal Tax Withheld'!$R:$R,'Total Employee Medicare'!N$8)</f>
        <v>0</v>
      </c>
      <c r="O9" s="1">
        <f>SUMIFS('Employer Federal Tax Withheld'!$H:$H,'Employer Federal Tax Withheld'!$B:$B,'Total Employee Medicare'!$B9,'Employer Federal Tax Withheld'!$C:$C,'Total Employee Medicare'!$C9,'Employer Federal Tax Withheld'!$R:$R,'Total Employee Medicare'!O$8)</f>
        <v>0</v>
      </c>
      <c r="P9" s="1">
        <f>SUMIFS('Employer Federal Tax Withheld'!$H:$H,'Employer Federal Tax Withheld'!$B:$B,'Total Employee Medicare'!$B9,'Employer Federal Tax Withheld'!$C:$C,'Total Employee Medicare'!$C9,'Employer Federal Tax Withheld'!$R:$R,'Total Employee Medicare'!P$8)</f>
        <v>0</v>
      </c>
      <c r="Q9" s="9">
        <f>SUM(E9:P9)</f>
        <v>0</v>
      </c>
    </row>
    <row r="10" spans="2:17" x14ac:dyDescent="0.25">
      <c r="B10" t="str">
        <f>IF(Staff!B10="","",Staff!B10)</f>
        <v>A</v>
      </c>
      <c r="C10" t="str">
        <f>IF(Staff!C10="","",Staff!C10)</f>
        <v>L</v>
      </c>
      <c r="E10" s="1">
        <f>SUMIFS('Employer Federal Tax Withheld'!$H:$H,'Employer Federal Tax Withheld'!$B:$B,'Total Employee Medicare'!$B10,'Employer Federal Tax Withheld'!$C:$C,'Total Employee Medicare'!$C10,'Employer Federal Tax Withheld'!$R:$R,'Total Employee Medicare'!E$8)</f>
        <v>29</v>
      </c>
      <c r="F10" s="1">
        <f>SUMIFS('Employer Federal Tax Withheld'!$H:$H,'Employer Federal Tax Withheld'!$B:$B,'Total Employee Medicare'!$B10,'Employer Federal Tax Withheld'!$C:$C,'Total Employee Medicare'!$C10,'Employer Federal Tax Withheld'!$R:$R,'Total Employee Medicare'!F$8)</f>
        <v>29</v>
      </c>
      <c r="G10" s="1">
        <f>SUMIFS('Employer Federal Tax Withheld'!$H:$H,'Employer Federal Tax Withheld'!$B:$B,'Total Employee Medicare'!$B10,'Employer Federal Tax Withheld'!$C:$C,'Total Employee Medicare'!$C10,'Employer Federal Tax Withheld'!$R:$R,'Total Employee Medicare'!G$8)</f>
        <v>29</v>
      </c>
      <c r="H10" s="1">
        <f>SUMIFS('Employer Federal Tax Withheld'!$H:$H,'Employer Federal Tax Withheld'!$B:$B,'Total Employee Medicare'!$B10,'Employer Federal Tax Withheld'!$C:$C,'Total Employee Medicare'!$C10,'Employer Federal Tax Withheld'!$R:$R,'Total Employee Medicare'!H$8)</f>
        <v>29</v>
      </c>
      <c r="I10" s="1">
        <f>SUMIFS('Employer Federal Tax Withheld'!$H:$H,'Employer Federal Tax Withheld'!$B:$B,'Total Employee Medicare'!$B10,'Employer Federal Tax Withheld'!$C:$C,'Total Employee Medicare'!$C10,'Employer Federal Tax Withheld'!$R:$R,'Total Employee Medicare'!I$8)</f>
        <v>29</v>
      </c>
      <c r="J10" s="1">
        <f>SUMIFS('Employer Federal Tax Withheld'!$H:$H,'Employer Federal Tax Withheld'!$B:$B,'Total Employee Medicare'!$B10,'Employer Federal Tax Withheld'!$C:$C,'Total Employee Medicare'!$C10,'Employer Federal Tax Withheld'!$R:$R,'Total Employee Medicare'!J$8)</f>
        <v>29</v>
      </c>
      <c r="K10" s="1">
        <f>SUMIFS('Employer Federal Tax Withheld'!$H:$H,'Employer Federal Tax Withheld'!$B:$B,'Total Employee Medicare'!$B10,'Employer Federal Tax Withheld'!$C:$C,'Total Employee Medicare'!$C10,'Employer Federal Tax Withheld'!$R:$R,'Total Employee Medicare'!K$8)</f>
        <v>29</v>
      </c>
      <c r="L10" s="1">
        <f>SUMIFS('Employer Federal Tax Withheld'!$H:$H,'Employer Federal Tax Withheld'!$B:$B,'Total Employee Medicare'!$B10,'Employer Federal Tax Withheld'!$C:$C,'Total Employee Medicare'!$C10,'Employer Federal Tax Withheld'!$R:$R,'Total Employee Medicare'!L$8)</f>
        <v>29</v>
      </c>
      <c r="M10" s="1">
        <f>SUMIFS('Employer Federal Tax Withheld'!$H:$H,'Employer Federal Tax Withheld'!$B:$B,'Total Employee Medicare'!$B10,'Employer Federal Tax Withheld'!$C:$C,'Total Employee Medicare'!$C10,'Employer Federal Tax Withheld'!$R:$R,'Total Employee Medicare'!M$8)</f>
        <v>29</v>
      </c>
      <c r="N10" s="1">
        <f>SUMIFS('Employer Federal Tax Withheld'!$H:$H,'Employer Federal Tax Withheld'!$B:$B,'Total Employee Medicare'!$B10,'Employer Federal Tax Withheld'!$C:$C,'Total Employee Medicare'!$C10,'Employer Federal Tax Withheld'!$R:$R,'Total Employee Medicare'!N$8)</f>
        <v>29</v>
      </c>
      <c r="O10" s="1">
        <f>SUMIFS('Employer Federal Tax Withheld'!$H:$H,'Employer Federal Tax Withheld'!$B:$B,'Total Employee Medicare'!$B10,'Employer Federal Tax Withheld'!$C:$C,'Total Employee Medicare'!$C10,'Employer Federal Tax Withheld'!$R:$R,'Total Employee Medicare'!O$8)</f>
        <v>29</v>
      </c>
      <c r="P10" s="1">
        <f>SUMIFS('Employer Federal Tax Withheld'!$H:$H,'Employer Federal Tax Withheld'!$B:$B,'Total Employee Medicare'!$B10,'Employer Federal Tax Withheld'!$C:$C,'Total Employee Medicare'!$C10,'Employer Federal Tax Withheld'!$R:$R,'Total Employee Medicare'!P$8)</f>
        <v>29</v>
      </c>
      <c r="Q10" s="9">
        <f t="shared" ref="Q10:Q48" si="0">SUM(E10:P10)</f>
        <v>348</v>
      </c>
    </row>
    <row r="11" spans="2:17" x14ac:dyDescent="0.25">
      <c r="B11" t="str">
        <f>IF(Staff!B11="","",Staff!B11)</f>
        <v>J</v>
      </c>
      <c r="C11" t="str">
        <f>IF(Staff!C11="","",Staff!C11)</f>
        <v>L</v>
      </c>
      <c r="E11" s="1">
        <f>SUMIFS('Employer Federal Tax Withheld'!$H:$H,'Employer Federal Tax Withheld'!$B:$B,'Total Employee Medicare'!$B11,'Employer Federal Tax Withheld'!$C:$C,'Total Employee Medicare'!$C11,'Employer Federal Tax Withheld'!$R:$R,'Total Employee Medicare'!E$8)</f>
        <v>29</v>
      </c>
      <c r="F11" s="1">
        <f>SUMIFS('Employer Federal Tax Withheld'!$H:$H,'Employer Federal Tax Withheld'!$B:$B,'Total Employee Medicare'!$B11,'Employer Federal Tax Withheld'!$C:$C,'Total Employee Medicare'!$C11,'Employer Federal Tax Withheld'!$R:$R,'Total Employee Medicare'!F$8)</f>
        <v>29</v>
      </c>
      <c r="G11" s="1">
        <f>SUMIFS('Employer Federal Tax Withheld'!$H:$H,'Employer Federal Tax Withheld'!$B:$B,'Total Employee Medicare'!$B11,'Employer Federal Tax Withheld'!$C:$C,'Total Employee Medicare'!$C11,'Employer Federal Tax Withheld'!$R:$R,'Total Employee Medicare'!G$8)</f>
        <v>29</v>
      </c>
      <c r="H11" s="1">
        <f>SUMIFS('Employer Federal Tax Withheld'!$H:$H,'Employer Federal Tax Withheld'!$B:$B,'Total Employee Medicare'!$B11,'Employer Federal Tax Withheld'!$C:$C,'Total Employee Medicare'!$C11,'Employer Federal Tax Withheld'!$R:$R,'Total Employee Medicare'!H$8)</f>
        <v>29</v>
      </c>
      <c r="I11" s="1">
        <f>SUMIFS('Employer Federal Tax Withheld'!$H:$H,'Employer Federal Tax Withheld'!$B:$B,'Total Employee Medicare'!$B11,'Employer Federal Tax Withheld'!$C:$C,'Total Employee Medicare'!$C11,'Employer Federal Tax Withheld'!$R:$R,'Total Employee Medicare'!I$8)</f>
        <v>29</v>
      </c>
      <c r="J11" s="1">
        <f>SUMIFS('Employer Federal Tax Withheld'!$H:$H,'Employer Federal Tax Withheld'!$B:$B,'Total Employee Medicare'!$B11,'Employer Federal Tax Withheld'!$C:$C,'Total Employee Medicare'!$C11,'Employer Federal Tax Withheld'!$R:$R,'Total Employee Medicare'!J$8)</f>
        <v>29</v>
      </c>
      <c r="K11" s="1">
        <f>SUMIFS('Employer Federal Tax Withheld'!$H:$H,'Employer Federal Tax Withheld'!$B:$B,'Total Employee Medicare'!$B11,'Employer Federal Tax Withheld'!$C:$C,'Total Employee Medicare'!$C11,'Employer Federal Tax Withheld'!$R:$R,'Total Employee Medicare'!K$8)</f>
        <v>29</v>
      </c>
      <c r="L11" s="1">
        <f>SUMIFS('Employer Federal Tax Withheld'!$H:$H,'Employer Federal Tax Withheld'!$B:$B,'Total Employee Medicare'!$B11,'Employer Federal Tax Withheld'!$C:$C,'Total Employee Medicare'!$C11,'Employer Federal Tax Withheld'!$R:$R,'Total Employee Medicare'!L$8)</f>
        <v>29</v>
      </c>
      <c r="M11" s="1">
        <f>SUMIFS('Employer Federal Tax Withheld'!$H:$H,'Employer Federal Tax Withheld'!$B:$B,'Total Employee Medicare'!$B11,'Employer Federal Tax Withheld'!$C:$C,'Total Employee Medicare'!$C11,'Employer Federal Tax Withheld'!$R:$R,'Total Employee Medicare'!M$8)</f>
        <v>29</v>
      </c>
      <c r="N11" s="1">
        <f>SUMIFS('Employer Federal Tax Withheld'!$H:$H,'Employer Federal Tax Withheld'!$B:$B,'Total Employee Medicare'!$B11,'Employer Federal Tax Withheld'!$C:$C,'Total Employee Medicare'!$C11,'Employer Federal Tax Withheld'!$R:$R,'Total Employee Medicare'!N$8)</f>
        <v>29</v>
      </c>
      <c r="O11" s="1">
        <f>SUMIFS('Employer Federal Tax Withheld'!$H:$H,'Employer Federal Tax Withheld'!$B:$B,'Total Employee Medicare'!$B11,'Employer Federal Tax Withheld'!$C:$C,'Total Employee Medicare'!$C11,'Employer Federal Tax Withheld'!$R:$R,'Total Employee Medicare'!O$8)</f>
        <v>29</v>
      </c>
      <c r="P11" s="1">
        <f>SUMIFS('Employer Federal Tax Withheld'!$H:$H,'Employer Federal Tax Withheld'!$B:$B,'Total Employee Medicare'!$B11,'Employer Federal Tax Withheld'!$C:$C,'Total Employee Medicare'!$C11,'Employer Federal Tax Withheld'!$R:$R,'Total Employee Medicare'!P$8)</f>
        <v>29</v>
      </c>
      <c r="Q11" s="9">
        <f t="shared" si="0"/>
        <v>348</v>
      </c>
    </row>
    <row r="12" spans="2:17" x14ac:dyDescent="0.25">
      <c r="B12" t="str">
        <f>IF(Staff!B12="","",Staff!B12)</f>
        <v/>
      </c>
      <c r="C12" t="str">
        <f>IF(Staff!C12="","",Staff!C12)</f>
        <v/>
      </c>
      <c r="E12" s="1">
        <f>SUMIFS('Employer Federal Tax Withheld'!$H:$H,'Employer Federal Tax Withheld'!$B:$B,'Total Employee Medicare'!$B12,'Employer Federal Tax Withheld'!$C:$C,'Total Employee Medicare'!$C12,'Employer Federal Tax Withheld'!$R:$R,'Total Employee Medicare'!E$8)</f>
        <v>0</v>
      </c>
      <c r="F12" s="1">
        <f>SUMIFS('Employer Federal Tax Withheld'!$H:$H,'Employer Federal Tax Withheld'!$B:$B,'Total Employee Medicare'!$B12,'Employer Federal Tax Withheld'!$C:$C,'Total Employee Medicare'!$C12,'Employer Federal Tax Withheld'!$R:$R,'Total Employee Medicare'!F$8)</f>
        <v>0</v>
      </c>
      <c r="G12" s="1">
        <f>SUMIFS('Employer Federal Tax Withheld'!$H:$H,'Employer Federal Tax Withheld'!$B:$B,'Total Employee Medicare'!$B12,'Employer Federal Tax Withheld'!$C:$C,'Total Employee Medicare'!$C12,'Employer Federal Tax Withheld'!$R:$R,'Total Employee Medicare'!G$8)</f>
        <v>0</v>
      </c>
      <c r="H12" s="1">
        <f>SUMIFS('Employer Federal Tax Withheld'!$H:$H,'Employer Federal Tax Withheld'!$B:$B,'Total Employee Medicare'!$B12,'Employer Federal Tax Withheld'!$C:$C,'Total Employee Medicare'!$C12,'Employer Federal Tax Withheld'!$R:$R,'Total Employee Medicare'!H$8)</f>
        <v>0</v>
      </c>
      <c r="I12" s="1">
        <f>SUMIFS('Employer Federal Tax Withheld'!$H:$H,'Employer Federal Tax Withheld'!$B:$B,'Total Employee Medicare'!$B12,'Employer Federal Tax Withheld'!$C:$C,'Total Employee Medicare'!$C12,'Employer Federal Tax Withheld'!$R:$R,'Total Employee Medicare'!I$8)</f>
        <v>0</v>
      </c>
      <c r="J12" s="1">
        <f>SUMIFS('Employer Federal Tax Withheld'!$H:$H,'Employer Federal Tax Withheld'!$B:$B,'Total Employee Medicare'!$B12,'Employer Federal Tax Withheld'!$C:$C,'Total Employee Medicare'!$C12,'Employer Federal Tax Withheld'!$R:$R,'Total Employee Medicare'!J$8)</f>
        <v>0</v>
      </c>
      <c r="K12" s="1">
        <f>SUMIFS('Employer Federal Tax Withheld'!$H:$H,'Employer Federal Tax Withheld'!$B:$B,'Total Employee Medicare'!$B12,'Employer Federal Tax Withheld'!$C:$C,'Total Employee Medicare'!$C12,'Employer Federal Tax Withheld'!$R:$R,'Total Employee Medicare'!K$8)</f>
        <v>0</v>
      </c>
      <c r="L12" s="1">
        <f>SUMIFS('Employer Federal Tax Withheld'!$H:$H,'Employer Federal Tax Withheld'!$B:$B,'Total Employee Medicare'!$B12,'Employer Federal Tax Withheld'!$C:$C,'Total Employee Medicare'!$C12,'Employer Federal Tax Withheld'!$R:$R,'Total Employee Medicare'!L$8)</f>
        <v>0</v>
      </c>
      <c r="M12" s="1">
        <f>SUMIFS('Employer Federal Tax Withheld'!$H:$H,'Employer Federal Tax Withheld'!$B:$B,'Total Employee Medicare'!$B12,'Employer Federal Tax Withheld'!$C:$C,'Total Employee Medicare'!$C12,'Employer Federal Tax Withheld'!$R:$R,'Total Employee Medicare'!M$8)</f>
        <v>0</v>
      </c>
      <c r="N12" s="1">
        <f>SUMIFS('Employer Federal Tax Withheld'!$H:$H,'Employer Federal Tax Withheld'!$B:$B,'Total Employee Medicare'!$B12,'Employer Federal Tax Withheld'!$C:$C,'Total Employee Medicare'!$C12,'Employer Federal Tax Withheld'!$R:$R,'Total Employee Medicare'!N$8)</f>
        <v>0</v>
      </c>
      <c r="O12" s="1">
        <f>SUMIFS('Employer Federal Tax Withheld'!$H:$H,'Employer Federal Tax Withheld'!$B:$B,'Total Employee Medicare'!$B12,'Employer Federal Tax Withheld'!$C:$C,'Total Employee Medicare'!$C12,'Employer Federal Tax Withheld'!$R:$R,'Total Employee Medicare'!O$8)</f>
        <v>0</v>
      </c>
      <c r="P12" s="1">
        <f>SUMIFS('Employer Federal Tax Withheld'!$H:$H,'Employer Federal Tax Withheld'!$B:$B,'Total Employee Medicare'!$B12,'Employer Federal Tax Withheld'!$C:$C,'Total Employee Medicare'!$C12,'Employer Federal Tax Withheld'!$R:$R,'Total Employee Medicare'!P$8)</f>
        <v>0</v>
      </c>
      <c r="Q12" s="9">
        <f t="shared" si="0"/>
        <v>0</v>
      </c>
    </row>
    <row r="13" spans="2:17" x14ac:dyDescent="0.25">
      <c r="B13" t="str">
        <f>IF(Staff!B13="","",Staff!B13)</f>
        <v/>
      </c>
      <c r="C13" t="str">
        <f>IF(Staff!C13="","",Staff!C13)</f>
        <v/>
      </c>
      <c r="E13" s="1">
        <f>SUMIFS('Employer Federal Tax Withheld'!$H:$H,'Employer Federal Tax Withheld'!$B:$B,'Total Employee Medicare'!$B13,'Employer Federal Tax Withheld'!$C:$C,'Total Employee Medicare'!$C13,'Employer Federal Tax Withheld'!$R:$R,'Total Employee Medicare'!E$8)</f>
        <v>0</v>
      </c>
      <c r="F13" s="1">
        <f>SUMIFS('Employer Federal Tax Withheld'!$H:$H,'Employer Federal Tax Withheld'!$B:$B,'Total Employee Medicare'!$B13,'Employer Federal Tax Withheld'!$C:$C,'Total Employee Medicare'!$C13,'Employer Federal Tax Withheld'!$R:$R,'Total Employee Medicare'!F$8)</f>
        <v>0</v>
      </c>
      <c r="G13" s="1">
        <f>SUMIFS('Employer Federal Tax Withheld'!$H:$H,'Employer Federal Tax Withheld'!$B:$B,'Total Employee Medicare'!$B13,'Employer Federal Tax Withheld'!$C:$C,'Total Employee Medicare'!$C13,'Employer Federal Tax Withheld'!$R:$R,'Total Employee Medicare'!G$8)</f>
        <v>0</v>
      </c>
      <c r="H13" s="1">
        <f>SUMIFS('Employer Federal Tax Withheld'!$H:$H,'Employer Federal Tax Withheld'!$B:$B,'Total Employee Medicare'!$B13,'Employer Federal Tax Withheld'!$C:$C,'Total Employee Medicare'!$C13,'Employer Federal Tax Withheld'!$R:$R,'Total Employee Medicare'!H$8)</f>
        <v>0</v>
      </c>
      <c r="I13" s="1">
        <f>SUMIFS('Employer Federal Tax Withheld'!$H:$H,'Employer Federal Tax Withheld'!$B:$B,'Total Employee Medicare'!$B13,'Employer Federal Tax Withheld'!$C:$C,'Total Employee Medicare'!$C13,'Employer Federal Tax Withheld'!$R:$R,'Total Employee Medicare'!I$8)</f>
        <v>0</v>
      </c>
      <c r="J13" s="1">
        <f>SUMIFS('Employer Federal Tax Withheld'!$H:$H,'Employer Federal Tax Withheld'!$B:$B,'Total Employee Medicare'!$B13,'Employer Federal Tax Withheld'!$C:$C,'Total Employee Medicare'!$C13,'Employer Federal Tax Withheld'!$R:$R,'Total Employee Medicare'!J$8)</f>
        <v>0</v>
      </c>
      <c r="K13" s="1">
        <f>SUMIFS('Employer Federal Tax Withheld'!$H:$H,'Employer Federal Tax Withheld'!$B:$B,'Total Employee Medicare'!$B13,'Employer Federal Tax Withheld'!$C:$C,'Total Employee Medicare'!$C13,'Employer Federal Tax Withheld'!$R:$R,'Total Employee Medicare'!K$8)</f>
        <v>0</v>
      </c>
      <c r="L13" s="1">
        <f>SUMIFS('Employer Federal Tax Withheld'!$H:$H,'Employer Federal Tax Withheld'!$B:$B,'Total Employee Medicare'!$B13,'Employer Federal Tax Withheld'!$C:$C,'Total Employee Medicare'!$C13,'Employer Federal Tax Withheld'!$R:$R,'Total Employee Medicare'!L$8)</f>
        <v>0</v>
      </c>
      <c r="M13" s="1">
        <f>SUMIFS('Employer Federal Tax Withheld'!$H:$H,'Employer Federal Tax Withheld'!$B:$B,'Total Employee Medicare'!$B13,'Employer Federal Tax Withheld'!$C:$C,'Total Employee Medicare'!$C13,'Employer Federal Tax Withheld'!$R:$R,'Total Employee Medicare'!M$8)</f>
        <v>0</v>
      </c>
      <c r="N13" s="1">
        <f>SUMIFS('Employer Federal Tax Withheld'!$H:$H,'Employer Federal Tax Withheld'!$B:$B,'Total Employee Medicare'!$B13,'Employer Federal Tax Withheld'!$C:$C,'Total Employee Medicare'!$C13,'Employer Federal Tax Withheld'!$R:$R,'Total Employee Medicare'!N$8)</f>
        <v>0</v>
      </c>
      <c r="O13" s="1">
        <f>SUMIFS('Employer Federal Tax Withheld'!$H:$H,'Employer Federal Tax Withheld'!$B:$B,'Total Employee Medicare'!$B13,'Employer Federal Tax Withheld'!$C:$C,'Total Employee Medicare'!$C13,'Employer Federal Tax Withheld'!$R:$R,'Total Employee Medicare'!O$8)</f>
        <v>0</v>
      </c>
      <c r="P13" s="1">
        <f>SUMIFS('Employer Federal Tax Withheld'!$H:$H,'Employer Federal Tax Withheld'!$B:$B,'Total Employee Medicare'!$B13,'Employer Federal Tax Withheld'!$C:$C,'Total Employee Medicare'!$C13,'Employer Federal Tax Withheld'!$R:$R,'Total Employee Medicare'!P$8)</f>
        <v>0</v>
      </c>
      <c r="Q13" s="9">
        <f t="shared" si="0"/>
        <v>0</v>
      </c>
    </row>
    <row r="14" spans="2:17" x14ac:dyDescent="0.25">
      <c r="B14" t="str">
        <f>IF(Staff!B14="","",Staff!B14)</f>
        <v/>
      </c>
      <c r="C14" t="str">
        <f>IF(Staff!C14="","",Staff!C14)</f>
        <v/>
      </c>
      <c r="E14" s="1">
        <f>SUMIFS('Employer Federal Tax Withheld'!$H:$H,'Employer Federal Tax Withheld'!$B:$B,'Total Employee Medicare'!$B14,'Employer Federal Tax Withheld'!$C:$C,'Total Employee Medicare'!$C14,'Employer Federal Tax Withheld'!$R:$R,'Total Employee Medicare'!E$8)</f>
        <v>0</v>
      </c>
      <c r="F14" s="1">
        <f>SUMIFS('Employer Federal Tax Withheld'!$H:$H,'Employer Federal Tax Withheld'!$B:$B,'Total Employee Medicare'!$B14,'Employer Federal Tax Withheld'!$C:$C,'Total Employee Medicare'!$C14,'Employer Federal Tax Withheld'!$R:$R,'Total Employee Medicare'!F$8)</f>
        <v>0</v>
      </c>
      <c r="G14" s="1">
        <f>SUMIFS('Employer Federal Tax Withheld'!$H:$H,'Employer Federal Tax Withheld'!$B:$B,'Total Employee Medicare'!$B14,'Employer Federal Tax Withheld'!$C:$C,'Total Employee Medicare'!$C14,'Employer Federal Tax Withheld'!$R:$R,'Total Employee Medicare'!G$8)</f>
        <v>0</v>
      </c>
      <c r="H14" s="1">
        <f>SUMIFS('Employer Federal Tax Withheld'!$H:$H,'Employer Federal Tax Withheld'!$B:$B,'Total Employee Medicare'!$B14,'Employer Federal Tax Withheld'!$C:$C,'Total Employee Medicare'!$C14,'Employer Federal Tax Withheld'!$R:$R,'Total Employee Medicare'!H$8)</f>
        <v>0</v>
      </c>
      <c r="I14" s="1">
        <f>SUMIFS('Employer Federal Tax Withheld'!$H:$H,'Employer Federal Tax Withheld'!$B:$B,'Total Employee Medicare'!$B14,'Employer Federal Tax Withheld'!$C:$C,'Total Employee Medicare'!$C14,'Employer Federal Tax Withheld'!$R:$R,'Total Employee Medicare'!I$8)</f>
        <v>0</v>
      </c>
      <c r="J14" s="1">
        <f>SUMIFS('Employer Federal Tax Withheld'!$H:$H,'Employer Federal Tax Withheld'!$B:$B,'Total Employee Medicare'!$B14,'Employer Federal Tax Withheld'!$C:$C,'Total Employee Medicare'!$C14,'Employer Federal Tax Withheld'!$R:$R,'Total Employee Medicare'!J$8)</f>
        <v>0</v>
      </c>
      <c r="K14" s="1">
        <f>SUMIFS('Employer Federal Tax Withheld'!$H:$H,'Employer Federal Tax Withheld'!$B:$B,'Total Employee Medicare'!$B14,'Employer Federal Tax Withheld'!$C:$C,'Total Employee Medicare'!$C14,'Employer Federal Tax Withheld'!$R:$R,'Total Employee Medicare'!K$8)</f>
        <v>0</v>
      </c>
      <c r="L14" s="1">
        <f>SUMIFS('Employer Federal Tax Withheld'!$H:$H,'Employer Federal Tax Withheld'!$B:$B,'Total Employee Medicare'!$B14,'Employer Federal Tax Withheld'!$C:$C,'Total Employee Medicare'!$C14,'Employer Federal Tax Withheld'!$R:$R,'Total Employee Medicare'!L$8)</f>
        <v>0</v>
      </c>
      <c r="M14" s="1">
        <f>SUMIFS('Employer Federal Tax Withheld'!$H:$H,'Employer Federal Tax Withheld'!$B:$B,'Total Employee Medicare'!$B14,'Employer Federal Tax Withheld'!$C:$C,'Total Employee Medicare'!$C14,'Employer Federal Tax Withheld'!$R:$R,'Total Employee Medicare'!M$8)</f>
        <v>0</v>
      </c>
      <c r="N14" s="1">
        <f>SUMIFS('Employer Federal Tax Withheld'!$H:$H,'Employer Federal Tax Withheld'!$B:$B,'Total Employee Medicare'!$B14,'Employer Federal Tax Withheld'!$C:$C,'Total Employee Medicare'!$C14,'Employer Federal Tax Withheld'!$R:$R,'Total Employee Medicare'!N$8)</f>
        <v>0</v>
      </c>
      <c r="O14" s="1">
        <f>SUMIFS('Employer Federal Tax Withheld'!$H:$H,'Employer Federal Tax Withheld'!$B:$B,'Total Employee Medicare'!$B14,'Employer Federal Tax Withheld'!$C:$C,'Total Employee Medicare'!$C14,'Employer Federal Tax Withheld'!$R:$R,'Total Employee Medicare'!O$8)</f>
        <v>0</v>
      </c>
      <c r="P14" s="1">
        <f>SUMIFS('Employer Federal Tax Withheld'!$H:$H,'Employer Federal Tax Withheld'!$B:$B,'Total Employee Medicare'!$B14,'Employer Federal Tax Withheld'!$C:$C,'Total Employee Medicare'!$C14,'Employer Federal Tax Withheld'!$R:$R,'Total Employee Medicare'!P$8)</f>
        <v>0</v>
      </c>
      <c r="Q14" s="9">
        <f t="shared" si="0"/>
        <v>0</v>
      </c>
    </row>
    <row r="15" spans="2:17" x14ac:dyDescent="0.25">
      <c r="B15" t="str">
        <f>IF(Staff!B15="","",Staff!B15)</f>
        <v/>
      </c>
      <c r="C15" t="str">
        <f>IF(Staff!C15="","",Staff!C15)</f>
        <v/>
      </c>
      <c r="E15" s="1">
        <f>SUMIFS('Employer Federal Tax Withheld'!$H:$H,'Employer Federal Tax Withheld'!$B:$B,'Total Employee Medicare'!$B15,'Employer Federal Tax Withheld'!$C:$C,'Total Employee Medicare'!$C15,'Employer Federal Tax Withheld'!$R:$R,'Total Employee Medicare'!E$8)</f>
        <v>0</v>
      </c>
      <c r="F15" s="1">
        <f>SUMIFS('Employer Federal Tax Withheld'!$H:$H,'Employer Federal Tax Withheld'!$B:$B,'Total Employee Medicare'!$B15,'Employer Federal Tax Withheld'!$C:$C,'Total Employee Medicare'!$C15,'Employer Federal Tax Withheld'!$R:$R,'Total Employee Medicare'!F$8)</f>
        <v>0</v>
      </c>
      <c r="G15" s="1">
        <f>SUMIFS('Employer Federal Tax Withheld'!$H:$H,'Employer Federal Tax Withheld'!$B:$B,'Total Employee Medicare'!$B15,'Employer Federal Tax Withheld'!$C:$C,'Total Employee Medicare'!$C15,'Employer Federal Tax Withheld'!$R:$R,'Total Employee Medicare'!G$8)</f>
        <v>0</v>
      </c>
      <c r="H15" s="1">
        <f>SUMIFS('Employer Federal Tax Withheld'!$H:$H,'Employer Federal Tax Withheld'!$B:$B,'Total Employee Medicare'!$B15,'Employer Federal Tax Withheld'!$C:$C,'Total Employee Medicare'!$C15,'Employer Federal Tax Withheld'!$R:$R,'Total Employee Medicare'!H$8)</f>
        <v>0</v>
      </c>
      <c r="I15" s="1">
        <f>SUMIFS('Employer Federal Tax Withheld'!$H:$H,'Employer Federal Tax Withheld'!$B:$B,'Total Employee Medicare'!$B15,'Employer Federal Tax Withheld'!$C:$C,'Total Employee Medicare'!$C15,'Employer Federal Tax Withheld'!$R:$R,'Total Employee Medicare'!I$8)</f>
        <v>0</v>
      </c>
      <c r="J15" s="1">
        <f>SUMIFS('Employer Federal Tax Withheld'!$H:$H,'Employer Federal Tax Withheld'!$B:$B,'Total Employee Medicare'!$B15,'Employer Federal Tax Withheld'!$C:$C,'Total Employee Medicare'!$C15,'Employer Federal Tax Withheld'!$R:$R,'Total Employee Medicare'!J$8)</f>
        <v>0</v>
      </c>
      <c r="K15" s="1">
        <f>SUMIFS('Employer Federal Tax Withheld'!$H:$H,'Employer Federal Tax Withheld'!$B:$B,'Total Employee Medicare'!$B15,'Employer Federal Tax Withheld'!$C:$C,'Total Employee Medicare'!$C15,'Employer Federal Tax Withheld'!$R:$R,'Total Employee Medicare'!K$8)</f>
        <v>0</v>
      </c>
      <c r="L15" s="1">
        <f>SUMIFS('Employer Federal Tax Withheld'!$H:$H,'Employer Federal Tax Withheld'!$B:$B,'Total Employee Medicare'!$B15,'Employer Federal Tax Withheld'!$C:$C,'Total Employee Medicare'!$C15,'Employer Federal Tax Withheld'!$R:$R,'Total Employee Medicare'!L$8)</f>
        <v>0</v>
      </c>
      <c r="M15" s="1">
        <f>SUMIFS('Employer Federal Tax Withheld'!$H:$H,'Employer Federal Tax Withheld'!$B:$B,'Total Employee Medicare'!$B15,'Employer Federal Tax Withheld'!$C:$C,'Total Employee Medicare'!$C15,'Employer Federal Tax Withheld'!$R:$R,'Total Employee Medicare'!M$8)</f>
        <v>0</v>
      </c>
      <c r="N15" s="1">
        <f>SUMIFS('Employer Federal Tax Withheld'!$H:$H,'Employer Federal Tax Withheld'!$B:$B,'Total Employee Medicare'!$B15,'Employer Federal Tax Withheld'!$C:$C,'Total Employee Medicare'!$C15,'Employer Federal Tax Withheld'!$R:$R,'Total Employee Medicare'!N$8)</f>
        <v>0</v>
      </c>
      <c r="O15" s="1">
        <f>SUMIFS('Employer Federal Tax Withheld'!$H:$H,'Employer Federal Tax Withheld'!$B:$B,'Total Employee Medicare'!$B15,'Employer Federal Tax Withheld'!$C:$C,'Total Employee Medicare'!$C15,'Employer Federal Tax Withheld'!$R:$R,'Total Employee Medicare'!O$8)</f>
        <v>0</v>
      </c>
      <c r="P15" s="1">
        <f>SUMIFS('Employer Federal Tax Withheld'!$H:$H,'Employer Federal Tax Withheld'!$B:$B,'Total Employee Medicare'!$B15,'Employer Federal Tax Withheld'!$C:$C,'Total Employee Medicare'!$C15,'Employer Federal Tax Withheld'!$R:$R,'Total Employee Medicare'!P$8)</f>
        <v>0</v>
      </c>
      <c r="Q15" s="9">
        <f t="shared" si="0"/>
        <v>0</v>
      </c>
    </row>
    <row r="16" spans="2:17" x14ac:dyDescent="0.25">
      <c r="B16" t="str">
        <f>IF(Staff!B16="","",Staff!B16)</f>
        <v/>
      </c>
      <c r="C16" t="str">
        <f>IF(Staff!C16="","",Staff!C16)</f>
        <v/>
      </c>
      <c r="E16" s="1">
        <f>SUMIFS('Employer Federal Tax Withheld'!$H:$H,'Employer Federal Tax Withheld'!$B:$B,'Total Employee Medicare'!$B16,'Employer Federal Tax Withheld'!$C:$C,'Total Employee Medicare'!$C16,'Employer Federal Tax Withheld'!$R:$R,'Total Employee Medicare'!E$8)</f>
        <v>0</v>
      </c>
      <c r="F16" s="1">
        <f>SUMIFS('Employer Federal Tax Withheld'!$H:$H,'Employer Federal Tax Withheld'!$B:$B,'Total Employee Medicare'!$B16,'Employer Federal Tax Withheld'!$C:$C,'Total Employee Medicare'!$C16,'Employer Federal Tax Withheld'!$R:$R,'Total Employee Medicare'!F$8)</f>
        <v>0</v>
      </c>
      <c r="G16" s="1">
        <f>SUMIFS('Employer Federal Tax Withheld'!$H:$H,'Employer Federal Tax Withheld'!$B:$B,'Total Employee Medicare'!$B16,'Employer Federal Tax Withheld'!$C:$C,'Total Employee Medicare'!$C16,'Employer Federal Tax Withheld'!$R:$R,'Total Employee Medicare'!G$8)</f>
        <v>0</v>
      </c>
      <c r="H16" s="1">
        <f>SUMIFS('Employer Federal Tax Withheld'!$H:$H,'Employer Federal Tax Withheld'!$B:$B,'Total Employee Medicare'!$B16,'Employer Federal Tax Withheld'!$C:$C,'Total Employee Medicare'!$C16,'Employer Federal Tax Withheld'!$R:$R,'Total Employee Medicare'!H$8)</f>
        <v>0</v>
      </c>
      <c r="I16" s="1">
        <f>SUMIFS('Employer Federal Tax Withheld'!$H:$H,'Employer Federal Tax Withheld'!$B:$B,'Total Employee Medicare'!$B16,'Employer Federal Tax Withheld'!$C:$C,'Total Employee Medicare'!$C16,'Employer Federal Tax Withheld'!$R:$R,'Total Employee Medicare'!I$8)</f>
        <v>0</v>
      </c>
      <c r="J16" s="1">
        <f>SUMIFS('Employer Federal Tax Withheld'!$H:$H,'Employer Federal Tax Withheld'!$B:$B,'Total Employee Medicare'!$B16,'Employer Federal Tax Withheld'!$C:$C,'Total Employee Medicare'!$C16,'Employer Federal Tax Withheld'!$R:$R,'Total Employee Medicare'!J$8)</f>
        <v>0</v>
      </c>
      <c r="K16" s="1">
        <f>SUMIFS('Employer Federal Tax Withheld'!$H:$H,'Employer Federal Tax Withheld'!$B:$B,'Total Employee Medicare'!$B16,'Employer Federal Tax Withheld'!$C:$C,'Total Employee Medicare'!$C16,'Employer Federal Tax Withheld'!$R:$R,'Total Employee Medicare'!K$8)</f>
        <v>0</v>
      </c>
      <c r="L16" s="1">
        <f>SUMIFS('Employer Federal Tax Withheld'!$H:$H,'Employer Federal Tax Withheld'!$B:$B,'Total Employee Medicare'!$B16,'Employer Federal Tax Withheld'!$C:$C,'Total Employee Medicare'!$C16,'Employer Federal Tax Withheld'!$R:$R,'Total Employee Medicare'!L$8)</f>
        <v>0</v>
      </c>
      <c r="M16" s="1">
        <f>SUMIFS('Employer Federal Tax Withheld'!$H:$H,'Employer Federal Tax Withheld'!$B:$B,'Total Employee Medicare'!$B16,'Employer Federal Tax Withheld'!$C:$C,'Total Employee Medicare'!$C16,'Employer Federal Tax Withheld'!$R:$R,'Total Employee Medicare'!M$8)</f>
        <v>0</v>
      </c>
      <c r="N16" s="1">
        <f>SUMIFS('Employer Federal Tax Withheld'!$H:$H,'Employer Federal Tax Withheld'!$B:$B,'Total Employee Medicare'!$B16,'Employer Federal Tax Withheld'!$C:$C,'Total Employee Medicare'!$C16,'Employer Federal Tax Withheld'!$R:$R,'Total Employee Medicare'!N$8)</f>
        <v>0</v>
      </c>
      <c r="O16" s="1">
        <f>SUMIFS('Employer Federal Tax Withheld'!$H:$H,'Employer Federal Tax Withheld'!$B:$B,'Total Employee Medicare'!$B16,'Employer Federal Tax Withheld'!$C:$C,'Total Employee Medicare'!$C16,'Employer Federal Tax Withheld'!$R:$R,'Total Employee Medicare'!O$8)</f>
        <v>0</v>
      </c>
      <c r="P16" s="1">
        <f>SUMIFS('Employer Federal Tax Withheld'!$H:$H,'Employer Federal Tax Withheld'!$B:$B,'Total Employee Medicare'!$B16,'Employer Federal Tax Withheld'!$C:$C,'Total Employee Medicare'!$C16,'Employer Federal Tax Withheld'!$R:$R,'Total Employee Medicare'!P$8)</f>
        <v>0</v>
      </c>
      <c r="Q16" s="9">
        <f t="shared" si="0"/>
        <v>0</v>
      </c>
    </row>
    <row r="17" spans="2:17" x14ac:dyDescent="0.25">
      <c r="B17" t="str">
        <f>IF(Staff!B17="","",Staff!B17)</f>
        <v/>
      </c>
      <c r="C17" t="str">
        <f>IF(Staff!C17="","",Staff!C17)</f>
        <v/>
      </c>
      <c r="E17" s="1">
        <f>SUMIFS('Employer Federal Tax Withheld'!$H:$H,'Employer Federal Tax Withheld'!$B:$B,'Total Employee Medicare'!$B17,'Employer Federal Tax Withheld'!$C:$C,'Total Employee Medicare'!$C17,'Employer Federal Tax Withheld'!$R:$R,'Total Employee Medicare'!E$8)</f>
        <v>0</v>
      </c>
      <c r="F17" s="1">
        <f>SUMIFS('Employer Federal Tax Withheld'!$H:$H,'Employer Federal Tax Withheld'!$B:$B,'Total Employee Medicare'!$B17,'Employer Federal Tax Withheld'!$C:$C,'Total Employee Medicare'!$C17,'Employer Federal Tax Withheld'!$R:$R,'Total Employee Medicare'!F$8)</f>
        <v>0</v>
      </c>
      <c r="G17" s="1">
        <f>SUMIFS('Employer Federal Tax Withheld'!$H:$H,'Employer Federal Tax Withheld'!$B:$B,'Total Employee Medicare'!$B17,'Employer Federal Tax Withheld'!$C:$C,'Total Employee Medicare'!$C17,'Employer Federal Tax Withheld'!$R:$R,'Total Employee Medicare'!G$8)</f>
        <v>0</v>
      </c>
      <c r="H17" s="1">
        <f>SUMIFS('Employer Federal Tax Withheld'!$H:$H,'Employer Federal Tax Withheld'!$B:$B,'Total Employee Medicare'!$B17,'Employer Federal Tax Withheld'!$C:$C,'Total Employee Medicare'!$C17,'Employer Federal Tax Withheld'!$R:$R,'Total Employee Medicare'!H$8)</f>
        <v>0</v>
      </c>
      <c r="I17" s="1">
        <f>SUMIFS('Employer Federal Tax Withheld'!$H:$H,'Employer Federal Tax Withheld'!$B:$B,'Total Employee Medicare'!$B17,'Employer Federal Tax Withheld'!$C:$C,'Total Employee Medicare'!$C17,'Employer Federal Tax Withheld'!$R:$R,'Total Employee Medicare'!I$8)</f>
        <v>0</v>
      </c>
      <c r="J17" s="1">
        <f>SUMIFS('Employer Federal Tax Withheld'!$H:$H,'Employer Federal Tax Withheld'!$B:$B,'Total Employee Medicare'!$B17,'Employer Federal Tax Withheld'!$C:$C,'Total Employee Medicare'!$C17,'Employer Federal Tax Withheld'!$R:$R,'Total Employee Medicare'!J$8)</f>
        <v>0</v>
      </c>
      <c r="K17" s="1">
        <f>SUMIFS('Employer Federal Tax Withheld'!$H:$H,'Employer Federal Tax Withheld'!$B:$B,'Total Employee Medicare'!$B17,'Employer Federal Tax Withheld'!$C:$C,'Total Employee Medicare'!$C17,'Employer Federal Tax Withheld'!$R:$R,'Total Employee Medicare'!K$8)</f>
        <v>0</v>
      </c>
      <c r="L17" s="1">
        <f>SUMIFS('Employer Federal Tax Withheld'!$H:$H,'Employer Federal Tax Withheld'!$B:$B,'Total Employee Medicare'!$B17,'Employer Federal Tax Withheld'!$C:$C,'Total Employee Medicare'!$C17,'Employer Federal Tax Withheld'!$R:$R,'Total Employee Medicare'!L$8)</f>
        <v>0</v>
      </c>
      <c r="M17" s="1">
        <f>SUMIFS('Employer Federal Tax Withheld'!$H:$H,'Employer Federal Tax Withheld'!$B:$B,'Total Employee Medicare'!$B17,'Employer Federal Tax Withheld'!$C:$C,'Total Employee Medicare'!$C17,'Employer Federal Tax Withheld'!$R:$R,'Total Employee Medicare'!M$8)</f>
        <v>0</v>
      </c>
      <c r="N17" s="1">
        <f>SUMIFS('Employer Federal Tax Withheld'!$H:$H,'Employer Federal Tax Withheld'!$B:$B,'Total Employee Medicare'!$B17,'Employer Federal Tax Withheld'!$C:$C,'Total Employee Medicare'!$C17,'Employer Federal Tax Withheld'!$R:$R,'Total Employee Medicare'!N$8)</f>
        <v>0</v>
      </c>
      <c r="O17" s="1">
        <f>SUMIFS('Employer Federal Tax Withheld'!$H:$H,'Employer Federal Tax Withheld'!$B:$B,'Total Employee Medicare'!$B17,'Employer Federal Tax Withheld'!$C:$C,'Total Employee Medicare'!$C17,'Employer Federal Tax Withheld'!$R:$R,'Total Employee Medicare'!O$8)</f>
        <v>0</v>
      </c>
      <c r="P17" s="1">
        <f>SUMIFS('Employer Federal Tax Withheld'!$H:$H,'Employer Federal Tax Withheld'!$B:$B,'Total Employee Medicare'!$B17,'Employer Federal Tax Withheld'!$C:$C,'Total Employee Medicare'!$C17,'Employer Federal Tax Withheld'!$R:$R,'Total Employee Medicare'!P$8)</f>
        <v>0</v>
      </c>
      <c r="Q17" s="9">
        <f t="shared" si="0"/>
        <v>0</v>
      </c>
    </row>
    <row r="18" spans="2:17" x14ac:dyDescent="0.25">
      <c r="B18" t="str">
        <f>IF(Staff!B18="","",Staff!B18)</f>
        <v/>
      </c>
      <c r="C18" t="str">
        <f>IF(Staff!C18="","",Staff!C18)</f>
        <v/>
      </c>
      <c r="E18" s="1">
        <f>SUMIFS('Employer Federal Tax Withheld'!$H:$H,'Employer Federal Tax Withheld'!$B:$B,'Total Employee Medicare'!$B18,'Employer Federal Tax Withheld'!$C:$C,'Total Employee Medicare'!$C18,'Employer Federal Tax Withheld'!$R:$R,'Total Employee Medicare'!E$8)</f>
        <v>0</v>
      </c>
      <c r="F18" s="1">
        <f>SUMIFS('Employer Federal Tax Withheld'!$H:$H,'Employer Federal Tax Withheld'!$B:$B,'Total Employee Medicare'!$B18,'Employer Federal Tax Withheld'!$C:$C,'Total Employee Medicare'!$C18,'Employer Federal Tax Withheld'!$R:$R,'Total Employee Medicare'!F$8)</f>
        <v>0</v>
      </c>
      <c r="G18" s="1">
        <f>SUMIFS('Employer Federal Tax Withheld'!$H:$H,'Employer Federal Tax Withheld'!$B:$B,'Total Employee Medicare'!$B18,'Employer Federal Tax Withheld'!$C:$C,'Total Employee Medicare'!$C18,'Employer Federal Tax Withheld'!$R:$R,'Total Employee Medicare'!G$8)</f>
        <v>0</v>
      </c>
      <c r="H18" s="1">
        <f>SUMIFS('Employer Federal Tax Withheld'!$H:$H,'Employer Federal Tax Withheld'!$B:$B,'Total Employee Medicare'!$B18,'Employer Federal Tax Withheld'!$C:$C,'Total Employee Medicare'!$C18,'Employer Federal Tax Withheld'!$R:$R,'Total Employee Medicare'!H$8)</f>
        <v>0</v>
      </c>
      <c r="I18" s="1">
        <f>SUMIFS('Employer Federal Tax Withheld'!$H:$H,'Employer Federal Tax Withheld'!$B:$B,'Total Employee Medicare'!$B18,'Employer Federal Tax Withheld'!$C:$C,'Total Employee Medicare'!$C18,'Employer Federal Tax Withheld'!$R:$R,'Total Employee Medicare'!I$8)</f>
        <v>0</v>
      </c>
      <c r="J18" s="1">
        <f>SUMIFS('Employer Federal Tax Withheld'!$H:$H,'Employer Federal Tax Withheld'!$B:$B,'Total Employee Medicare'!$B18,'Employer Federal Tax Withheld'!$C:$C,'Total Employee Medicare'!$C18,'Employer Federal Tax Withheld'!$R:$R,'Total Employee Medicare'!J$8)</f>
        <v>0</v>
      </c>
      <c r="K18" s="1">
        <f>SUMIFS('Employer Federal Tax Withheld'!$H:$H,'Employer Federal Tax Withheld'!$B:$B,'Total Employee Medicare'!$B18,'Employer Federal Tax Withheld'!$C:$C,'Total Employee Medicare'!$C18,'Employer Federal Tax Withheld'!$R:$R,'Total Employee Medicare'!K$8)</f>
        <v>0</v>
      </c>
      <c r="L18" s="1">
        <f>SUMIFS('Employer Federal Tax Withheld'!$H:$H,'Employer Federal Tax Withheld'!$B:$B,'Total Employee Medicare'!$B18,'Employer Federal Tax Withheld'!$C:$C,'Total Employee Medicare'!$C18,'Employer Federal Tax Withheld'!$R:$R,'Total Employee Medicare'!L$8)</f>
        <v>0</v>
      </c>
      <c r="M18" s="1">
        <f>SUMIFS('Employer Federal Tax Withheld'!$H:$H,'Employer Federal Tax Withheld'!$B:$B,'Total Employee Medicare'!$B18,'Employer Federal Tax Withheld'!$C:$C,'Total Employee Medicare'!$C18,'Employer Federal Tax Withheld'!$R:$R,'Total Employee Medicare'!M$8)</f>
        <v>0</v>
      </c>
      <c r="N18" s="1">
        <f>SUMIFS('Employer Federal Tax Withheld'!$H:$H,'Employer Federal Tax Withheld'!$B:$B,'Total Employee Medicare'!$B18,'Employer Federal Tax Withheld'!$C:$C,'Total Employee Medicare'!$C18,'Employer Federal Tax Withheld'!$R:$R,'Total Employee Medicare'!N$8)</f>
        <v>0</v>
      </c>
      <c r="O18" s="1">
        <f>SUMIFS('Employer Federal Tax Withheld'!$H:$H,'Employer Federal Tax Withheld'!$B:$B,'Total Employee Medicare'!$B18,'Employer Federal Tax Withheld'!$C:$C,'Total Employee Medicare'!$C18,'Employer Federal Tax Withheld'!$R:$R,'Total Employee Medicare'!O$8)</f>
        <v>0</v>
      </c>
      <c r="P18" s="1">
        <f>SUMIFS('Employer Federal Tax Withheld'!$H:$H,'Employer Federal Tax Withheld'!$B:$B,'Total Employee Medicare'!$B18,'Employer Federal Tax Withheld'!$C:$C,'Total Employee Medicare'!$C18,'Employer Federal Tax Withheld'!$R:$R,'Total Employee Medicare'!P$8)</f>
        <v>0</v>
      </c>
      <c r="Q18" s="9">
        <f t="shared" si="0"/>
        <v>0</v>
      </c>
    </row>
    <row r="19" spans="2:17" x14ac:dyDescent="0.25">
      <c r="B19" t="str">
        <f>IF(Staff!B19="","",Staff!B19)</f>
        <v/>
      </c>
      <c r="C19" t="str">
        <f>IF(Staff!C19="","",Staff!C19)</f>
        <v/>
      </c>
      <c r="E19" s="1">
        <f>SUMIFS('Employer Federal Tax Withheld'!$H:$H,'Employer Federal Tax Withheld'!$B:$B,'Total Employee Medicare'!$B19,'Employer Federal Tax Withheld'!$C:$C,'Total Employee Medicare'!$C19,'Employer Federal Tax Withheld'!$R:$R,'Total Employee Medicare'!E$8)</f>
        <v>0</v>
      </c>
      <c r="F19" s="1">
        <f>SUMIFS('Employer Federal Tax Withheld'!$H:$H,'Employer Federal Tax Withheld'!$B:$B,'Total Employee Medicare'!$B19,'Employer Federal Tax Withheld'!$C:$C,'Total Employee Medicare'!$C19,'Employer Federal Tax Withheld'!$R:$R,'Total Employee Medicare'!F$8)</f>
        <v>0</v>
      </c>
      <c r="G19" s="1">
        <f>SUMIFS('Employer Federal Tax Withheld'!$H:$H,'Employer Federal Tax Withheld'!$B:$B,'Total Employee Medicare'!$B19,'Employer Federal Tax Withheld'!$C:$C,'Total Employee Medicare'!$C19,'Employer Federal Tax Withheld'!$R:$R,'Total Employee Medicare'!G$8)</f>
        <v>0</v>
      </c>
      <c r="H19" s="1">
        <f>SUMIFS('Employer Federal Tax Withheld'!$H:$H,'Employer Federal Tax Withheld'!$B:$B,'Total Employee Medicare'!$B19,'Employer Federal Tax Withheld'!$C:$C,'Total Employee Medicare'!$C19,'Employer Federal Tax Withheld'!$R:$R,'Total Employee Medicare'!H$8)</f>
        <v>0</v>
      </c>
      <c r="I19" s="1">
        <f>SUMIFS('Employer Federal Tax Withheld'!$H:$H,'Employer Federal Tax Withheld'!$B:$B,'Total Employee Medicare'!$B19,'Employer Federal Tax Withheld'!$C:$C,'Total Employee Medicare'!$C19,'Employer Federal Tax Withheld'!$R:$R,'Total Employee Medicare'!I$8)</f>
        <v>0</v>
      </c>
      <c r="J19" s="1">
        <f>SUMIFS('Employer Federal Tax Withheld'!$H:$H,'Employer Federal Tax Withheld'!$B:$B,'Total Employee Medicare'!$B19,'Employer Federal Tax Withheld'!$C:$C,'Total Employee Medicare'!$C19,'Employer Federal Tax Withheld'!$R:$R,'Total Employee Medicare'!J$8)</f>
        <v>0</v>
      </c>
      <c r="K19" s="1">
        <f>SUMIFS('Employer Federal Tax Withheld'!$H:$H,'Employer Federal Tax Withheld'!$B:$B,'Total Employee Medicare'!$B19,'Employer Federal Tax Withheld'!$C:$C,'Total Employee Medicare'!$C19,'Employer Federal Tax Withheld'!$R:$R,'Total Employee Medicare'!K$8)</f>
        <v>0</v>
      </c>
      <c r="L19" s="1">
        <f>SUMIFS('Employer Federal Tax Withheld'!$H:$H,'Employer Federal Tax Withheld'!$B:$B,'Total Employee Medicare'!$B19,'Employer Federal Tax Withheld'!$C:$C,'Total Employee Medicare'!$C19,'Employer Federal Tax Withheld'!$R:$R,'Total Employee Medicare'!L$8)</f>
        <v>0</v>
      </c>
      <c r="M19" s="1">
        <f>SUMIFS('Employer Federal Tax Withheld'!$H:$H,'Employer Federal Tax Withheld'!$B:$B,'Total Employee Medicare'!$B19,'Employer Federal Tax Withheld'!$C:$C,'Total Employee Medicare'!$C19,'Employer Federal Tax Withheld'!$R:$R,'Total Employee Medicare'!M$8)</f>
        <v>0</v>
      </c>
      <c r="N19" s="1">
        <f>SUMIFS('Employer Federal Tax Withheld'!$H:$H,'Employer Federal Tax Withheld'!$B:$B,'Total Employee Medicare'!$B19,'Employer Federal Tax Withheld'!$C:$C,'Total Employee Medicare'!$C19,'Employer Federal Tax Withheld'!$R:$R,'Total Employee Medicare'!N$8)</f>
        <v>0</v>
      </c>
      <c r="O19" s="1">
        <f>SUMIFS('Employer Federal Tax Withheld'!$H:$H,'Employer Federal Tax Withheld'!$B:$B,'Total Employee Medicare'!$B19,'Employer Federal Tax Withheld'!$C:$C,'Total Employee Medicare'!$C19,'Employer Federal Tax Withheld'!$R:$R,'Total Employee Medicare'!O$8)</f>
        <v>0</v>
      </c>
      <c r="P19" s="1">
        <f>SUMIFS('Employer Federal Tax Withheld'!$H:$H,'Employer Federal Tax Withheld'!$B:$B,'Total Employee Medicare'!$B19,'Employer Federal Tax Withheld'!$C:$C,'Total Employee Medicare'!$C19,'Employer Federal Tax Withheld'!$R:$R,'Total Employee Medicare'!P$8)</f>
        <v>0</v>
      </c>
      <c r="Q19" s="9">
        <f t="shared" si="0"/>
        <v>0</v>
      </c>
    </row>
    <row r="20" spans="2:17" x14ac:dyDescent="0.25">
      <c r="B20" t="str">
        <f>IF(Staff!B20="","",Staff!B20)</f>
        <v/>
      </c>
      <c r="C20" t="str">
        <f>IF(Staff!C20="","",Staff!C20)</f>
        <v/>
      </c>
      <c r="E20" s="1">
        <f>SUMIFS('Employer Federal Tax Withheld'!$H:$H,'Employer Federal Tax Withheld'!$B:$B,'Total Employee Medicare'!$B20,'Employer Federal Tax Withheld'!$C:$C,'Total Employee Medicare'!$C20,'Employer Federal Tax Withheld'!$R:$R,'Total Employee Medicare'!E$8)</f>
        <v>0</v>
      </c>
      <c r="F20" s="1">
        <f>SUMIFS('Employer Federal Tax Withheld'!$H:$H,'Employer Federal Tax Withheld'!$B:$B,'Total Employee Medicare'!$B20,'Employer Federal Tax Withheld'!$C:$C,'Total Employee Medicare'!$C20,'Employer Federal Tax Withheld'!$R:$R,'Total Employee Medicare'!F$8)</f>
        <v>0</v>
      </c>
      <c r="G20" s="1">
        <f>SUMIFS('Employer Federal Tax Withheld'!$H:$H,'Employer Federal Tax Withheld'!$B:$B,'Total Employee Medicare'!$B20,'Employer Federal Tax Withheld'!$C:$C,'Total Employee Medicare'!$C20,'Employer Federal Tax Withheld'!$R:$R,'Total Employee Medicare'!G$8)</f>
        <v>0</v>
      </c>
      <c r="H20" s="1">
        <f>SUMIFS('Employer Federal Tax Withheld'!$H:$H,'Employer Federal Tax Withheld'!$B:$B,'Total Employee Medicare'!$B20,'Employer Federal Tax Withheld'!$C:$C,'Total Employee Medicare'!$C20,'Employer Federal Tax Withheld'!$R:$R,'Total Employee Medicare'!H$8)</f>
        <v>0</v>
      </c>
      <c r="I20" s="1">
        <f>SUMIFS('Employer Federal Tax Withheld'!$H:$H,'Employer Federal Tax Withheld'!$B:$B,'Total Employee Medicare'!$B20,'Employer Federal Tax Withheld'!$C:$C,'Total Employee Medicare'!$C20,'Employer Federal Tax Withheld'!$R:$R,'Total Employee Medicare'!I$8)</f>
        <v>0</v>
      </c>
      <c r="J20" s="1">
        <f>SUMIFS('Employer Federal Tax Withheld'!$H:$H,'Employer Federal Tax Withheld'!$B:$B,'Total Employee Medicare'!$B20,'Employer Federal Tax Withheld'!$C:$C,'Total Employee Medicare'!$C20,'Employer Federal Tax Withheld'!$R:$R,'Total Employee Medicare'!J$8)</f>
        <v>0</v>
      </c>
      <c r="K20" s="1">
        <f>SUMIFS('Employer Federal Tax Withheld'!$H:$H,'Employer Federal Tax Withheld'!$B:$B,'Total Employee Medicare'!$B20,'Employer Federal Tax Withheld'!$C:$C,'Total Employee Medicare'!$C20,'Employer Federal Tax Withheld'!$R:$R,'Total Employee Medicare'!K$8)</f>
        <v>0</v>
      </c>
      <c r="L20" s="1">
        <f>SUMIFS('Employer Federal Tax Withheld'!$H:$H,'Employer Federal Tax Withheld'!$B:$B,'Total Employee Medicare'!$B20,'Employer Federal Tax Withheld'!$C:$C,'Total Employee Medicare'!$C20,'Employer Federal Tax Withheld'!$R:$R,'Total Employee Medicare'!L$8)</f>
        <v>0</v>
      </c>
      <c r="M20" s="1">
        <f>SUMIFS('Employer Federal Tax Withheld'!$H:$H,'Employer Federal Tax Withheld'!$B:$B,'Total Employee Medicare'!$B20,'Employer Federal Tax Withheld'!$C:$C,'Total Employee Medicare'!$C20,'Employer Federal Tax Withheld'!$R:$R,'Total Employee Medicare'!M$8)</f>
        <v>0</v>
      </c>
      <c r="N20" s="1">
        <f>SUMIFS('Employer Federal Tax Withheld'!$H:$H,'Employer Federal Tax Withheld'!$B:$B,'Total Employee Medicare'!$B20,'Employer Federal Tax Withheld'!$C:$C,'Total Employee Medicare'!$C20,'Employer Federal Tax Withheld'!$R:$R,'Total Employee Medicare'!N$8)</f>
        <v>0</v>
      </c>
      <c r="O20" s="1">
        <f>SUMIFS('Employer Federal Tax Withheld'!$H:$H,'Employer Federal Tax Withheld'!$B:$B,'Total Employee Medicare'!$B20,'Employer Federal Tax Withheld'!$C:$C,'Total Employee Medicare'!$C20,'Employer Federal Tax Withheld'!$R:$R,'Total Employee Medicare'!O$8)</f>
        <v>0</v>
      </c>
      <c r="P20" s="1">
        <f>SUMIFS('Employer Federal Tax Withheld'!$H:$H,'Employer Federal Tax Withheld'!$B:$B,'Total Employee Medicare'!$B20,'Employer Federal Tax Withheld'!$C:$C,'Total Employee Medicare'!$C20,'Employer Federal Tax Withheld'!$R:$R,'Total Employee Medicare'!P$8)</f>
        <v>0</v>
      </c>
      <c r="Q20" s="9">
        <f t="shared" si="0"/>
        <v>0</v>
      </c>
    </row>
    <row r="21" spans="2:17" x14ac:dyDescent="0.25">
      <c r="B21" t="str">
        <f>IF(Staff!B21="","",Staff!B21)</f>
        <v/>
      </c>
      <c r="C21" t="str">
        <f>IF(Staff!C21="","",Staff!C21)</f>
        <v/>
      </c>
      <c r="E21" s="1">
        <f>SUMIFS('Employer Federal Tax Withheld'!$H:$H,'Employer Federal Tax Withheld'!$B:$B,'Total Employee Medicare'!$B21,'Employer Federal Tax Withheld'!$C:$C,'Total Employee Medicare'!$C21,'Employer Federal Tax Withheld'!$R:$R,'Total Employee Medicare'!E$8)</f>
        <v>0</v>
      </c>
      <c r="F21" s="1">
        <f>SUMIFS('Employer Federal Tax Withheld'!$H:$H,'Employer Federal Tax Withheld'!$B:$B,'Total Employee Medicare'!$B21,'Employer Federal Tax Withheld'!$C:$C,'Total Employee Medicare'!$C21,'Employer Federal Tax Withheld'!$R:$R,'Total Employee Medicare'!F$8)</f>
        <v>0</v>
      </c>
      <c r="G21" s="1">
        <f>SUMIFS('Employer Federal Tax Withheld'!$H:$H,'Employer Federal Tax Withheld'!$B:$B,'Total Employee Medicare'!$B21,'Employer Federal Tax Withheld'!$C:$C,'Total Employee Medicare'!$C21,'Employer Federal Tax Withheld'!$R:$R,'Total Employee Medicare'!G$8)</f>
        <v>0</v>
      </c>
      <c r="H21" s="1">
        <f>SUMIFS('Employer Federal Tax Withheld'!$H:$H,'Employer Federal Tax Withheld'!$B:$B,'Total Employee Medicare'!$B21,'Employer Federal Tax Withheld'!$C:$C,'Total Employee Medicare'!$C21,'Employer Federal Tax Withheld'!$R:$R,'Total Employee Medicare'!H$8)</f>
        <v>0</v>
      </c>
      <c r="I21" s="1">
        <f>SUMIFS('Employer Federal Tax Withheld'!$H:$H,'Employer Federal Tax Withheld'!$B:$B,'Total Employee Medicare'!$B21,'Employer Federal Tax Withheld'!$C:$C,'Total Employee Medicare'!$C21,'Employer Federal Tax Withheld'!$R:$R,'Total Employee Medicare'!I$8)</f>
        <v>0</v>
      </c>
      <c r="J21" s="1">
        <f>SUMIFS('Employer Federal Tax Withheld'!$H:$H,'Employer Federal Tax Withheld'!$B:$B,'Total Employee Medicare'!$B21,'Employer Federal Tax Withheld'!$C:$C,'Total Employee Medicare'!$C21,'Employer Federal Tax Withheld'!$R:$R,'Total Employee Medicare'!J$8)</f>
        <v>0</v>
      </c>
      <c r="K21" s="1">
        <f>SUMIFS('Employer Federal Tax Withheld'!$H:$H,'Employer Federal Tax Withheld'!$B:$B,'Total Employee Medicare'!$B21,'Employer Federal Tax Withheld'!$C:$C,'Total Employee Medicare'!$C21,'Employer Federal Tax Withheld'!$R:$R,'Total Employee Medicare'!K$8)</f>
        <v>0</v>
      </c>
      <c r="L21" s="1">
        <f>SUMIFS('Employer Federal Tax Withheld'!$H:$H,'Employer Federal Tax Withheld'!$B:$B,'Total Employee Medicare'!$B21,'Employer Federal Tax Withheld'!$C:$C,'Total Employee Medicare'!$C21,'Employer Federal Tax Withheld'!$R:$R,'Total Employee Medicare'!L$8)</f>
        <v>0</v>
      </c>
      <c r="M21" s="1">
        <f>SUMIFS('Employer Federal Tax Withheld'!$H:$H,'Employer Federal Tax Withheld'!$B:$B,'Total Employee Medicare'!$B21,'Employer Federal Tax Withheld'!$C:$C,'Total Employee Medicare'!$C21,'Employer Federal Tax Withheld'!$R:$R,'Total Employee Medicare'!M$8)</f>
        <v>0</v>
      </c>
      <c r="N21" s="1">
        <f>SUMIFS('Employer Federal Tax Withheld'!$H:$H,'Employer Federal Tax Withheld'!$B:$B,'Total Employee Medicare'!$B21,'Employer Federal Tax Withheld'!$C:$C,'Total Employee Medicare'!$C21,'Employer Federal Tax Withheld'!$R:$R,'Total Employee Medicare'!N$8)</f>
        <v>0</v>
      </c>
      <c r="O21" s="1">
        <f>SUMIFS('Employer Federal Tax Withheld'!$H:$H,'Employer Federal Tax Withheld'!$B:$B,'Total Employee Medicare'!$B21,'Employer Federal Tax Withheld'!$C:$C,'Total Employee Medicare'!$C21,'Employer Federal Tax Withheld'!$R:$R,'Total Employee Medicare'!O$8)</f>
        <v>0</v>
      </c>
      <c r="P21" s="1">
        <f>SUMIFS('Employer Federal Tax Withheld'!$H:$H,'Employer Federal Tax Withheld'!$B:$B,'Total Employee Medicare'!$B21,'Employer Federal Tax Withheld'!$C:$C,'Total Employee Medicare'!$C21,'Employer Federal Tax Withheld'!$R:$R,'Total Employee Medicare'!P$8)</f>
        <v>0</v>
      </c>
      <c r="Q21" s="9">
        <f t="shared" si="0"/>
        <v>0</v>
      </c>
    </row>
    <row r="22" spans="2:17" x14ac:dyDescent="0.25">
      <c r="B22" t="str">
        <f>IF(Staff!B22="","",Staff!B22)</f>
        <v/>
      </c>
      <c r="C22" t="str">
        <f>IF(Staff!C22="","",Staff!C22)</f>
        <v/>
      </c>
      <c r="E22" s="1">
        <f>SUMIFS('Employer Federal Tax Withheld'!$H:$H,'Employer Federal Tax Withheld'!$B:$B,'Total Employee Medicare'!$B22,'Employer Federal Tax Withheld'!$C:$C,'Total Employee Medicare'!$C22,'Employer Federal Tax Withheld'!$R:$R,'Total Employee Medicare'!E$8)</f>
        <v>0</v>
      </c>
      <c r="F22" s="1">
        <f>SUMIFS('Employer Federal Tax Withheld'!$H:$H,'Employer Federal Tax Withheld'!$B:$B,'Total Employee Medicare'!$B22,'Employer Federal Tax Withheld'!$C:$C,'Total Employee Medicare'!$C22,'Employer Federal Tax Withheld'!$R:$R,'Total Employee Medicare'!F$8)</f>
        <v>0</v>
      </c>
      <c r="G22" s="1">
        <f>SUMIFS('Employer Federal Tax Withheld'!$H:$H,'Employer Federal Tax Withheld'!$B:$B,'Total Employee Medicare'!$B22,'Employer Federal Tax Withheld'!$C:$C,'Total Employee Medicare'!$C22,'Employer Federal Tax Withheld'!$R:$R,'Total Employee Medicare'!G$8)</f>
        <v>0</v>
      </c>
      <c r="H22" s="1">
        <f>SUMIFS('Employer Federal Tax Withheld'!$H:$H,'Employer Federal Tax Withheld'!$B:$B,'Total Employee Medicare'!$B22,'Employer Federal Tax Withheld'!$C:$C,'Total Employee Medicare'!$C22,'Employer Federal Tax Withheld'!$R:$R,'Total Employee Medicare'!H$8)</f>
        <v>0</v>
      </c>
      <c r="I22" s="1">
        <f>SUMIFS('Employer Federal Tax Withheld'!$H:$H,'Employer Federal Tax Withheld'!$B:$B,'Total Employee Medicare'!$B22,'Employer Federal Tax Withheld'!$C:$C,'Total Employee Medicare'!$C22,'Employer Federal Tax Withheld'!$R:$R,'Total Employee Medicare'!I$8)</f>
        <v>0</v>
      </c>
      <c r="J22" s="1">
        <f>SUMIFS('Employer Federal Tax Withheld'!$H:$H,'Employer Federal Tax Withheld'!$B:$B,'Total Employee Medicare'!$B22,'Employer Federal Tax Withheld'!$C:$C,'Total Employee Medicare'!$C22,'Employer Federal Tax Withheld'!$R:$R,'Total Employee Medicare'!J$8)</f>
        <v>0</v>
      </c>
      <c r="K22" s="1">
        <f>SUMIFS('Employer Federal Tax Withheld'!$H:$H,'Employer Federal Tax Withheld'!$B:$B,'Total Employee Medicare'!$B22,'Employer Federal Tax Withheld'!$C:$C,'Total Employee Medicare'!$C22,'Employer Federal Tax Withheld'!$R:$R,'Total Employee Medicare'!K$8)</f>
        <v>0</v>
      </c>
      <c r="L22" s="1">
        <f>SUMIFS('Employer Federal Tax Withheld'!$H:$H,'Employer Federal Tax Withheld'!$B:$B,'Total Employee Medicare'!$B22,'Employer Federal Tax Withheld'!$C:$C,'Total Employee Medicare'!$C22,'Employer Federal Tax Withheld'!$R:$R,'Total Employee Medicare'!L$8)</f>
        <v>0</v>
      </c>
      <c r="M22" s="1">
        <f>SUMIFS('Employer Federal Tax Withheld'!$H:$H,'Employer Federal Tax Withheld'!$B:$B,'Total Employee Medicare'!$B22,'Employer Federal Tax Withheld'!$C:$C,'Total Employee Medicare'!$C22,'Employer Federal Tax Withheld'!$R:$R,'Total Employee Medicare'!M$8)</f>
        <v>0</v>
      </c>
      <c r="N22" s="1">
        <f>SUMIFS('Employer Federal Tax Withheld'!$H:$H,'Employer Federal Tax Withheld'!$B:$B,'Total Employee Medicare'!$B22,'Employer Federal Tax Withheld'!$C:$C,'Total Employee Medicare'!$C22,'Employer Federal Tax Withheld'!$R:$R,'Total Employee Medicare'!N$8)</f>
        <v>0</v>
      </c>
      <c r="O22" s="1">
        <f>SUMIFS('Employer Federal Tax Withheld'!$H:$H,'Employer Federal Tax Withheld'!$B:$B,'Total Employee Medicare'!$B22,'Employer Federal Tax Withheld'!$C:$C,'Total Employee Medicare'!$C22,'Employer Federal Tax Withheld'!$R:$R,'Total Employee Medicare'!O$8)</f>
        <v>0</v>
      </c>
      <c r="P22" s="1">
        <f>SUMIFS('Employer Federal Tax Withheld'!$H:$H,'Employer Federal Tax Withheld'!$B:$B,'Total Employee Medicare'!$B22,'Employer Federal Tax Withheld'!$C:$C,'Total Employee Medicare'!$C22,'Employer Federal Tax Withheld'!$R:$R,'Total Employee Medicare'!P$8)</f>
        <v>0</v>
      </c>
      <c r="Q22" s="9">
        <f t="shared" si="0"/>
        <v>0</v>
      </c>
    </row>
    <row r="23" spans="2:17" x14ac:dyDescent="0.25">
      <c r="B23" t="str">
        <f>IF(Staff!B23="","",Staff!B23)</f>
        <v/>
      </c>
      <c r="C23" t="str">
        <f>IF(Staff!C23="","",Staff!C23)</f>
        <v/>
      </c>
      <c r="E23" s="1">
        <f>SUMIFS('Employer Federal Tax Withheld'!$H:$H,'Employer Federal Tax Withheld'!$B:$B,'Total Employee Medicare'!$B23,'Employer Federal Tax Withheld'!$C:$C,'Total Employee Medicare'!$C23,'Employer Federal Tax Withheld'!$R:$R,'Total Employee Medicare'!E$8)</f>
        <v>0</v>
      </c>
      <c r="F23" s="1">
        <f>SUMIFS('Employer Federal Tax Withheld'!$H:$H,'Employer Federal Tax Withheld'!$B:$B,'Total Employee Medicare'!$B23,'Employer Federal Tax Withheld'!$C:$C,'Total Employee Medicare'!$C23,'Employer Federal Tax Withheld'!$R:$R,'Total Employee Medicare'!F$8)</f>
        <v>0</v>
      </c>
      <c r="G23" s="1">
        <f>SUMIFS('Employer Federal Tax Withheld'!$H:$H,'Employer Federal Tax Withheld'!$B:$B,'Total Employee Medicare'!$B23,'Employer Federal Tax Withheld'!$C:$C,'Total Employee Medicare'!$C23,'Employer Federal Tax Withheld'!$R:$R,'Total Employee Medicare'!G$8)</f>
        <v>0</v>
      </c>
      <c r="H23" s="1">
        <f>SUMIFS('Employer Federal Tax Withheld'!$H:$H,'Employer Federal Tax Withheld'!$B:$B,'Total Employee Medicare'!$B23,'Employer Federal Tax Withheld'!$C:$C,'Total Employee Medicare'!$C23,'Employer Federal Tax Withheld'!$R:$R,'Total Employee Medicare'!H$8)</f>
        <v>0</v>
      </c>
      <c r="I23" s="1">
        <f>SUMIFS('Employer Federal Tax Withheld'!$H:$H,'Employer Federal Tax Withheld'!$B:$B,'Total Employee Medicare'!$B23,'Employer Federal Tax Withheld'!$C:$C,'Total Employee Medicare'!$C23,'Employer Federal Tax Withheld'!$R:$R,'Total Employee Medicare'!I$8)</f>
        <v>0</v>
      </c>
      <c r="J23" s="1">
        <f>SUMIFS('Employer Federal Tax Withheld'!$H:$H,'Employer Federal Tax Withheld'!$B:$B,'Total Employee Medicare'!$B23,'Employer Federal Tax Withheld'!$C:$C,'Total Employee Medicare'!$C23,'Employer Federal Tax Withheld'!$R:$R,'Total Employee Medicare'!J$8)</f>
        <v>0</v>
      </c>
      <c r="K23" s="1">
        <f>SUMIFS('Employer Federal Tax Withheld'!$H:$H,'Employer Federal Tax Withheld'!$B:$B,'Total Employee Medicare'!$B23,'Employer Federal Tax Withheld'!$C:$C,'Total Employee Medicare'!$C23,'Employer Federal Tax Withheld'!$R:$R,'Total Employee Medicare'!K$8)</f>
        <v>0</v>
      </c>
      <c r="L23" s="1">
        <f>SUMIFS('Employer Federal Tax Withheld'!$H:$H,'Employer Federal Tax Withheld'!$B:$B,'Total Employee Medicare'!$B23,'Employer Federal Tax Withheld'!$C:$C,'Total Employee Medicare'!$C23,'Employer Federal Tax Withheld'!$R:$R,'Total Employee Medicare'!L$8)</f>
        <v>0</v>
      </c>
      <c r="M23" s="1">
        <f>SUMIFS('Employer Federal Tax Withheld'!$H:$H,'Employer Federal Tax Withheld'!$B:$B,'Total Employee Medicare'!$B23,'Employer Federal Tax Withheld'!$C:$C,'Total Employee Medicare'!$C23,'Employer Federal Tax Withheld'!$R:$R,'Total Employee Medicare'!M$8)</f>
        <v>0</v>
      </c>
      <c r="N23" s="1">
        <f>SUMIFS('Employer Federal Tax Withheld'!$H:$H,'Employer Federal Tax Withheld'!$B:$B,'Total Employee Medicare'!$B23,'Employer Federal Tax Withheld'!$C:$C,'Total Employee Medicare'!$C23,'Employer Federal Tax Withheld'!$R:$R,'Total Employee Medicare'!N$8)</f>
        <v>0</v>
      </c>
      <c r="O23" s="1">
        <f>SUMIFS('Employer Federal Tax Withheld'!$H:$H,'Employer Federal Tax Withheld'!$B:$B,'Total Employee Medicare'!$B23,'Employer Federal Tax Withheld'!$C:$C,'Total Employee Medicare'!$C23,'Employer Federal Tax Withheld'!$R:$R,'Total Employee Medicare'!O$8)</f>
        <v>0</v>
      </c>
      <c r="P23" s="1">
        <f>SUMIFS('Employer Federal Tax Withheld'!$H:$H,'Employer Federal Tax Withheld'!$B:$B,'Total Employee Medicare'!$B23,'Employer Federal Tax Withheld'!$C:$C,'Total Employee Medicare'!$C23,'Employer Federal Tax Withheld'!$R:$R,'Total Employee Medicare'!P$8)</f>
        <v>0</v>
      </c>
      <c r="Q23" s="9">
        <f t="shared" si="0"/>
        <v>0</v>
      </c>
    </row>
    <row r="24" spans="2:17" x14ac:dyDescent="0.25">
      <c r="B24" t="str">
        <f>IF(Staff!B24="","",Staff!B24)</f>
        <v/>
      </c>
      <c r="C24" t="str">
        <f>IF(Staff!C24="","",Staff!C24)</f>
        <v/>
      </c>
      <c r="E24" s="1">
        <f>SUMIFS('Employer Federal Tax Withheld'!$H:$H,'Employer Federal Tax Withheld'!$B:$B,'Total Employee Medicare'!$B24,'Employer Federal Tax Withheld'!$C:$C,'Total Employee Medicare'!$C24,'Employer Federal Tax Withheld'!$R:$R,'Total Employee Medicare'!E$8)</f>
        <v>0</v>
      </c>
      <c r="F24" s="1">
        <f>SUMIFS('Employer Federal Tax Withheld'!$H:$H,'Employer Federal Tax Withheld'!$B:$B,'Total Employee Medicare'!$B24,'Employer Federal Tax Withheld'!$C:$C,'Total Employee Medicare'!$C24,'Employer Federal Tax Withheld'!$R:$R,'Total Employee Medicare'!F$8)</f>
        <v>0</v>
      </c>
      <c r="G24" s="1">
        <f>SUMIFS('Employer Federal Tax Withheld'!$H:$H,'Employer Federal Tax Withheld'!$B:$B,'Total Employee Medicare'!$B24,'Employer Federal Tax Withheld'!$C:$C,'Total Employee Medicare'!$C24,'Employer Federal Tax Withheld'!$R:$R,'Total Employee Medicare'!G$8)</f>
        <v>0</v>
      </c>
      <c r="H24" s="1">
        <f>SUMIFS('Employer Federal Tax Withheld'!$H:$H,'Employer Federal Tax Withheld'!$B:$B,'Total Employee Medicare'!$B24,'Employer Federal Tax Withheld'!$C:$C,'Total Employee Medicare'!$C24,'Employer Federal Tax Withheld'!$R:$R,'Total Employee Medicare'!H$8)</f>
        <v>0</v>
      </c>
      <c r="I24" s="1">
        <f>SUMIFS('Employer Federal Tax Withheld'!$H:$H,'Employer Federal Tax Withheld'!$B:$B,'Total Employee Medicare'!$B24,'Employer Federal Tax Withheld'!$C:$C,'Total Employee Medicare'!$C24,'Employer Federal Tax Withheld'!$R:$R,'Total Employee Medicare'!I$8)</f>
        <v>0</v>
      </c>
      <c r="J24" s="1">
        <f>SUMIFS('Employer Federal Tax Withheld'!$H:$H,'Employer Federal Tax Withheld'!$B:$B,'Total Employee Medicare'!$B24,'Employer Federal Tax Withheld'!$C:$C,'Total Employee Medicare'!$C24,'Employer Federal Tax Withheld'!$R:$R,'Total Employee Medicare'!J$8)</f>
        <v>0</v>
      </c>
      <c r="K24" s="1">
        <f>SUMIFS('Employer Federal Tax Withheld'!$H:$H,'Employer Federal Tax Withheld'!$B:$B,'Total Employee Medicare'!$B24,'Employer Federal Tax Withheld'!$C:$C,'Total Employee Medicare'!$C24,'Employer Federal Tax Withheld'!$R:$R,'Total Employee Medicare'!K$8)</f>
        <v>0</v>
      </c>
      <c r="L24" s="1">
        <f>SUMIFS('Employer Federal Tax Withheld'!$H:$H,'Employer Federal Tax Withheld'!$B:$B,'Total Employee Medicare'!$B24,'Employer Federal Tax Withheld'!$C:$C,'Total Employee Medicare'!$C24,'Employer Federal Tax Withheld'!$R:$R,'Total Employee Medicare'!L$8)</f>
        <v>0</v>
      </c>
      <c r="M24" s="1">
        <f>SUMIFS('Employer Federal Tax Withheld'!$H:$H,'Employer Federal Tax Withheld'!$B:$B,'Total Employee Medicare'!$B24,'Employer Federal Tax Withheld'!$C:$C,'Total Employee Medicare'!$C24,'Employer Federal Tax Withheld'!$R:$R,'Total Employee Medicare'!M$8)</f>
        <v>0</v>
      </c>
      <c r="N24" s="1">
        <f>SUMIFS('Employer Federal Tax Withheld'!$H:$H,'Employer Federal Tax Withheld'!$B:$B,'Total Employee Medicare'!$B24,'Employer Federal Tax Withheld'!$C:$C,'Total Employee Medicare'!$C24,'Employer Federal Tax Withheld'!$R:$R,'Total Employee Medicare'!N$8)</f>
        <v>0</v>
      </c>
      <c r="O24" s="1">
        <f>SUMIFS('Employer Federal Tax Withheld'!$H:$H,'Employer Federal Tax Withheld'!$B:$B,'Total Employee Medicare'!$B24,'Employer Federal Tax Withheld'!$C:$C,'Total Employee Medicare'!$C24,'Employer Federal Tax Withheld'!$R:$R,'Total Employee Medicare'!O$8)</f>
        <v>0</v>
      </c>
      <c r="P24" s="1">
        <f>SUMIFS('Employer Federal Tax Withheld'!$H:$H,'Employer Federal Tax Withheld'!$B:$B,'Total Employee Medicare'!$B24,'Employer Federal Tax Withheld'!$C:$C,'Total Employee Medicare'!$C24,'Employer Federal Tax Withheld'!$R:$R,'Total Employee Medicare'!P$8)</f>
        <v>0</v>
      </c>
      <c r="Q24" s="9">
        <f t="shared" si="0"/>
        <v>0</v>
      </c>
    </row>
    <row r="25" spans="2:17" x14ac:dyDescent="0.25">
      <c r="B25" t="str">
        <f>IF(Staff!B25="","",Staff!B25)</f>
        <v/>
      </c>
      <c r="C25" t="str">
        <f>IF(Staff!C25="","",Staff!C25)</f>
        <v/>
      </c>
      <c r="E25" s="1">
        <f>SUMIFS('Employer Federal Tax Withheld'!$H:$H,'Employer Federal Tax Withheld'!$B:$B,'Total Employee Medicare'!$B25,'Employer Federal Tax Withheld'!$C:$C,'Total Employee Medicare'!$C25,'Employer Federal Tax Withheld'!$R:$R,'Total Employee Medicare'!E$8)</f>
        <v>0</v>
      </c>
      <c r="F25" s="1">
        <f>SUMIFS('Employer Federal Tax Withheld'!$H:$H,'Employer Federal Tax Withheld'!$B:$B,'Total Employee Medicare'!$B25,'Employer Federal Tax Withheld'!$C:$C,'Total Employee Medicare'!$C25,'Employer Federal Tax Withheld'!$R:$R,'Total Employee Medicare'!F$8)</f>
        <v>0</v>
      </c>
      <c r="G25" s="1">
        <f>SUMIFS('Employer Federal Tax Withheld'!$H:$H,'Employer Federal Tax Withheld'!$B:$B,'Total Employee Medicare'!$B25,'Employer Federal Tax Withheld'!$C:$C,'Total Employee Medicare'!$C25,'Employer Federal Tax Withheld'!$R:$R,'Total Employee Medicare'!G$8)</f>
        <v>0</v>
      </c>
      <c r="H25" s="1">
        <f>SUMIFS('Employer Federal Tax Withheld'!$H:$H,'Employer Federal Tax Withheld'!$B:$B,'Total Employee Medicare'!$B25,'Employer Federal Tax Withheld'!$C:$C,'Total Employee Medicare'!$C25,'Employer Federal Tax Withheld'!$R:$R,'Total Employee Medicare'!H$8)</f>
        <v>0</v>
      </c>
      <c r="I25" s="1">
        <f>SUMIFS('Employer Federal Tax Withheld'!$H:$H,'Employer Federal Tax Withheld'!$B:$B,'Total Employee Medicare'!$B25,'Employer Federal Tax Withheld'!$C:$C,'Total Employee Medicare'!$C25,'Employer Federal Tax Withheld'!$R:$R,'Total Employee Medicare'!I$8)</f>
        <v>0</v>
      </c>
      <c r="J25" s="1">
        <f>SUMIFS('Employer Federal Tax Withheld'!$H:$H,'Employer Federal Tax Withheld'!$B:$B,'Total Employee Medicare'!$B25,'Employer Federal Tax Withheld'!$C:$C,'Total Employee Medicare'!$C25,'Employer Federal Tax Withheld'!$R:$R,'Total Employee Medicare'!J$8)</f>
        <v>0</v>
      </c>
      <c r="K25" s="1">
        <f>SUMIFS('Employer Federal Tax Withheld'!$H:$H,'Employer Federal Tax Withheld'!$B:$B,'Total Employee Medicare'!$B25,'Employer Federal Tax Withheld'!$C:$C,'Total Employee Medicare'!$C25,'Employer Federal Tax Withheld'!$R:$R,'Total Employee Medicare'!K$8)</f>
        <v>0</v>
      </c>
      <c r="L25" s="1">
        <f>SUMIFS('Employer Federal Tax Withheld'!$H:$H,'Employer Federal Tax Withheld'!$B:$B,'Total Employee Medicare'!$B25,'Employer Federal Tax Withheld'!$C:$C,'Total Employee Medicare'!$C25,'Employer Federal Tax Withheld'!$R:$R,'Total Employee Medicare'!L$8)</f>
        <v>0</v>
      </c>
      <c r="M25" s="1">
        <f>SUMIFS('Employer Federal Tax Withheld'!$H:$H,'Employer Federal Tax Withheld'!$B:$B,'Total Employee Medicare'!$B25,'Employer Federal Tax Withheld'!$C:$C,'Total Employee Medicare'!$C25,'Employer Federal Tax Withheld'!$R:$R,'Total Employee Medicare'!M$8)</f>
        <v>0</v>
      </c>
      <c r="N25" s="1">
        <f>SUMIFS('Employer Federal Tax Withheld'!$H:$H,'Employer Federal Tax Withheld'!$B:$B,'Total Employee Medicare'!$B25,'Employer Federal Tax Withheld'!$C:$C,'Total Employee Medicare'!$C25,'Employer Federal Tax Withheld'!$R:$R,'Total Employee Medicare'!N$8)</f>
        <v>0</v>
      </c>
      <c r="O25" s="1">
        <f>SUMIFS('Employer Federal Tax Withheld'!$H:$H,'Employer Federal Tax Withheld'!$B:$B,'Total Employee Medicare'!$B25,'Employer Federal Tax Withheld'!$C:$C,'Total Employee Medicare'!$C25,'Employer Federal Tax Withheld'!$R:$R,'Total Employee Medicare'!O$8)</f>
        <v>0</v>
      </c>
      <c r="P25" s="1">
        <f>SUMIFS('Employer Federal Tax Withheld'!$H:$H,'Employer Federal Tax Withheld'!$B:$B,'Total Employee Medicare'!$B25,'Employer Federal Tax Withheld'!$C:$C,'Total Employee Medicare'!$C25,'Employer Federal Tax Withheld'!$R:$R,'Total Employee Medicare'!P$8)</f>
        <v>0</v>
      </c>
      <c r="Q25" s="9">
        <f t="shared" si="0"/>
        <v>0</v>
      </c>
    </row>
    <row r="26" spans="2:17" x14ac:dyDescent="0.25">
      <c r="B26" t="str">
        <f>IF(Staff!B26="","",Staff!B26)</f>
        <v/>
      </c>
      <c r="C26" t="str">
        <f>IF(Staff!C26="","",Staff!C26)</f>
        <v/>
      </c>
      <c r="E26" s="1">
        <f>SUMIFS('Employer Federal Tax Withheld'!$H:$H,'Employer Federal Tax Withheld'!$B:$B,'Total Employee Medicare'!$B26,'Employer Federal Tax Withheld'!$C:$C,'Total Employee Medicare'!$C26,'Employer Federal Tax Withheld'!$R:$R,'Total Employee Medicare'!E$8)</f>
        <v>0</v>
      </c>
      <c r="F26" s="1">
        <f>SUMIFS('Employer Federal Tax Withheld'!$H:$H,'Employer Federal Tax Withheld'!$B:$B,'Total Employee Medicare'!$B26,'Employer Federal Tax Withheld'!$C:$C,'Total Employee Medicare'!$C26,'Employer Federal Tax Withheld'!$R:$R,'Total Employee Medicare'!F$8)</f>
        <v>0</v>
      </c>
      <c r="G26" s="1">
        <f>SUMIFS('Employer Federal Tax Withheld'!$H:$H,'Employer Federal Tax Withheld'!$B:$B,'Total Employee Medicare'!$B26,'Employer Federal Tax Withheld'!$C:$C,'Total Employee Medicare'!$C26,'Employer Federal Tax Withheld'!$R:$R,'Total Employee Medicare'!G$8)</f>
        <v>0</v>
      </c>
      <c r="H26" s="1">
        <f>SUMIFS('Employer Federal Tax Withheld'!$H:$H,'Employer Federal Tax Withheld'!$B:$B,'Total Employee Medicare'!$B26,'Employer Federal Tax Withheld'!$C:$C,'Total Employee Medicare'!$C26,'Employer Federal Tax Withheld'!$R:$R,'Total Employee Medicare'!H$8)</f>
        <v>0</v>
      </c>
      <c r="I26" s="1">
        <f>SUMIFS('Employer Federal Tax Withheld'!$H:$H,'Employer Federal Tax Withheld'!$B:$B,'Total Employee Medicare'!$B26,'Employer Federal Tax Withheld'!$C:$C,'Total Employee Medicare'!$C26,'Employer Federal Tax Withheld'!$R:$R,'Total Employee Medicare'!I$8)</f>
        <v>0</v>
      </c>
      <c r="J26" s="1">
        <f>SUMIFS('Employer Federal Tax Withheld'!$H:$H,'Employer Federal Tax Withheld'!$B:$B,'Total Employee Medicare'!$B26,'Employer Federal Tax Withheld'!$C:$C,'Total Employee Medicare'!$C26,'Employer Federal Tax Withheld'!$R:$R,'Total Employee Medicare'!J$8)</f>
        <v>0</v>
      </c>
      <c r="K26" s="1">
        <f>SUMIFS('Employer Federal Tax Withheld'!$H:$H,'Employer Federal Tax Withheld'!$B:$B,'Total Employee Medicare'!$B26,'Employer Federal Tax Withheld'!$C:$C,'Total Employee Medicare'!$C26,'Employer Federal Tax Withheld'!$R:$R,'Total Employee Medicare'!K$8)</f>
        <v>0</v>
      </c>
      <c r="L26" s="1">
        <f>SUMIFS('Employer Federal Tax Withheld'!$H:$H,'Employer Federal Tax Withheld'!$B:$B,'Total Employee Medicare'!$B26,'Employer Federal Tax Withheld'!$C:$C,'Total Employee Medicare'!$C26,'Employer Federal Tax Withheld'!$R:$R,'Total Employee Medicare'!L$8)</f>
        <v>0</v>
      </c>
      <c r="M26" s="1">
        <f>SUMIFS('Employer Federal Tax Withheld'!$H:$H,'Employer Federal Tax Withheld'!$B:$B,'Total Employee Medicare'!$B26,'Employer Federal Tax Withheld'!$C:$C,'Total Employee Medicare'!$C26,'Employer Federal Tax Withheld'!$R:$R,'Total Employee Medicare'!M$8)</f>
        <v>0</v>
      </c>
      <c r="N26" s="1">
        <f>SUMIFS('Employer Federal Tax Withheld'!$H:$H,'Employer Federal Tax Withheld'!$B:$B,'Total Employee Medicare'!$B26,'Employer Federal Tax Withheld'!$C:$C,'Total Employee Medicare'!$C26,'Employer Federal Tax Withheld'!$R:$R,'Total Employee Medicare'!N$8)</f>
        <v>0</v>
      </c>
      <c r="O26" s="1">
        <f>SUMIFS('Employer Federal Tax Withheld'!$H:$H,'Employer Federal Tax Withheld'!$B:$B,'Total Employee Medicare'!$B26,'Employer Federal Tax Withheld'!$C:$C,'Total Employee Medicare'!$C26,'Employer Federal Tax Withheld'!$R:$R,'Total Employee Medicare'!O$8)</f>
        <v>0</v>
      </c>
      <c r="P26" s="1">
        <f>SUMIFS('Employer Federal Tax Withheld'!$H:$H,'Employer Federal Tax Withheld'!$B:$B,'Total Employee Medicare'!$B26,'Employer Federal Tax Withheld'!$C:$C,'Total Employee Medicare'!$C26,'Employer Federal Tax Withheld'!$R:$R,'Total Employee Medicare'!P$8)</f>
        <v>0</v>
      </c>
      <c r="Q26" s="9">
        <f t="shared" si="0"/>
        <v>0</v>
      </c>
    </row>
    <row r="27" spans="2:17" x14ac:dyDescent="0.25">
      <c r="B27" t="str">
        <f>IF(Staff!B27="","",Staff!B27)</f>
        <v/>
      </c>
      <c r="C27" t="str">
        <f>IF(Staff!C27="","",Staff!C27)</f>
        <v/>
      </c>
      <c r="E27" s="1">
        <f>SUMIFS('Employer Federal Tax Withheld'!$H:$H,'Employer Federal Tax Withheld'!$B:$B,'Total Employee Medicare'!$B27,'Employer Federal Tax Withheld'!$C:$C,'Total Employee Medicare'!$C27,'Employer Federal Tax Withheld'!$R:$R,'Total Employee Medicare'!E$8)</f>
        <v>0</v>
      </c>
      <c r="F27" s="1">
        <f>SUMIFS('Employer Federal Tax Withheld'!$H:$H,'Employer Federal Tax Withheld'!$B:$B,'Total Employee Medicare'!$B27,'Employer Federal Tax Withheld'!$C:$C,'Total Employee Medicare'!$C27,'Employer Federal Tax Withheld'!$R:$R,'Total Employee Medicare'!F$8)</f>
        <v>0</v>
      </c>
      <c r="G27" s="1">
        <f>SUMIFS('Employer Federal Tax Withheld'!$H:$H,'Employer Federal Tax Withheld'!$B:$B,'Total Employee Medicare'!$B27,'Employer Federal Tax Withheld'!$C:$C,'Total Employee Medicare'!$C27,'Employer Federal Tax Withheld'!$R:$R,'Total Employee Medicare'!G$8)</f>
        <v>0</v>
      </c>
      <c r="H27" s="1">
        <f>SUMIFS('Employer Federal Tax Withheld'!$H:$H,'Employer Federal Tax Withheld'!$B:$B,'Total Employee Medicare'!$B27,'Employer Federal Tax Withheld'!$C:$C,'Total Employee Medicare'!$C27,'Employer Federal Tax Withheld'!$R:$R,'Total Employee Medicare'!H$8)</f>
        <v>0</v>
      </c>
      <c r="I27" s="1">
        <f>SUMIFS('Employer Federal Tax Withheld'!$H:$H,'Employer Federal Tax Withheld'!$B:$B,'Total Employee Medicare'!$B27,'Employer Federal Tax Withheld'!$C:$C,'Total Employee Medicare'!$C27,'Employer Federal Tax Withheld'!$R:$R,'Total Employee Medicare'!I$8)</f>
        <v>0</v>
      </c>
      <c r="J27" s="1">
        <f>SUMIFS('Employer Federal Tax Withheld'!$H:$H,'Employer Federal Tax Withheld'!$B:$B,'Total Employee Medicare'!$B27,'Employer Federal Tax Withheld'!$C:$C,'Total Employee Medicare'!$C27,'Employer Federal Tax Withheld'!$R:$R,'Total Employee Medicare'!J$8)</f>
        <v>0</v>
      </c>
      <c r="K27" s="1">
        <f>SUMIFS('Employer Federal Tax Withheld'!$H:$H,'Employer Federal Tax Withheld'!$B:$B,'Total Employee Medicare'!$B27,'Employer Federal Tax Withheld'!$C:$C,'Total Employee Medicare'!$C27,'Employer Federal Tax Withheld'!$R:$R,'Total Employee Medicare'!K$8)</f>
        <v>0</v>
      </c>
      <c r="L27" s="1">
        <f>SUMIFS('Employer Federal Tax Withheld'!$H:$H,'Employer Federal Tax Withheld'!$B:$B,'Total Employee Medicare'!$B27,'Employer Federal Tax Withheld'!$C:$C,'Total Employee Medicare'!$C27,'Employer Federal Tax Withheld'!$R:$R,'Total Employee Medicare'!L$8)</f>
        <v>0</v>
      </c>
      <c r="M27" s="1">
        <f>SUMIFS('Employer Federal Tax Withheld'!$H:$H,'Employer Federal Tax Withheld'!$B:$B,'Total Employee Medicare'!$B27,'Employer Federal Tax Withheld'!$C:$C,'Total Employee Medicare'!$C27,'Employer Federal Tax Withheld'!$R:$R,'Total Employee Medicare'!M$8)</f>
        <v>0</v>
      </c>
      <c r="N27" s="1">
        <f>SUMIFS('Employer Federal Tax Withheld'!$H:$H,'Employer Federal Tax Withheld'!$B:$B,'Total Employee Medicare'!$B27,'Employer Federal Tax Withheld'!$C:$C,'Total Employee Medicare'!$C27,'Employer Federal Tax Withheld'!$R:$R,'Total Employee Medicare'!N$8)</f>
        <v>0</v>
      </c>
      <c r="O27" s="1">
        <f>SUMIFS('Employer Federal Tax Withheld'!$H:$H,'Employer Federal Tax Withheld'!$B:$B,'Total Employee Medicare'!$B27,'Employer Federal Tax Withheld'!$C:$C,'Total Employee Medicare'!$C27,'Employer Federal Tax Withheld'!$R:$R,'Total Employee Medicare'!O$8)</f>
        <v>0</v>
      </c>
      <c r="P27" s="1">
        <f>SUMIFS('Employer Federal Tax Withheld'!$H:$H,'Employer Federal Tax Withheld'!$B:$B,'Total Employee Medicare'!$B27,'Employer Federal Tax Withheld'!$C:$C,'Total Employee Medicare'!$C27,'Employer Federal Tax Withheld'!$R:$R,'Total Employee Medicare'!P$8)</f>
        <v>0</v>
      </c>
      <c r="Q27" s="9">
        <f t="shared" si="0"/>
        <v>0</v>
      </c>
    </row>
    <row r="28" spans="2:17" x14ac:dyDescent="0.25">
      <c r="B28" t="str">
        <f>IF(Staff!B28="","",Staff!B28)</f>
        <v/>
      </c>
      <c r="C28" t="str">
        <f>IF(Staff!C28="","",Staff!C28)</f>
        <v/>
      </c>
      <c r="E28" s="1">
        <f>SUMIFS('Employer Federal Tax Withheld'!$H:$H,'Employer Federal Tax Withheld'!$B:$B,'Total Employee Medicare'!$B28,'Employer Federal Tax Withheld'!$C:$C,'Total Employee Medicare'!$C28,'Employer Federal Tax Withheld'!$R:$R,'Total Employee Medicare'!E$8)</f>
        <v>0</v>
      </c>
      <c r="F28" s="1">
        <f>SUMIFS('Employer Federal Tax Withheld'!$H:$H,'Employer Federal Tax Withheld'!$B:$B,'Total Employee Medicare'!$B28,'Employer Federal Tax Withheld'!$C:$C,'Total Employee Medicare'!$C28,'Employer Federal Tax Withheld'!$R:$R,'Total Employee Medicare'!F$8)</f>
        <v>0</v>
      </c>
      <c r="G28" s="1">
        <f>SUMIFS('Employer Federal Tax Withheld'!$H:$H,'Employer Federal Tax Withheld'!$B:$B,'Total Employee Medicare'!$B28,'Employer Federal Tax Withheld'!$C:$C,'Total Employee Medicare'!$C28,'Employer Federal Tax Withheld'!$R:$R,'Total Employee Medicare'!G$8)</f>
        <v>0</v>
      </c>
      <c r="H28" s="1">
        <f>SUMIFS('Employer Federal Tax Withheld'!$H:$H,'Employer Federal Tax Withheld'!$B:$B,'Total Employee Medicare'!$B28,'Employer Federal Tax Withheld'!$C:$C,'Total Employee Medicare'!$C28,'Employer Federal Tax Withheld'!$R:$R,'Total Employee Medicare'!H$8)</f>
        <v>0</v>
      </c>
      <c r="I28" s="1">
        <f>SUMIFS('Employer Federal Tax Withheld'!$H:$H,'Employer Federal Tax Withheld'!$B:$B,'Total Employee Medicare'!$B28,'Employer Federal Tax Withheld'!$C:$C,'Total Employee Medicare'!$C28,'Employer Federal Tax Withheld'!$R:$R,'Total Employee Medicare'!I$8)</f>
        <v>0</v>
      </c>
      <c r="J28" s="1">
        <f>SUMIFS('Employer Federal Tax Withheld'!$H:$H,'Employer Federal Tax Withheld'!$B:$B,'Total Employee Medicare'!$B28,'Employer Federal Tax Withheld'!$C:$C,'Total Employee Medicare'!$C28,'Employer Federal Tax Withheld'!$R:$R,'Total Employee Medicare'!J$8)</f>
        <v>0</v>
      </c>
      <c r="K28" s="1">
        <f>SUMIFS('Employer Federal Tax Withheld'!$H:$H,'Employer Federal Tax Withheld'!$B:$B,'Total Employee Medicare'!$B28,'Employer Federal Tax Withheld'!$C:$C,'Total Employee Medicare'!$C28,'Employer Federal Tax Withheld'!$R:$R,'Total Employee Medicare'!K$8)</f>
        <v>0</v>
      </c>
      <c r="L28" s="1">
        <f>SUMIFS('Employer Federal Tax Withheld'!$H:$H,'Employer Federal Tax Withheld'!$B:$B,'Total Employee Medicare'!$B28,'Employer Federal Tax Withheld'!$C:$C,'Total Employee Medicare'!$C28,'Employer Federal Tax Withheld'!$R:$R,'Total Employee Medicare'!L$8)</f>
        <v>0</v>
      </c>
      <c r="M28" s="1">
        <f>SUMIFS('Employer Federal Tax Withheld'!$H:$H,'Employer Federal Tax Withheld'!$B:$B,'Total Employee Medicare'!$B28,'Employer Federal Tax Withheld'!$C:$C,'Total Employee Medicare'!$C28,'Employer Federal Tax Withheld'!$R:$R,'Total Employee Medicare'!M$8)</f>
        <v>0</v>
      </c>
      <c r="N28" s="1">
        <f>SUMIFS('Employer Federal Tax Withheld'!$H:$H,'Employer Federal Tax Withheld'!$B:$B,'Total Employee Medicare'!$B28,'Employer Federal Tax Withheld'!$C:$C,'Total Employee Medicare'!$C28,'Employer Federal Tax Withheld'!$R:$R,'Total Employee Medicare'!N$8)</f>
        <v>0</v>
      </c>
      <c r="O28" s="1">
        <f>SUMIFS('Employer Federal Tax Withheld'!$H:$H,'Employer Federal Tax Withheld'!$B:$B,'Total Employee Medicare'!$B28,'Employer Federal Tax Withheld'!$C:$C,'Total Employee Medicare'!$C28,'Employer Federal Tax Withheld'!$R:$R,'Total Employee Medicare'!O$8)</f>
        <v>0</v>
      </c>
      <c r="P28" s="1">
        <f>SUMIFS('Employer Federal Tax Withheld'!$H:$H,'Employer Federal Tax Withheld'!$B:$B,'Total Employee Medicare'!$B28,'Employer Federal Tax Withheld'!$C:$C,'Total Employee Medicare'!$C28,'Employer Federal Tax Withheld'!$R:$R,'Total Employee Medicare'!P$8)</f>
        <v>0</v>
      </c>
      <c r="Q28" s="9">
        <f t="shared" si="0"/>
        <v>0</v>
      </c>
    </row>
    <row r="29" spans="2:17" x14ac:dyDescent="0.25">
      <c r="B29" t="str">
        <f>IF(Staff!B29="","",Staff!B29)</f>
        <v/>
      </c>
      <c r="C29" t="str">
        <f>IF(Staff!C29="","",Staff!C29)</f>
        <v/>
      </c>
      <c r="E29" s="1">
        <f>SUMIFS('Employer Federal Tax Withheld'!$H:$H,'Employer Federal Tax Withheld'!$B:$B,'Total Employee Medicare'!$B29,'Employer Federal Tax Withheld'!$C:$C,'Total Employee Medicare'!$C29,'Employer Federal Tax Withheld'!$R:$R,'Total Employee Medicare'!E$8)</f>
        <v>0</v>
      </c>
      <c r="F29" s="1">
        <f>SUMIFS('Employer Federal Tax Withheld'!$H:$H,'Employer Federal Tax Withheld'!$B:$B,'Total Employee Medicare'!$B29,'Employer Federal Tax Withheld'!$C:$C,'Total Employee Medicare'!$C29,'Employer Federal Tax Withheld'!$R:$R,'Total Employee Medicare'!F$8)</f>
        <v>0</v>
      </c>
      <c r="G29" s="1">
        <f>SUMIFS('Employer Federal Tax Withheld'!$H:$H,'Employer Federal Tax Withheld'!$B:$B,'Total Employee Medicare'!$B29,'Employer Federal Tax Withheld'!$C:$C,'Total Employee Medicare'!$C29,'Employer Federal Tax Withheld'!$R:$R,'Total Employee Medicare'!G$8)</f>
        <v>0</v>
      </c>
      <c r="H29" s="1">
        <f>SUMIFS('Employer Federal Tax Withheld'!$H:$H,'Employer Federal Tax Withheld'!$B:$B,'Total Employee Medicare'!$B29,'Employer Federal Tax Withheld'!$C:$C,'Total Employee Medicare'!$C29,'Employer Federal Tax Withheld'!$R:$R,'Total Employee Medicare'!H$8)</f>
        <v>0</v>
      </c>
      <c r="I29" s="1">
        <f>SUMIFS('Employer Federal Tax Withheld'!$H:$H,'Employer Federal Tax Withheld'!$B:$B,'Total Employee Medicare'!$B29,'Employer Federal Tax Withheld'!$C:$C,'Total Employee Medicare'!$C29,'Employer Federal Tax Withheld'!$R:$R,'Total Employee Medicare'!I$8)</f>
        <v>0</v>
      </c>
      <c r="J29" s="1">
        <f>SUMIFS('Employer Federal Tax Withheld'!$H:$H,'Employer Federal Tax Withheld'!$B:$B,'Total Employee Medicare'!$B29,'Employer Federal Tax Withheld'!$C:$C,'Total Employee Medicare'!$C29,'Employer Federal Tax Withheld'!$R:$R,'Total Employee Medicare'!J$8)</f>
        <v>0</v>
      </c>
      <c r="K29" s="1">
        <f>SUMIFS('Employer Federal Tax Withheld'!$H:$H,'Employer Federal Tax Withheld'!$B:$B,'Total Employee Medicare'!$B29,'Employer Federal Tax Withheld'!$C:$C,'Total Employee Medicare'!$C29,'Employer Federal Tax Withheld'!$R:$R,'Total Employee Medicare'!K$8)</f>
        <v>0</v>
      </c>
      <c r="L29" s="1">
        <f>SUMIFS('Employer Federal Tax Withheld'!$H:$H,'Employer Federal Tax Withheld'!$B:$B,'Total Employee Medicare'!$B29,'Employer Federal Tax Withheld'!$C:$C,'Total Employee Medicare'!$C29,'Employer Federal Tax Withheld'!$R:$R,'Total Employee Medicare'!L$8)</f>
        <v>0</v>
      </c>
      <c r="M29" s="1">
        <f>SUMIFS('Employer Federal Tax Withheld'!$H:$H,'Employer Federal Tax Withheld'!$B:$B,'Total Employee Medicare'!$B29,'Employer Federal Tax Withheld'!$C:$C,'Total Employee Medicare'!$C29,'Employer Federal Tax Withheld'!$R:$R,'Total Employee Medicare'!M$8)</f>
        <v>0</v>
      </c>
      <c r="N29" s="1">
        <f>SUMIFS('Employer Federal Tax Withheld'!$H:$H,'Employer Federal Tax Withheld'!$B:$B,'Total Employee Medicare'!$B29,'Employer Federal Tax Withheld'!$C:$C,'Total Employee Medicare'!$C29,'Employer Federal Tax Withheld'!$R:$R,'Total Employee Medicare'!N$8)</f>
        <v>0</v>
      </c>
      <c r="O29" s="1">
        <f>SUMIFS('Employer Federal Tax Withheld'!$H:$H,'Employer Federal Tax Withheld'!$B:$B,'Total Employee Medicare'!$B29,'Employer Federal Tax Withheld'!$C:$C,'Total Employee Medicare'!$C29,'Employer Federal Tax Withheld'!$R:$R,'Total Employee Medicare'!O$8)</f>
        <v>0</v>
      </c>
      <c r="P29" s="1">
        <f>SUMIFS('Employer Federal Tax Withheld'!$H:$H,'Employer Federal Tax Withheld'!$B:$B,'Total Employee Medicare'!$B29,'Employer Federal Tax Withheld'!$C:$C,'Total Employee Medicare'!$C29,'Employer Federal Tax Withheld'!$R:$R,'Total Employee Medicare'!P$8)</f>
        <v>0</v>
      </c>
      <c r="Q29" s="9">
        <f t="shared" si="0"/>
        <v>0</v>
      </c>
    </row>
    <row r="30" spans="2:17" x14ac:dyDescent="0.25">
      <c r="B30" t="str">
        <f>IF(Staff!B30="","",Staff!B30)</f>
        <v/>
      </c>
      <c r="C30" t="str">
        <f>IF(Staff!C30="","",Staff!C30)</f>
        <v/>
      </c>
      <c r="E30" s="1">
        <f>SUMIFS('Employer Federal Tax Withheld'!$H:$H,'Employer Federal Tax Withheld'!$B:$B,'Total Employee Medicare'!$B30,'Employer Federal Tax Withheld'!$C:$C,'Total Employee Medicare'!$C30,'Employer Federal Tax Withheld'!$R:$R,'Total Employee Medicare'!E$8)</f>
        <v>0</v>
      </c>
      <c r="F30" s="1">
        <f>SUMIFS('Employer Federal Tax Withheld'!$H:$H,'Employer Federal Tax Withheld'!$B:$B,'Total Employee Medicare'!$B30,'Employer Federal Tax Withheld'!$C:$C,'Total Employee Medicare'!$C30,'Employer Federal Tax Withheld'!$R:$R,'Total Employee Medicare'!F$8)</f>
        <v>0</v>
      </c>
      <c r="G30" s="1">
        <f>SUMIFS('Employer Federal Tax Withheld'!$H:$H,'Employer Federal Tax Withheld'!$B:$B,'Total Employee Medicare'!$B30,'Employer Federal Tax Withheld'!$C:$C,'Total Employee Medicare'!$C30,'Employer Federal Tax Withheld'!$R:$R,'Total Employee Medicare'!G$8)</f>
        <v>0</v>
      </c>
      <c r="H30" s="1">
        <f>SUMIFS('Employer Federal Tax Withheld'!$H:$H,'Employer Federal Tax Withheld'!$B:$B,'Total Employee Medicare'!$B30,'Employer Federal Tax Withheld'!$C:$C,'Total Employee Medicare'!$C30,'Employer Federal Tax Withheld'!$R:$R,'Total Employee Medicare'!H$8)</f>
        <v>0</v>
      </c>
      <c r="I30" s="1">
        <f>SUMIFS('Employer Federal Tax Withheld'!$H:$H,'Employer Federal Tax Withheld'!$B:$B,'Total Employee Medicare'!$B30,'Employer Federal Tax Withheld'!$C:$C,'Total Employee Medicare'!$C30,'Employer Federal Tax Withheld'!$R:$R,'Total Employee Medicare'!I$8)</f>
        <v>0</v>
      </c>
      <c r="J30" s="1">
        <f>SUMIFS('Employer Federal Tax Withheld'!$H:$H,'Employer Federal Tax Withheld'!$B:$B,'Total Employee Medicare'!$B30,'Employer Federal Tax Withheld'!$C:$C,'Total Employee Medicare'!$C30,'Employer Federal Tax Withheld'!$R:$R,'Total Employee Medicare'!J$8)</f>
        <v>0</v>
      </c>
      <c r="K30" s="1">
        <f>SUMIFS('Employer Federal Tax Withheld'!$H:$H,'Employer Federal Tax Withheld'!$B:$B,'Total Employee Medicare'!$B30,'Employer Federal Tax Withheld'!$C:$C,'Total Employee Medicare'!$C30,'Employer Federal Tax Withheld'!$R:$R,'Total Employee Medicare'!K$8)</f>
        <v>0</v>
      </c>
      <c r="L30" s="1">
        <f>SUMIFS('Employer Federal Tax Withheld'!$H:$H,'Employer Federal Tax Withheld'!$B:$B,'Total Employee Medicare'!$B30,'Employer Federal Tax Withheld'!$C:$C,'Total Employee Medicare'!$C30,'Employer Federal Tax Withheld'!$R:$R,'Total Employee Medicare'!L$8)</f>
        <v>0</v>
      </c>
      <c r="M30" s="1">
        <f>SUMIFS('Employer Federal Tax Withheld'!$H:$H,'Employer Federal Tax Withheld'!$B:$B,'Total Employee Medicare'!$B30,'Employer Federal Tax Withheld'!$C:$C,'Total Employee Medicare'!$C30,'Employer Federal Tax Withheld'!$R:$R,'Total Employee Medicare'!M$8)</f>
        <v>0</v>
      </c>
      <c r="N30" s="1">
        <f>SUMIFS('Employer Federal Tax Withheld'!$H:$H,'Employer Federal Tax Withheld'!$B:$B,'Total Employee Medicare'!$B30,'Employer Federal Tax Withheld'!$C:$C,'Total Employee Medicare'!$C30,'Employer Federal Tax Withheld'!$R:$R,'Total Employee Medicare'!N$8)</f>
        <v>0</v>
      </c>
      <c r="O30" s="1">
        <f>SUMIFS('Employer Federal Tax Withheld'!$H:$H,'Employer Federal Tax Withheld'!$B:$B,'Total Employee Medicare'!$B30,'Employer Federal Tax Withheld'!$C:$C,'Total Employee Medicare'!$C30,'Employer Federal Tax Withheld'!$R:$R,'Total Employee Medicare'!O$8)</f>
        <v>0</v>
      </c>
      <c r="P30" s="1">
        <f>SUMIFS('Employer Federal Tax Withheld'!$H:$H,'Employer Federal Tax Withheld'!$B:$B,'Total Employee Medicare'!$B30,'Employer Federal Tax Withheld'!$C:$C,'Total Employee Medicare'!$C30,'Employer Federal Tax Withheld'!$R:$R,'Total Employee Medicare'!P$8)</f>
        <v>0</v>
      </c>
      <c r="Q30" s="9">
        <f t="shared" si="0"/>
        <v>0</v>
      </c>
    </row>
    <row r="31" spans="2:17" x14ac:dyDescent="0.25">
      <c r="B31" t="str">
        <f>IF(Staff!B31="","",Staff!B31)</f>
        <v/>
      </c>
      <c r="C31" t="str">
        <f>IF(Staff!C31="","",Staff!C31)</f>
        <v/>
      </c>
      <c r="E31" s="1">
        <f>SUMIFS('Employer Federal Tax Withheld'!$H:$H,'Employer Federal Tax Withheld'!$B:$B,'Total Employee Medicare'!$B31,'Employer Federal Tax Withheld'!$C:$C,'Total Employee Medicare'!$C31,'Employer Federal Tax Withheld'!$R:$R,'Total Employee Medicare'!E$8)</f>
        <v>0</v>
      </c>
      <c r="F31" s="1">
        <f>SUMIFS('Employer Federal Tax Withheld'!$H:$H,'Employer Federal Tax Withheld'!$B:$B,'Total Employee Medicare'!$B31,'Employer Federal Tax Withheld'!$C:$C,'Total Employee Medicare'!$C31,'Employer Federal Tax Withheld'!$R:$R,'Total Employee Medicare'!F$8)</f>
        <v>0</v>
      </c>
      <c r="G31" s="1">
        <f>SUMIFS('Employer Federal Tax Withheld'!$H:$H,'Employer Federal Tax Withheld'!$B:$B,'Total Employee Medicare'!$B31,'Employer Federal Tax Withheld'!$C:$C,'Total Employee Medicare'!$C31,'Employer Federal Tax Withheld'!$R:$R,'Total Employee Medicare'!G$8)</f>
        <v>0</v>
      </c>
      <c r="H31" s="1">
        <f>SUMIFS('Employer Federal Tax Withheld'!$H:$H,'Employer Federal Tax Withheld'!$B:$B,'Total Employee Medicare'!$B31,'Employer Federal Tax Withheld'!$C:$C,'Total Employee Medicare'!$C31,'Employer Federal Tax Withheld'!$R:$R,'Total Employee Medicare'!H$8)</f>
        <v>0</v>
      </c>
      <c r="I31" s="1">
        <f>SUMIFS('Employer Federal Tax Withheld'!$H:$H,'Employer Federal Tax Withheld'!$B:$B,'Total Employee Medicare'!$B31,'Employer Federal Tax Withheld'!$C:$C,'Total Employee Medicare'!$C31,'Employer Federal Tax Withheld'!$R:$R,'Total Employee Medicare'!I$8)</f>
        <v>0</v>
      </c>
      <c r="J31" s="1">
        <f>SUMIFS('Employer Federal Tax Withheld'!$H:$H,'Employer Federal Tax Withheld'!$B:$B,'Total Employee Medicare'!$B31,'Employer Federal Tax Withheld'!$C:$C,'Total Employee Medicare'!$C31,'Employer Federal Tax Withheld'!$R:$R,'Total Employee Medicare'!J$8)</f>
        <v>0</v>
      </c>
      <c r="K31" s="1">
        <f>SUMIFS('Employer Federal Tax Withheld'!$H:$H,'Employer Federal Tax Withheld'!$B:$B,'Total Employee Medicare'!$B31,'Employer Federal Tax Withheld'!$C:$C,'Total Employee Medicare'!$C31,'Employer Federal Tax Withheld'!$R:$R,'Total Employee Medicare'!K$8)</f>
        <v>0</v>
      </c>
      <c r="L31" s="1">
        <f>SUMIFS('Employer Federal Tax Withheld'!$H:$H,'Employer Federal Tax Withheld'!$B:$B,'Total Employee Medicare'!$B31,'Employer Federal Tax Withheld'!$C:$C,'Total Employee Medicare'!$C31,'Employer Federal Tax Withheld'!$R:$R,'Total Employee Medicare'!L$8)</f>
        <v>0</v>
      </c>
      <c r="M31" s="1">
        <f>SUMIFS('Employer Federal Tax Withheld'!$H:$H,'Employer Federal Tax Withheld'!$B:$B,'Total Employee Medicare'!$B31,'Employer Federal Tax Withheld'!$C:$C,'Total Employee Medicare'!$C31,'Employer Federal Tax Withheld'!$R:$R,'Total Employee Medicare'!M$8)</f>
        <v>0</v>
      </c>
      <c r="N31" s="1">
        <f>SUMIFS('Employer Federal Tax Withheld'!$H:$H,'Employer Federal Tax Withheld'!$B:$B,'Total Employee Medicare'!$B31,'Employer Federal Tax Withheld'!$C:$C,'Total Employee Medicare'!$C31,'Employer Federal Tax Withheld'!$R:$R,'Total Employee Medicare'!N$8)</f>
        <v>0</v>
      </c>
      <c r="O31" s="1">
        <f>SUMIFS('Employer Federal Tax Withheld'!$H:$H,'Employer Federal Tax Withheld'!$B:$B,'Total Employee Medicare'!$B31,'Employer Federal Tax Withheld'!$C:$C,'Total Employee Medicare'!$C31,'Employer Federal Tax Withheld'!$R:$R,'Total Employee Medicare'!O$8)</f>
        <v>0</v>
      </c>
      <c r="P31" s="1">
        <f>SUMIFS('Employer Federal Tax Withheld'!$H:$H,'Employer Federal Tax Withheld'!$B:$B,'Total Employee Medicare'!$B31,'Employer Federal Tax Withheld'!$C:$C,'Total Employee Medicare'!$C31,'Employer Federal Tax Withheld'!$R:$R,'Total Employee Medicare'!P$8)</f>
        <v>0</v>
      </c>
      <c r="Q31" s="9">
        <f t="shared" si="0"/>
        <v>0</v>
      </c>
    </row>
    <row r="32" spans="2:17" x14ac:dyDescent="0.25">
      <c r="B32" t="str">
        <f>IF(Staff!B32="","",Staff!B32)</f>
        <v/>
      </c>
      <c r="C32" t="str">
        <f>IF(Staff!C32="","",Staff!C32)</f>
        <v/>
      </c>
      <c r="E32" s="1">
        <f>SUMIFS('Employer Federal Tax Withheld'!$H:$H,'Employer Federal Tax Withheld'!$B:$B,'Total Employee Medicare'!$B32,'Employer Federal Tax Withheld'!$C:$C,'Total Employee Medicare'!$C32,'Employer Federal Tax Withheld'!$R:$R,'Total Employee Medicare'!E$8)</f>
        <v>0</v>
      </c>
      <c r="F32" s="1">
        <f>SUMIFS('Employer Federal Tax Withheld'!$H:$H,'Employer Federal Tax Withheld'!$B:$B,'Total Employee Medicare'!$B32,'Employer Federal Tax Withheld'!$C:$C,'Total Employee Medicare'!$C32,'Employer Federal Tax Withheld'!$R:$R,'Total Employee Medicare'!F$8)</f>
        <v>0</v>
      </c>
      <c r="G32" s="1">
        <f>SUMIFS('Employer Federal Tax Withheld'!$H:$H,'Employer Federal Tax Withheld'!$B:$B,'Total Employee Medicare'!$B32,'Employer Federal Tax Withheld'!$C:$C,'Total Employee Medicare'!$C32,'Employer Federal Tax Withheld'!$R:$R,'Total Employee Medicare'!G$8)</f>
        <v>0</v>
      </c>
      <c r="H32" s="1">
        <f>SUMIFS('Employer Federal Tax Withheld'!$H:$H,'Employer Federal Tax Withheld'!$B:$B,'Total Employee Medicare'!$B32,'Employer Federal Tax Withheld'!$C:$C,'Total Employee Medicare'!$C32,'Employer Federal Tax Withheld'!$R:$R,'Total Employee Medicare'!H$8)</f>
        <v>0</v>
      </c>
      <c r="I32" s="1">
        <f>SUMIFS('Employer Federal Tax Withheld'!$H:$H,'Employer Federal Tax Withheld'!$B:$B,'Total Employee Medicare'!$B32,'Employer Federal Tax Withheld'!$C:$C,'Total Employee Medicare'!$C32,'Employer Federal Tax Withheld'!$R:$R,'Total Employee Medicare'!I$8)</f>
        <v>0</v>
      </c>
      <c r="J32" s="1">
        <f>SUMIFS('Employer Federal Tax Withheld'!$H:$H,'Employer Federal Tax Withheld'!$B:$B,'Total Employee Medicare'!$B32,'Employer Federal Tax Withheld'!$C:$C,'Total Employee Medicare'!$C32,'Employer Federal Tax Withheld'!$R:$R,'Total Employee Medicare'!J$8)</f>
        <v>0</v>
      </c>
      <c r="K32" s="1">
        <f>SUMIFS('Employer Federal Tax Withheld'!$H:$H,'Employer Federal Tax Withheld'!$B:$B,'Total Employee Medicare'!$B32,'Employer Federal Tax Withheld'!$C:$C,'Total Employee Medicare'!$C32,'Employer Federal Tax Withheld'!$R:$R,'Total Employee Medicare'!K$8)</f>
        <v>0</v>
      </c>
      <c r="L32" s="1">
        <f>SUMIFS('Employer Federal Tax Withheld'!$H:$H,'Employer Federal Tax Withheld'!$B:$B,'Total Employee Medicare'!$B32,'Employer Federal Tax Withheld'!$C:$C,'Total Employee Medicare'!$C32,'Employer Federal Tax Withheld'!$R:$R,'Total Employee Medicare'!L$8)</f>
        <v>0</v>
      </c>
      <c r="M32" s="1">
        <f>SUMIFS('Employer Federal Tax Withheld'!$H:$H,'Employer Federal Tax Withheld'!$B:$B,'Total Employee Medicare'!$B32,'Employer Federal Tax Withheld'!$C:$C,'Total Employee Medicare'!$C32,'Employer Federal Tax Withheld'!$R:$R,'Total Employee Medicare'!M$8)</f>
        <v>0</v>
      </c>
      <c r="N32" s="1">
        <f>SUMIFS('Employer Federal Tax Withheld'!$H:$H,'Employer Federal Tax Withheld'!$B:$B,'Total Employee Medicare'!$B32,'Employer Federal Tax Withheld'!$C:$C,'Total Employee Medicare'!$C32,'Employer Federal Tax Withheld'!$R:$R,'Total Employee Medicare'!N$8)</f>
        <v>0</v>
      </c>
      <c r="O32" s="1">
        <f>SUMIFS('Employer Federal Tax Withheld'!$H:$H,'Employer Federal Tax Withheld'!$B:$B,'Total Employee Medicare'!$B32,'Employer Federal Tax Withheld'!$C:$C,'Total Employee Medicare'!$C32,'Employer Federal Tax Withheld'!$R:$R,'Total Employee Medicare'!O$8)</f>
        <v>0</v>
      </c>
      <c r="P32" s="1">
        <f>SUMIFS('Employer Federal Tax Withheld'!$H:$H,'Employer Federal Tax Withheld'!$B:$B,'Total Employee Medicare'!$B32,'Employer Federal Tax Withheld'!$C:$C,'Total Employee Medicare'!$C32,'Employer Federal Tax Withheld'!$R:$R,'Total Employee Medicare'!P$8)</f>
        <v>0</v>
      </c>
      <c r="Q32" s="9">
        <f t="shared" si="0"/>
        <v>0</v>
      </c>
    </row>
    <row r="33" spans="2:17" x14ac:dyDescent="0.25">
      <c r="B33" t="str">
        <f>IF(Staff!B33="","",Staff!B33)</f>
        <v/>
      </c>
      <c r="C33" t="str">
        <f>IF(Staff!C33="","",Staff!C33)</f>
        <v/>
      </c>
      <c r="E33" s="1">
        <f>SUMIFS('Employer Federal Tax Withheld'!$H:$H,'Employer Federal Tax Withheld'!$B:$B,'Total Employee Medicare'!$B33,'Employer Federal Tax Withheld'!$C:$C,'Total Employee Medicare'!$C33,'Employer Federal Tax Withheld'!$R:$R,'Total Employee Medicare'!E$8)</f>
        <v>0</v>
      </c>
      <c r="F33" s="1">
        <f>SUMIFS('Employer Federal Tax Withheld'!$H:$H,'Employer Federal Tax Withheld'!$B:$B,'Total Employee Medicare'!$B33,'Employer Federal Tax Withheld'!$C:$C,'Total Employee Medicare'!$C33,'Employer Federal Tax Withheld'!$R:$R,'Total Employee Medicare'!F$8)</f>
        <v>0</v>
      </c>
      <c r="G33" s="1">
        <f>SUMIFS('Employer Federal Tax Withheld'!$H:$H,'Employer Federal Tax Withheld'!$B:$B,'Total Employee Medicare'!$B33,'Employer Federal Tax Withheld'!$C:$C,'Total Employee Medicare'!$C33,'Employer Federal Tax Withheld'!$R:$R,'Total Employee Medicare'!G$8)</f>
        <v>0</v>
      </c>
      <c r="H33" s="1">
        <f>SUMIFS('Employer Federal Tax Withheld'!$H:$H,'Employer Federal Tax Withheld'!$B:$B,'Total Employee Medicare'!$B33,'Employer Federal Tax Withheld'!$C:$C,'Total Employee Medicare'!$C33,'Employer Federal Tax Withheld'!$R:$R,'Total Employee Medicare'!H$8)</f>
        <v>0</v>
      </c>
      <c r="I33" s="1">
        <f>SUMIFS('Employer Federal Tax Withheld'!$H:$H,'Employer Federal Tax Withheld'!$B:$B,'Total Employee Medicare'!$B33,'Employer Federal Tax Withheld'!$C:$C,'Total Employee Medicare'!$C33,'Employer Federal Tax Withheld'!$R:$R,'Total Employee Medicare'!I$8)</f>
        <v>0</v>
      </c>
      <c r="J33" s="1">
        <f>SUMIFS('Employer Federal Tax Withheld'!$H:$H,'Employer Federal Tax Withheld'!$B:$B,'Total Employee Medicare'!$B33,'Employer Federal Tax Withheld'!$C:$C,'Total Employee Medicare'!$C33,'Employer Federal Tax Withheld'!$R:$R,'Total Employee Medicare'!J$8)</f>
        <v>0</v>
      </c>
      <c r="K33" s="1">
        <f>SUMIFS('Employer Federal Tax Withheld'!$H:$H,'Employer Federal Tax Withheld'!$B:$B,'Total Employee Medicare'!$B33,'Employer Federal Tax Withheld'!$C:$C,'Total Employee Medicare'!$C33,'Employer Federal Tax Withheld'!$R:$R,'Total Employee Medicare'!K$8)</f>
        <v>0</v>
      </c>
      <c r="L33" s="1">
        <f>SUMIFS('Employer Federal Tax Withheld'!$H:$H,'Employer Federal Tax Withheld'!$B:$B,'Total Employee Medicare'!$B33,'Employer Federal Tax Withheld'!$C:$C,'Total Employee Medicare'!$C33,'Employer Federal Tax Withheld'!$R:$R,'Total Employee Medicare'!L$8)</f>
        <v>0</v>
      </c>
      <c r="M33" s="1">
        <f>SUMIFS('Employer Federal Tax Withheld'!$H:$H,'Employer Federal Tax Withheld'!$B:$B,'Total Employee Medicare'!$B33,'Employer Federal Tax Withheld'!$C:$C,'Total Employee Medicare'!$C33,'Employer Federal Tax Withheld'!$R:$R,'Total Employee Medicare'!M$8)</f>
        <v>0</v>
      </c>
      <c r="N33" s="1">
        <f>SUMIFS('Employer Federal Tax Withheld'!$H:$H,'Employer Federal Tax Withheld'!$B:$B,'Total Employee Medicare'!$B33,'Employer Federal Tax Withheld'!$C:$C,'Total Employee Medicare'!$C33,'Employer Federal Tax Withheld'!$R:$R,'Total Employee Medicare'!N$8)</f>
        <v>0</v>
      </c>
      <c r="O33" s="1">
        <f>SUMIFS('Employer Federal Tax Withheld'!$H:$H,'Employer Federal Tax Withheld'!$B:$B,'Total Employee Medicare'!$B33,'Employer Federal Tax Withheld'!$C:$C,'Total Employee Medicare'!$C33,'Employer Federal Tax Withheld'!$R:$R,'Total Employee Medicare'!O$8)</f>
        <v>0</v>
      </c>
      <c r="P33" s="1">
        <f>SUMIFS('Employer Federal Tax Withheld'!$H:$H,'Employer Federal Tax Withheld'!$B:$B,'Total Employee Medicare'!$B33,'Employer Federal Tax Withheld'!$C:$C,'Total Employee Medicare'!$C33,'Employer Federal Tax Withheld'!$R:$R,'Total Employee Medicare'!P$8)</f>
        <v>0</v>
      </c>
      <c r="Q33" s="9">
        <f t="shared" si="0"/>
        <v>0</v>
      </c>
    </row>
    <row r="34" spans="2:17" x14ac:dyDescent="0.25">
      <c r="B34" t="str">
        <f>IF(Staff!B34="","",Staff!B34)</f>
        <v/>
      </c>
      <c r="C34" t="str">
        <f>IF(Staff!C34="","",Staff!C34)</f>
        <v/>
      </c>
      <c r="E34" s="1">
        <f>SUMIFS('Employer Federal Tax Withheld'!$H:$H,'Employer Federal Tax Withheld'!$B:$B,'Total Employee Medicare'!$B34,'Employer Federal Tax Withheld'!$C:$C,'Total Employee Medicare'!$C34,'Employer Federal Tax Withheld'!$R:$R,'Total Employee Medicare'!E$8)</f>
        <v>0</v>
      </c>
      <c r="F34" s="1">
        <f>SUMIFS('Employer Federal Tax Withheld'!$H:$H,'Employer Federal Tax Withheld'!$B:$B,'Total Employee Medicare'!$B34,'Employer Federal Tax Withheld'!$C:$C,'Total Employee Medicare'!$C34,'Employer Federal Tax Withheld'!$R:$R,'Total Employee Medicare'!F$8)</f>
        <v>0</v>
      </c>
      <c r="G34" s="1">
        <f>SUMIFS('Employer Federal Tax Withheld'!$H:$H,'Employer Federal Tax Withheld'!$B:$B,'Total Employee Medicare'!$B34,'Employer Federal Tax Withheld'!$C:$C,'Total Employee Medicare'!$C34,'Employer Federal Tax Withheld'!$R:$R,'Total Employee Medicare'!G$8)</f>
        <v>0</v>
      </c>
      <c r="H34" s="1">
        <f>SUMIFS('Employer Federal Tax Withheld'!$H:$H,'Employer Federal Tax Withheld'!$B:$B,'Total Employee Medicare'!$B34,'Employer Federal Tax Withheld'!$C:$C,'Total Employee Medicare'!$C34,'Employer Federal Tax Withheld'!$R:$R,'Total Employee Medicare'!H$8)</f>
        <v>0</v>
      </c>
      <c r="I34" s="1">
        <f>SUMIFS('Employer Federal Tax Withheld'!$H:$H,'Employer Federal Tax Withheld'!$B:$B,'Total Employee Medicare'!$B34,'Employer Federal Tax Withheld'!$C:$C,'Total Employee Medicare'!$C34,'Employer Federal Tax Withheld'!$R:$R,'Total Employee Medicare'!I$8)</f>
        <v>0</v>
      </c>
      <c r="J34" s="1">
        <f>SUMIFS('Employer Federal Tax Withheld'!$H:$H,'Employer Federal Tax Withheld'!$B:$B,'Total Employee Medicare'!$B34,'Employer Federal Tax Withheld'!$C:$C,'Total Employee Medicare'!$C34,'Employer Federal Tax Withheld'!$R:$R,'Total Employee Medicare'!J$8)</f>
        <v>0</v>
      </c>
      <c r="K34" s="1">
        <f>SUMIFS('Employer Federal Tax Withheld'!$H:$H,'Employer Federal Tax Withheld'!$B:$B,'Total Employee Medicare'!$B34,'Employer Federal Tax Withheld'!$C:$C,'Total Employee Medicare'!$C34,'Employer Federal Tax Withheld'!$R:$R,'Total Employee Medicare'!K$8)</f>
        <v>0</v>
      </c>
      <c r="L34" s="1">
        <f>SUMIFS('Employer Federal Tax Withheld'!$H:$H,'Employer Federal Tax Withheld'!$B:$B,'Total Employee Medicare'!$B34,'Employer Federal Tax Withheld'!$C:$C,'Total Employee Medicare'!$C34,'Employer Federal Tax Withheld'!$R:$R,'Total Employee Medicare'!L$8)</f>
        <v>0</v>
      </c>
      <c r="M34" s="1">
        <f>SUMIFS('Employer Federal Tax Withheld'!$H:$H,'Employer Federal Tax Withheld'!$B:$B,'Total Employee Medicare'!$B34,'Employer Federal Tax Withheld'!$C:$C,'Total Employee Medicare'!$C34,'Employer Federal Tax Withheld'!$R:$R,'Total Employee Medicare'!M$8)</f>
        <v>0</v>
      </c>
      <c r="N34" s="1">
        <f>SUMIFS('Employer Federal Tax Withheld'!$H:$H,'Employer Federal Tax Withheld'!$B:$B,'Total Employee Medicare'!$B34,'Employer Federal Tax Withheld'!$C:$C,'Total Employee Medicare'!$C34,'Employer Federal Tax Withheld'!$R:$R,'Total Employee Medicare'!N$8)</f>
        <v>0</v>
      </c>
      <c r="O34" s="1">
        <f>SUMIFS('Employer Federal Tax Withheld'!$H:$H,'Employer Federal Tax Withheld'!$B:$B,'Total Employee Medicare'!$B34,'Employer Federal Tax Withheld'!$C:$C,'Total Employee Medicare'!$C34,'Employer Federal Tax Withheld'!$R:$R,'Total Employee Medicare'!O$8)</f>
        <v>0</v>
      </c>
      <c r="P34" s="1">
        <f>SUMIFS('Employer Federal Tax Withheld'!$H:$H,'Employer Federal Tax Withheld'!$B:$B,'Total Employee Medicare'!$B34,'Employer Federal Tax Withheld'!$C:$C,'Total Employee Medicare'!$C34,'Employer Federal Tax Withheld'!$R:$R,'Total Employee Medicare'!P$8)</f>
        <v>0</v>
      </c>
      <c r="Q34" s="9">
        <f t="shared" si="0"/>
        <v>0</v>
      </c>
    </row>
    <row r="35" spans="2:17" x14ac:dyDescent="0.25">
      <c r="B35" t="str">
        <f>IF(Staff!B35="","",Staff!B35)</f>
        <v/>
      </c>
      <c r="C35" t="str">
        <f>IF(Staff!C35="","",Staff!C35)</f>
        <v/>
      </c>
      <c r="E35" s="1">
        <f>SUMIFS('Employer Federal Tax Withheld'!$H:$H,'Employer Federal Tax Withheld'!$B:$B,'Total Employee Medicare'!$B35,'Employer Federal Tax Withheld'!$C:$C,'Total Employee Medicare'!$C35,'Employer Federal Tax Withheld'!$R:$R,'Total Employee Medicare'!E$8)</f>
        <v>0</v>
      </c>
      <c r="F35" s="1">
        <f>SUMIFS('Employer Federal Tax Withheld'!$H:$H,'Employer Federal Tax Withheld'!$B:$B,'Total Employee Medicare'!$B35,'Employer Federal Tax Withheld'!$C:$C,'Total Employee Medicare'!$C35,'Employer Federal Tax Withheld'!$R:$R,'Total Employee Medicare'!F$8)</f>
        <v>0</v>
      </c>
      <c r="G35" s="1">
        <f>SUMIFS('Employer Federal Tax Withheld'!$H:$H,'Employer Federal Tax Withheld'!$B:$B,'Total Employee Medicare'!$B35,'Employer Federal Tax Withheld'!$C:$C,'Total Employee Medicare'!$C35,'Employer Federal Tax Withheld'!$R:$R,'Total Employee Medicare'!G$8)</f>
        <v>0</v>
      </c>
      <c r="H35" s="1">
        <f>SUMIFS('Employer Federal Tax Withheld'!$H:$H,'Employer Federal Tax Withheld'!$B:$B,'Total Employee Medicare'!$B35,'Employer Federal Tax Withheld'!$C:$C,'Total Employee Medicare'!$C35,'Employer Federal Tax Withheld'!$R:$R,'Total Employee Medicare'!H$8)</f>
        <v>0</v>
      </c>
      <c r="I35" s="1">
        <f>SUMIFS('Employer Federal Tax Withheld'!$H:$H,'Employer Federal Tax Withheld'!$B:$B,'Total Employee Medicare'!$B35,'Employer Federal Tax Withheld'!$C:$C,'Total Employee Medicare'!$C35,'Employer Federal Tax Withheld'!$R:$R,'Total Employee Medicare'!I$8)</f>
        <v>0</v>
      </c>
      <c r="J35" s="1">
        <f>SUMIFS('Employer Federal Tax Withheld'!$H:$H,'Employer Federal Tax Withheld'!$B:$B,'Total Employee Medicare'!$B35,'Employer Federal Tax Withheld'!$C:$C,'Total Employee Medicare'!$C35,'Employer Federal Tax Withheld'!$R:$R,'Total Employee Medicare'!J$8)</f>
        <v>0</v>
      </c>
      <c r="K35" s="1">
        <f>SUMIFS('Employer Federal Tax Withheld'!$H:$H,'Employer Federal Tax Withheld'!$B:$B,'Total Employee Medicare'!$B35,'Employer Federal Tax Withheld'!$C:$C,'Total Employee Medicare'!$C35,'Employer Federal Tax Withheld'!$R:$R,'Total Employee Medicare'!K$8)</f>
        <v>0</v>
      </c>
      <c r="L35" s="1">
        <f>SUMIFS('Employer Federal Tax Withheld'!$H:$H,'Employer Federal Tax Withheld'!$B:$B,'Total Employee Medicare'!$B35,'Employer Federal Tax Withheld'!$C:$C,'Total Employee Medicare'!$C35,'Employer Federal Tax Withheld'!$R:$R,'Total Employee Medicare'!L$8)</f>
        <v>0</v>
      </c>
      <c r="M35" s="1">
        <f>SUMIFS('Employer Federal Tax Withheld'!$H:$H,'Employer Federal Tax Withheld'!$B:$B,'Total Employee Medicare'!$B35,'Employer Federal Tax Withheld'!$C:$C,'Total Employee Medicare'!$C35,'Employer Federal Tax Withheld'!$R:$R,'Total Employee Medicare'!M$8)</f>
        <v>0</v>
      </c>
      <c r="N35" s="1">
        <f>SUMIFS('Employer Federal Tax Withheld'!$H:$H,'Employer Federal Tax Withheld'!$B:$B,'Total Employee Medicare'!$B35,'Employer Federal Tax Withheld'!$C:$C,'Total Employee Medicare'!$C35,'Employer Federal Tax Withheld'!$R:$R,'Total Employee Medicare'!N$8)</f>
        <v>0</v>
      </c>
      <c r="O35" s="1">
        <f>SUMIFS('Employer Federal Tax Withheld'!$H:$H,'Employer Federal Tax Withheld'!$B:$B,'Total Employee Medicare'!$B35,'Employer Federal Tax Withheld'!$C:$C,'Total Employee Medicare'!$C35,'Employer Federal Tax Withheld'!$R:$R,'Total Employee Medicare'!O$8)</f>
        <v>0</v>
      </c>
      <c r="P35" s="1">
        <f>SUMIFS('Employer Federal Tax Withheld'!$H:$H,'Employer Federal Tax Withheld'!$B:$B,'Total Employee Medicare'!$B35,'Employer Federal Tax Withheld'!$C:$C,'Total Employee Medicare'!$C35,'Employer Federal Tax Withheld'!$R:$R,'Total Employee Medicare'!P$8)</f>
        <v>0</v>
      </c>
      <c r="Q35" s="9">
        <f t="shared" si="0"/>
        <v>0</v>
      </c>
    </row>
    <row r="36" spans="2:17" x14ac:dyDescent="0.25">
      <c r="B36" t="str">
        <f>IF(Staff!B36="","",Staff!B36)</f>
        <v/>
      </c>
      <c r="C36" t="str">
        <f>IF(Staff!C36="","",Staff!C36)</f>
        <v/>
      </c>
      <c r="E36" s="1">
        <f>SUMIFS('Employer Federal Tax Withheld'!$H:$H,'Employer Federal Tax Withheld'!$B:$B,'Total Employee Medicare'!$B36,'Employer Federal Tax Withheld'!$C:$C,'Total Employee Medicare'!$C36,'Employer Federal Tax Withheld'!$R:$R,'Total Employee Medicare'!E$8)</f>
        <v>0</v>
      </c>
      <c r="F36" s="1">
        <f>SUMIFS('Employer Federal Tax Withheld'!$H:$H,'Employer Federal Tax Withheld'!$B:$B,'Total Employee Medicare'!$B36,'Employer Federal Tax Withheld'!$C:$C,'Total Employee Medicare'!$C36,'Employer Federal Tax Withheld'!$R:$R,'Total Employee Medicare'!F$8)</f>
        <v>0</v>
      </c>
      <c r="G36" s="1">
        <f>SUMIFS('Employer Federal Tax Withheld'!$H:$H,'Employer Federal Tax Withheld'!$B:$B,'Total Employee Medicare'!$B36,'Employer Federal Tax Withheld'!$C:$C,'Total Employee Medicare'!$C36,'Employer Federal Tax Withheld'!$R:$R,'Total Employee Medicare'!G$8)</f>
        <v>0</v>
      </c>
      <c r="H36" s="1">
        <f>SUMIFS('Employer Federal Tax Withheld'!$H:$H,'Employer Federal Tax Withheld'!$B:$B,'Total Employee Medicare'!$B36,'Employer Federal Tax Withheld'!$C:$C,'Total Employee Medicare'!$C36,'Employer Federal Tax Withheld'!$R:$R,'Total Employee Medicare'!H$8)</f>
        <v>0</v>
      </c>
      <c r="I36" s="1">
        <f>SUMIFS('Employer Federal Tax Withheld'!$H:$H,'Employer Federal Tax Withheld'!$B:$B,'Total Employee Medicare'!$B36,'Employer Federal Tax Withheld'!$C:$C,'Total Employee Medicare'!$C36,'Employer Federal Tax Withheld'!$R:$R,'Total Employee Medicare'!I$8)</f>
        <v>0</v>
      </c>
      <c r="J36" s="1">
        <f>SUMIFS('Employer Federal Tax Withheld'!$H:$H,'Employer Federal Tax Withheld'!$B:$B,'Total Employee Medicare'!$B36,'Employer Federal Tax Withheld'!$C:$C,'Total Employee Medicare'!$C36,'Employer Federal Tax Withheld'!$R:$R,'Total Employee Medicare'!J$8)</f>
        <v>0</v>
      </c>
      <c r="K36" s="1">
        <f>SUMIFS('Employer Federal Tax Withheld'!$H:$H,'Employer Federal Tax Withheld'!$B:$B,'Total Employee Medicare'!$B36,'Employer Federal Tax Withheld'!$C:$C,'Total Employee Medicare'!$C36,'Employer Federal Tax Withheld'!$R:$R,'Total Employee Medicare'!K$8)</f>
        <v>0</v>
      </c>
      <c r="L36" s="1">
        <f>SUMIFS('Employer Federal Tax Withheld'!$H:$H,'Employer Federal Tax Withheld'!$B:$B,'Total Employee Medicare'!$B36,'Employer Federal Tax Withheld'!$C:$C,'Total Employee Medicare'!$C36,'Employer Federal Tax Withheld'!$R:$R,'Total Employee Medicare'!L$8)</f>
        <v>0</v>
      </c>
      <c r="M36" s="1">
        <f>SUMIFS('Employer Federal Tax Withheld'!$H:$H,'Employer Federal Tax Withheld'!$B:$B,'Total Employee Medicare'!$B36,'Employer Federal Tax Withheld'!$C:$C,'Total Employee Medicare'!$C36,'Employer Federal Tax Withheld'!$R:$R,'Total Employee Medicare'!M$8)</f>
        <v>0</v>
      </c>
      <c r="N36" s="1">
        <f>SUMIFS('Employer Federal Tax Withheld'!$H:$H,'Employer Federal Tax Withheld'!$B:$B,'Total Employee Medicare'!$B36,'Employer Federal Tax Withheld'!$C:$C,'Total Employee Medicare'!$C36,'Employer Federal Tax Withheld'!$R:$R,'Total Employee Medicare'!N$8)</f>
        <v>0</v>
      </c>
      <c r="O36" s="1">
        <f>SUMIFS('Employer Federal Tax Withheld'!$H:$H,'Employer Federal Tax Withheld'!$B:$B,'Total Employee Medicare'!$B36,'Employer Federal Tax Withheld'!$C:$C,'Total Employee Medicare'!$C36,'Employer Federal Tax Withheld'!$R:$R,'Total Employee Medicare'!O$8)</f>
        <v>0</v>
      </c>
      <c r="P36" s="1">
        <f>SUMIFS('Employer Federal Tax Withheld'!$H:$H,'Employer Federal Tax Withheld'!$B:$B,'Total Employee Medicare'!$B36,'Employer Federal Tax Withheld'!$C:$C,'Total Employee Medicare'!$C36,'Employer Federal Tax Withheld'!$R:$R,'Total Employee Medicare'!P$8)</f>
        <v>0</v>
      </c>
      <c r="Q36" s="9">
        <f t="shared" si="0"/>
        <v>0</v>
      </c>
    </row>
    <row r="37" spans="2:17" x14ac:dyDescent="0.25">
      <c r="B37" t="str">
        <f>IF(Staff!B37="","",Staff!B37)</f>
        <v/>
      </c>
      <c r="C37" t="str">
        <f>IF(Staff!C37="","",Staff!C37)</f>
        <v/>
      </c>
      <c r="E37" s="1">
        <f>SUMIFS('Employer Federal Tax Withheld'!$H:$H,'Employer Federal Tax Withheld'!$B:$B,'Total Employee Medicare'!$B37,'Employer Federal Tax Withheld'!$C:$C,'Total Employee Medicare'!$C37,'Employer Federal Tax Withheld'!$R:$R,'Total Employee Medicare'!E$8)</f>
        <v>0</v>
      </c>
      <c r="F37" s="1">
        <f>SUMIFS('Employer Federal Tax Withheld'!$H:$H,'Employer Federal Tax Withheld'!$B:$B,'Total Employee Medicare'!$B37,'Employer Federal Tax Withheld'!$C:$C,'Total Employee Medicare'!$C37,'Employer Federal Tax Withheld'!$R:$R,'Total Employee Medicare'!F$8)</f>
        <v>0</v>
      </c>
      <c r="G37" s="1">
        <f>SUMIFS('Employer Federal Tax Withheld'!$H:$H,'Employer Federal Tax Withheld'!$B:$B,'Total Employee Medicare'!$B37,'Employer Federal Tax Withheld'!$C:$C,'Total Employee Medicare'!$C37,'Employer Federal Tax Withheld'!$R:$R,'Total Employee Medicare'!G$8)</f>
        <v>0</v>
      </c>
      <c r="H37" s="1">
        <f>SUMIFS('Employer Federal Tax Withheld'!$H:$H,'Employer Federal Tax Withheld'!$B:$B,'Total Employee Medicare'!$B37,'Employer Federal Tax Withheld'!$C:$C,'Total Employee Medicare'!$C37,'Employer Federal Tax Withheld'!$R:$R,'Total Employee Medicare'!H$8)</f>
        <v>0</v>
      </c>
      <c r="I37" s="1">
        <f>SUMIFS('Employer Federal Tax Withheld'!$H:$H,'Employer Federal Tax Withheld'!$B:$B,'Total Employee Medicare'!$B37,'Employer Federal Tax Withheld'!$C:$C,'Total Employee Medicare'!$C37,'Employer Federal Tax Withheld'!$R:$R,'Total Employee Medicare'!I$8)</f>
        <v>0</v>
      </c>
      <c r="J37" s="1">
        <f>SUMIFS('Employer Federal Tax Withheld'!$H:$H,'Employer Federal Tax Withheld'!$B:$B,'Total Employee Medicare'!$B37,'Employer Federal Tax Withheld'!$C:$C,'Total Employee Medicare'!$C37,'Employer Federal Tax Withheld'!$R:$R,'Total Employee Medicare'!J$8)</f>
        <v>0</v>
      </c>
      <c r="K37" s="1">
        <f>SUMIFS('Employer Federal Tax Withheld'!$H:$H,'Employer Federal Tax Withheld'!$B:$B,'Total Employee Medicare'!$B37,'Employer Federal Tax Withheld'!$C:$C,'Total Employee Medicare'!$C37,'Employer Federal Tax Withheld'!$R:$R,'Total Employee Medicare'!K$8)</f>
        <v>0</v>
      </c>
      <c r="L37" s="1">
        <f>SUMIFS('Employer Federal Tax Withheld'!$H:$H,'Employer Federal Tax Withheld'!$B:$B,'Total Employee Medicare'!$B37,'Employer Federal Tax Withheld'!$C:$C,'Total Employee Medicare'!$C37,'Employer Federal Tax Withheld'!$R:$R,'Total Employee Medicare'!L$8)</f>
        <v>0</v>
      </c>
      <c r="M37" s="1">
        <f>SUMIFS('Employer Federal Tax Withheld'!$H:$H,'Employer Federal Tax Withheld'!$B:$B,'Total Employee Medicare'!$B37,'Employer Federal Tax Withheld'!$C:$C,'Total Employee Medicare'!$C37,'Employer Federal Tax Withheld'!$R:$R,'Total Employee Medicare'!M$8)</f>
        <v>0</v>
      </c>
      <c r="N37" s="1">
        <f>SUMIFS('Employer Federal Tax Withheld'!$H:$H,'Employer Federal Tax Withheld'!$B:$B,'Total Employee Medicare'!$B37,'Employer Federal Tax Withheld'!$C:$C,'Total Employee Medicare'!$C37,'Employer Federal Tax Withheld'!$R:$R,'Total Employee Medicare'!N$8)</f>
        <v>0</v>
      </c>
      <c r="O37" s="1">
        <f>SUMIFS('Employer Federal Tax Withheld'!$H:$H,'Employer Federal Tax Withheld'!$B:$B,'Total Employee Medicare'!$B37,'Employer Federal Tax Withheld'!$C:$C,'Total Employee Medicare'!$C37,'Employer Federal Tax Withheld'!$R:$R,'Total Employee Medicare'!O$8)</f>
        <v>0</v>
      </c>
      <c r="P37" s="1">
        <f>SUMIFS('Employer Federal Tax Withheld'!$H:$H,'Employer Federal Tax Withheld'!$B:$B,'Total Employee Medicare'!$B37,'Employer Federal Tax Withheld'!$C:$C,'Total Employee Medicare'!$C37,'Employer Federal Tax Withheld'!$R:$R,'Total Employee Medicare'!P$8)</f>
        <v>0</v>
      </c>
      <c r="Q37" s="9">
        <f t="shared" si="0"/>
        <v>0</v>
      </c>
    </row>
    <row r="38" spans="2:17" x14ac:dyDescent="0.25">
      <c r="B38" t="str">
        <f>IF(Staff!B38="","",Staff!B38)</f>
        <v/>
      </c>
      <c r="C38" t="str">
        <f>IF(Staff!C38="","",Staff!C38)</f>
        <v/>
      </c>
      <c r="E38" s="1">
        <f>SUMIFS('Employer Federal Tax Withheld'!$H:$H,'Employer Federal Tax Withheld'!$B:$B,'Total Employee Medicare'!$B38,'Employer Federal Tax Withheld'!$C:$C,'Total Employee Medicare'!$C38,'Employer Federal Tax Withheld'!$R:$R,'Total Employee Medicare'!E$8)</f>
        <v>0</v>
      </c>
      <c r="F38" s="1">
        <f>SUMIFS('Employer Federal Tax Withheld'!$H:$H,'Employer Federal Tax Withheld'!$B:$B,'Total Employee Medicare'!$B38,'Employer Federal Tax Withheld'!$C:$C,'Total Employee Medicare'!$C38,'Employer Federal Tax Withheld'!$R:$R,'Total Employee Medicare'!F$8)</f>
        <v>0</v>
      </c>
      <c r="G38" s="1">
        <f>SUMIFS('Employer Federal Tax Withheld'!$H:$H,'Employer Federal Tax Withheld'!$B:$B,'Total Employee Medicare'!$B38,'Employer Federal Tax Withheld'!$C:$C,'Total Employee Medicare'!$C38,'Employer Federal Tax Withheld'!$R:$R,'Total Employee Medicare'!G$8)</f>
        <v>0</v>
      </c>
      <c r="H38" s="1">
        <f>SUMIFS('Employer Federal Tax Withheld'!$H:$H,'Employer Federal Tax Withheld'!$B:$B,'Total Employee Medicare'!$B38,'Employer Federal Tax Withheld'!$C:$C,'Total Employee Medicare'!$C38,'Employer Federal Tax Withheld'!$R:$R,'Total Employee Medicare'!H$8)</f>
        <v>0</v>
      </c>
      <c r="I38" s="1">
        <f>SUMIFS('Employer Federal Tax Withheld'!$H:$H,'Employer Federal Tax Withheld'!$B:$B,'Total Employee Medicare'!$B38,'Employer Federal Tax Withheld'!$C:$C,'Total Employee Medicare'!$C38,'Employer Federal Tax Withheld'!$R:$R,'Total Employee Medicare'!I$8)</f>
        <v>0</v>
      </c>
      <c r="J38" s="1">
        <f>SUMIFS('Employer Federal Tax Withheld'!$H:$H,'Employer Federal Tax Withheld'!$B:$B,'Total Employee Medicare'!$B38,'Employer Federal Tax Withheld'!$C:$C,'Total Employee Medicare'!$C38,'Employer Federal Tax Withheld'!$R:$R,'Total Employee Medicare'!J$8)</f>
        <v>0</v>
      </c>
      <c r="K38" s="1">
        <f>SUMIFS('Employer Federal Tax Withheld'!$H:$H,'Employer Federal Tax Withheld'!$B:$B,'Total Employee Medicare'!$B38,'Employer Federal Tax Withheld'!$C:$C,'Total Employee Medicare'!$C38,'Employer Federal Tax Withheld'!$R:$R,'Total Employee Medicare'!K$8)</f>
        <v>0</v>
      </c>
      <c r="L38" s="1">
        <f>SUMIFS('Employer Federal Tax Withheld'!$H:$H,'Employer Federal Tax Withheld'!$B:$B,'Total Employee Medicare'!$B38,'Employer Federal Tax Withheld'!$C:$C,'Total Employee Medicare'!$C38,'Employer Federal Tax Withheld'!$R:$R,'Total Employee Medicare'!L$8)</f>
        <v>0</v>
      </c>
      <c r="M38" s="1">
        <f>SUMIFS('Employer Federal Tax Withheld'!$H:$H,'Employer Federal Tax Withheld'!$B:$B,'Total Employee Medicare'!$B38,'Employer Federal Tax Withheld'!$C:$C,'Total Employee Medicare'!$C38,'Employer Federal Tax Withheld'!$R:$R,'Total Employee Medicare'!M$8)</f>
        <v>0</v>
      </c>
      <c r="N38" s="1">
        <f>SUMIFS('Employer Federal Tax Withheld'!$H:$H,'Employer Federal Tax Withheld'!$B:$B,'Total Employee Medicare'!$B38,'Employer Federal Tax Withheld'!$C:$C,'Total Employee Medicare'!$C38,'Employer Federal Tax Withheld'!$R:$R,'Total Employee Medicare'!N$8)</f>
        <v>0</v>
      </c>
      <c r="O38" s="1">
        <f>SUMIFS('Employer Federal Tax Withheld'!$H:$H,'Employer Federal Tax Withheld'!$B:$B,'Total Employee Medicare'!$B38,'Employer Federal Tax Withheld'!$C:$C,'Total Employee Medicare'!$C38,'Employer Federal Tax Withheld'!$R:$R,'Total Employee Medicare'!O$8)</f>
        <v>0</v>
      </c>
      <c r="P38" s="1">
        <f>SUMIFS('Employer Federal Tax Withheld'!$H:$H,'Employer Federal Tax Withheld'!$B:$B,'Total Employee Medicare'!$B38,'Employer Federal Tax Withheld'!$C:$C,'Total Employee Medicare'!$C38,'Employer Federal Tax Withheld'!$R:$R,'Total Employee Medicare'!P$8)</f>
        <v>0</v>
      </c>
      <c r="Q38" s="9">
        <f t="shared" si="0"/>
        <v>0</v>
      </c>
    </row>
    <row r="39" spans="2:17" x14ac:dyDescent="0.25">
      <c r="B39" t="str">
        <f>IF(Staff!B39="","",Staff!B39)</f>
        <v/>
      </c>
      <c r="C39" t="str">
        <f>IF(Staff!C39="","",Staff!C39)</f>
        <v/>
      </c>
      <c r="E39" s="1">
        <f>SUMIFS('Employer Federal Tax Withheld'!$H:$H,'Employer Federal Tax Withheld'!$B:$B,'Total Employee Medicare'!$B39,'Employer Federal Tax Withheld'!$C:$C,'Total Employee Medicare'!$C39,'Employer Federal Tax Withheld'!$R:$R,'Total Employee Medicare'!E$8)</f>
        <v>0</v>
      </c>
      <c r="F39" s="1">
        <f>SUMIFS('Employer Federal Tax Withheld'!$H:$H,'Employer Federal Tax Withheld'!$B:$B,'Total Employee Medicare'!$B39,'Employer Federal Tax Withheld'!$C:$C,'Total Employee Medicare'!$C39,'Employer Federal Tax Withheld'!$R:$R,'Total Employee Medicare'!F$8)</f>
        <v>0</v>
      </c>
      <c r="G39" s="1">
        <f>SUMIFS('Employer Federal Tax Withheld'!$H:$H,'Employer Federal Tax Withheld'!$B:$B,'Total Employee Medicare'!$B39,'Employer Federal Tax Withheld'!$C:$C,'Total Employee Medicare'!$C39,'Employer Federal Tax Withheld'!$R:$R,'Total Employee Medicare'!G$8)</f>
        <v>0</v>
      </c>
      <c r="H39" s="1">
        <f>SUMIFS('Employer Federal Tax Withheld'!$H:$H,'Employer Federal Tax Withheld'!$B:$B,'Total Employee Medicare'!$B39,'Employer Federal Tax Withheld'!$C:$C,'Total Employee Medicare'!$C39,'Employer Federal Tax Withheld'!$R:$R,'Total Employee Medicare'!H$8)</f>
        <v>0</v>
      </c>
      <c r="I39" s="1">
        <f>SUMIFS('Employer Federal Tax Withheld'!$H:$H,'Employer Federal Tax Withheld'!$B:$B,'Total Employee Medicare'!$B39,'Employer Federal Tax Withheld'!$C:$C,'Total Employee Medicare'!$C39,'Employer Federal Tax Withheld'!$R:$R,'Total Employee Medicare'!I$8)</f>
        <v>0</v>
      </c>
      <c r="J39" s="1">
        <f>SUMIFS('Employer Federal Tax Withheld'!$H:$H,'Employer Federal Tax Withheld'!$B:$B,'Total Employee Medicare'!$B39,'Employer Federal Tax Withheld'!$C:$C,'Total Employee Medicare'!$C39,'Employer Federal Tax Withheld'!$R:$R,'Total Employee Medicare'!J$8)</f>
        <v>0</v>
      </c>
      <c r="K39" s="1">
        <f>SUMIFS('Employer Federal Tax Withheld'!$H:$H,'Employer Federal Tax Withheld'!$B:$B,'Total Employee Medicare'!$B39,'Employer Federal Tax Withheld'!$C:$C,'Total Employee Medicare'!$C39,'Employer Federal Tax Withheld'!$R:$R,'Total Employee Medicare'!K$8)</f>
        <v>0</v>
      </c>
      <c r="L39" s="1">
        <f>SUMIFS('Employer Federal Tax Withheld'!$H:$H,'Employer Federal Tax Withheld'!$B:$B,'Total Employee Medicare'!$B39,'Employer Federal Tax Withheld'!$C:$C,'Total Employee Medicare'!$C39,'Employer Federal Tax Withheld'!$R:$R,'Total Employee Medicare'!L$8)</f>
        <v>0</v>
      </c>
      <c r="M39" s="1">
        <f>SUMIFS('Employer Federal Tax Withheld'!$H:$H,'Employer Federal Tax Withheld'!$B:$B,'Total Employee Medicare'!$B39,'Employer Federal Tax Withheld'!$C:$C,'Total Employee Medicare'!$C39,'Employer Federal Tax Withheld'!$R:$R,'Total Employee Medicare'!M$8)</f>
        <v>0</v>
      </c>
      <c r="N39" s="1">
        <f>SUMIFS('Employer Federal Tax Withheld'!$H:$H,'Employer Federal Tax Withheld'!$B:$B,'Total Employee Medicare'!$B39,'Employer Federal Tax Withheld'!$C:$C,'Total Employee Medicare'!$C39,'Employer Federal Tax Withheld'!$R:$R,'Total Employee Medicare'!N$8)</f>
        <v>0</v>
      </c>
      <c r="O39" s="1">
        <f>SUMIFS('Employer Federal Tax Withheld'!$H:$H,'Employer Federal Tax Withheld'!$B:$B,'Total Employee Medicare'!$B39,'Employer Federal Tax Withheld'!$C:$C,'Total Employee Medicare'!$C39,'Employer Federal Tax Withheld'!$R:$R,'Total Employee Medicare'!O$8)</f>
        <v>0</v>
      </c>
      <c r="P39" s="1">
        <f>SUMIFS('Employer Federal Tax Withheld'!$H:$H,'Employer Federal Tax Withheld'!$B:$B,'Total Employee Medicare'!$B39,'Employer Federal Tax Withheld'!$C:$C,'Total Employee Medicare'!$C39,'Employer Federal Tax Withheld'!$R:$R,'Total Employee Medicare'!P$8)</f>
        <v>0</v>
      </c>
      <c r="Q39" s="9">
        <f t="shared" si="0"/>
        <v>0</v>
      </c>
    </row>
    <row r="40" spans="2:17" x14ac:dyDescent="0.25">
      <c r="B40" t="str">
        <f>IF(Staff!B40="","",Staff!B40)</f>
        <v/>
      </c>
      <c r="C40" t="str">
        <f>IF(Staff!C40="","",Staff!C40)</f>
        <v/>
      </c>
      <c r="E40" s="1">
        <f>SUMIFS('Employer Federal Tax Withheld'!$H:$H,'Employer Federal Tax Withheld'!$B:$B,'Total Employee Medicare'!$B40,'Employer Federal Tax Withheld'!$C:$C,'Total Employee Medicare'!$C40,'Employer Federal Tax Withheld'!$R:$R,'Total Employee Medicare'!E$8)</f>
        <v>0</v>
      </c>
      <c r="F40" s="1">
        <f>SUMIFS('Employer Federal Tax Withheld'!$H:$H,'Employer Federal Tax Withheld'!$B:$B,'Total Employee Medicare'!$B40,'Employer Federal Tax Withheld'!$C:$C,'Total Employee Medicare'!$C40,'Employer Federal Tax Withheld'!$R:$R,'Total Employee Medicare'!F$8)</f>
        <v>0</v>
      </c>
      <c r="G40" s="1">
        <f>SUMIFS('Employer Federal Tax Withheld'!$H:$H,'Employer Federal Tax Withheld'!$B:$B,'Total Employee Medicare'!$B40,'Employer Federal Tax Withheld'!$C:$C,'Total Employee Medicare'!$C40,'Employer Federal Tax Withheld'!$R:$R,'Total Employee Medicare'!G$8)</f>
        <v>0</v>
      </c>
      <c r="H40" s="1">
        <f>SUMIFS('Employer Federal Tax Withheld'!$H:$H,'Employer Federal Tax Withheld'!$B:$B,'Total Employee Medicare'!$B40,'Employer Federal Tax Withheld'!$C:$C,'Total Employee Medicare'!$C40,'Employer Federal Tax Withheld'!$R:$R,'Total Employee Medicare'!H$8)</f>
        <v>0</v>
      </c>
      <c r="I40" s="1">
        <f>SUMIFS('Employer Federal Tax Withheld'!$H:$H,'Employer Federal Tax Withheld'!$B:$B,'Total Employee Medicare'!$B40,'Employer Federal Tax Withheld'!$C:$C,'Total Employee Medicare'!$C40,'Employer Federal Tax Withheld'!$R:$R,'Total Employee Medicare'!I$8)</f>
        <v>0</v>
      </c>
      <c r="J40" s="1">
        <f>SUMIFS('Employer Federal Tax Withheld'!$H:$H,'Employer Federal Tax Withheld'!$B:$B,'Total Employee Medicare'!$B40,'Employer Federal Tax Withheld'!$C:$C,'Total Employee Medicare'!$C40,'Employer Federal Tax Withheld'!$R:$R,'Total Employee Medicare'!J$8)</f>
        <v>0</v>
      </c>
      <c r="K40" s="1">
        <f>SUMIFS('Employer Federal Tax Withheld'!$H:$H,'Employer Federal Tax Withheld'!$B:$B,'Total Employee Medicare'!$B40,'Employer Federal Tax Withheld'!$C:$C,'Total Employee Medicare'!$C40,'Employer Federal Tax Withheld'!$R:$R,'Total Employee Medicare'!K$8)</f>
        <v>0</v>
      </c>
      <c r="L40" s="1">
        <f>SUMIFS('Employer Federal Tax Withheld'!$H:$H,'Employer Federal Tax Withheld'!$B:$B,'Total Employee Medicare'!$B40,'Employer Federal Tax Withheld'!$C:$C,'Total Employee Medicare'!$C40,'Employer Federal Tax Withheld'!$R:$R,'Total Employee Medicare'!L$8)</f>
        <v>0</v>
      </c>
      <c r="M40" s="1">
        <f>SUMIFS('Employer Federal Tax Withheld'!$H:$H,'Employer Federal Tax Withheld'!$B:$B,'Total Employee Medicare'!$B40,'Employer Federal Tax Withheld'!$C:$C,'Total Employee Medicare'!$C40,'Employer Federal Tax Withheld'!$R:$R,'Total Employee Medicare'!M$8)</f>
        <v>0</v>
      </c>
      <c r="N40" s="1">
        <f>SUMIFS('Employer Federal Tax Withheld'!$H:$H,'Employer Federal Tax Withheld'!$B:$B,'Total Employee Medicare'!$B40,'Employer Federal Tax Withheld'!$C:$C,'Total Employee Medicare'!$C40,'Employer Federal Tax Withheld'!$R:$R,'Total Employee Medicare'!N$8)</f>
        <v>0</v>
      </c>
      <c r="O40" s="1">
        <f>SUMIFS('Employer Federal Tax Withheld'!$H:$H,'Employer Federal Tax Withheld'!$B:$B,'Total Employee Medicare'!$B40,'Employer Federal Tax Withheld'!$C:$C,'Total Employee Medicare'!$C40,'Employer Federal Tax Withheld'!$R:$R,'Total Employee Medicare'!O$8)</f>
        <v>0</v>
      </c>
      <c r="P40" s="1">
        <f>SUMIFS('Employer Federal Tax Withheld'!$H:$H,'Employer Federal Tax Withheld'!$B:$B,'Total Employee Medicare'!$B40,'Employer Federal Tax Withheld'!$C:$C,'Total Employee Medicare'!$C40,'Employer Federal Tax Withheld'!$R:$R,'Total Employee Medicare'!P$8)</f>
        <v>0</v>
      </c>
      <c r="Q40" s="9">
        <f t="shared" si="0"/>
        <v>0</v>
      </c>
    </row>
    <row r="41" spans="2:17" x14ac:dyDescent="0.25">
      <c r="B41" t="str">
        <f>IF(Staff!B41="","",Staff!B41)</f>
        <v/>
      </c>
      <c r="C41" t="str">
        <f>IF(Staff!C41="","",Staff!C41)</f>
        <v/>
      </c>
      <c r="E41" s="1">
        <f>SUMIFS('Employer Federal Tax Withheld'!$H:$H,'Employer Federal Tax Withheld'!$B:$B,'Total Employee Medicare'!$B41,'Employer Federal Tax Withheld'!$C:$C,'Total Employee Medicare'!$C41,'Employer Federal Tax Withheld'!$R:$R,'Total Employee Medicare'!E$8)</f>
        <v>0</v>
      </c>
      <c r="F41" s="1">
        <f>SUMIFS('Employer Federal Tax Withheld'!$H:$H,'Employer Federal Tax Withheld'!$B:$B,'Total Employee Medicare'!$B41,'Employer Federal Tax Withheld'!$C:$C,'Total Employee Medicare'!$C41,'Employer Federal Tax Withheld'!$R:$R,'Total Employee Medicare'!F$8)</f>
        <v>0</v>
      </c>
      <c r="G41" s="1">
        <f>SUMIFS('Employer Federal Tax Withheld'!$H:$H,'Employer Federal Tax Withheld'!$B:$B,'Total Employee Medicare'!$B41,'Employer Federal Tax Withheld'!$C:$C,'Total Employee Medicare'!$C41,'Employer Federal Tax Withheld'!$R:$R,'Total Employee Medicare'!G$8)</f>
        <v>0</v>
      </c>
      <c r="H41" s="1">
        <f>SUMIFS('Employer Federal Tax Withheld'!$H:$H,'Employer Federal Tax Withheld'!$B:$B,'Total Employee Medicare'!$B41,'Employer Federal Tax Withheld'!$C:$C,'Total Employee Medicare'!$C41,'Employer Federal Tax Withheld'!$R:$R,'Total Employee Medicare'!H$8)</f>
        <v>0</v>
      </c>
      <c r="I41" s="1">
        <f>SUMIFS('Employer Federal Tax Withheld'!$H:$H,'Employer Federal Tax Withheld'!$B:$B,'Total Employee Medicare'!$B41,'Employer Federal Tax Withheld'!$C:$C,'Total Employee Medicare'!$C41,'Employer Federal Tax Withheld'!$R:$R,'Total Employee Medicare'!I$8)</f>
        <v>0</v>
      </c>
      <c r="J41" s="1">
        <f>SUMIFS('Employer Federal Tax Withheld'!$H:$H,'Employer Federal Tax Withheld'!$B:$B,'Total Employee Medicare'!$B41,'Employer Federal Tax Withheld'!$C:$C,'Total Employee Medicare'!$C41,'Employer Federal Tax Withheld'!$R:$R,'Total Employee Medicare'!J$8)</f>
        <v>0</v>
      </c>
      <c r="K41" s="1">
        <f>SUMIFS('Employer Federal Tax Withheld'!$H:$H,'Employer Federal Tax Withheld'!$B:$B,'Total Employee Medicare'!$B41,'Employer Federal Tax Withheld'!$C:$C,'Total Employee Medicare'!$C41,'Employer Federal Tax Withheld'!$R:$R,'Total Employee Medicare'!K$8)</f>
        <v>0</v>
      </c>
      <c r="L41" s="1">
        <f>SUMIFS('Employer Federal Tax Withheld'!$H:$H,'Employer Federal Tax Withheld'!$B:$B,'Total Employee Medicare'!$B41,'Employer Federal Tax Withheld'!$C:$C,'Total Employee Medicare'!$C41,'Employer Federal Tax Withheld'!$R:$R,'Total Employee Medicare'!L$8)</f>
        <v>0</v>
      </c>
      <c r="M41" s="1">
        <f>SUMIFS('Employer Federal Tax Withheld'!$H:$H,'Employer Federal Tax Withheld'!$B:$B,'Total Employee Medicare'!$B41,'Employer Federal Tax Withheld'!$C:$C,'Total Employee Medicare'!$C41,'Employer Federal Tax Withheld'!$R:$R,'Total Employee Medicare'!M$8)</f>
        <v>0</v>
      </c>
      <c r="N41" s="1">
        <f>SUMIFS('Employer Federal Tax Withheld'!$H:$H,'Employer Federal Tax Withheld'!$B:$B,'Total Employee Medicare'!$B41,'Employer Federal Tax Withheld'!$C:$C,'Total Employee Medicare'!$C41,'Employer Federal Tax Withheld'!$R:$R,'Total Employee Medicare'!N$8)</f>
        <v>0</v>
      </c>
      <c r="O41" s="1">
        <f>SUMIFS('Employer Federal Tax Withheld'!$H:$H,'Employer Federal Tax Withheld'!$B:$B,'Total Employee Medicare'!$B41,'Employer Federal Tax Withheld'!$C:$C,'Total Employee Medicare'!$C41,'Employer Federal Tax Withheld'!$R:$R,'Total Employee Medicare'!O$8)</f>
        <v>0</v>
      </c>
      <c r="P41" s="1">
        <f>SUMIFS('Employer Federal Tax Withheld'!$H:$H,'Employer Federal Tax Withheld'!$B:$B,'Total Employee Medicare'!$B41,'Employer Federal Tax Withheld'!$C:$C,'Total Employee Medicare'!$C41,'Employer Federal Tax Withheld'!$R:$R,'Total Employee Medicare'!P$8)</f>
        <v>0</v>
      </c>
      <c r="Q41" s="9">
        <f t="shared" si="0"/>
        <v>0</v>
      </c>
    </row>
    <row r="42" spans="2:17" x14ac:dyDescent="0.25">
      <c r="B42" t="str">
        <f>IF(Staff!B42="","",Staff!B42)</f>
        <v/>
      </c>
      <c r="C42" t="str">
        <f>IF(Staff!C42="","",Staff!C42)</f>
        <v/>
      </c>
      <c r="E42" s="1">
        <f>SUMIFS('Employer Federal Tax Withheld'!$H:$H,'Employer Federal Tax Withheld'!$B:$B,'Total Employee Medicare'!$B42,'Employer Federal Tax Withheld'!$C:$C,'Total Employee Medicare'!$C42,'Employer Federal Tax Withheld'!$R:$R,'Total Employee Medicare'!E$8)</f>
        <v>0</v>
      </c>
      <c r="F42" s="1">
        <f>SUMIFS('Employer Federal Tax Withheld'!$H:$H,'Employer Federal Tax Withheld'!$B:$B,'Total Employee Medicare'!$B42,'Employer Federal Tax Withheld'!$C:$C,'Total Employee Medicare'!$C42,'Employer Federal Tax Withheld'!$R:$R,'Total Employee Medicare'!F$8)</f>
        <v>0</v>
      </c>
      <c r="G42" s="1">
        <f>SUMIFS('Employer Federal Tax Withheld'!$H:$H,'Employer Federal Tax Withheld'!$B:$B,'Total Employee Medicare'!$B42,'Employer Federal Tax Withheld'!$C:$C,'Total Employee Medicare'!$C42,'Employer Federal Tax Withheld'!$R:$R,'Total Employee Medicare'!G$8)</f>
        <v>0</v>
      </c>
      <c r="H42" s="1">
        <f>SUMIFS('Employer Federal Tax Withheld'!$H:$H,'Employer Federal Tax Withheld'!$B:$B,'Total Employee Medicare'!$B42,'Employer Federal Tax Withheld'!$C:$C,'Total Employee Medicare'!$C42,'Employer Federal Tax Withheld'!$R:$R,'Total Employee Medicare'!H$8)</f>
        <v>0</v>
      </c>
      <c r="I42" s="1">
        <f>SUMIFS('Employer Federal Tax Withheld'!$H:$H,'Employer Federal Tax Withheld'!$B:$B,'Total Employee Medicare'!$B42,'Employer Federal Tax Withheld'!$C:$C,'Total Employee Medicare'!$C42,'Employer Federal Tax Withheld'!$R:$R,'Total Employee Medicare'!I$8)</f>
        <v>0</v>
      </c>
      <c r="J42" s="1">
        <f>SUMIFS('Employer Federal Tax Withheld'!$H:$H,'Employer Federal Tax Withheld'!$B:$B,'Total Employee Medicare'!$B42,'Employer Federal Tax Withheld'!$C:$C,'Total Employee Medicare'!$C42,'Employer Federal Tax Withheld'!$R:$R,'Total Employee Medicare'!J$8)</f>
        <v>0</v>
      </c>
      <c r="K42" s="1">
        <f>SUMIFS('Employer Federal Tax Withheld'!$H:$H,'Employer Federal Tax Withheld'!$B:$B,'Total Employee Medicare'!$B42,'Employer Federal Tax Withheld'!$C:$C,'Total Employee Medicare'!$C42,'Employer Federal Tax Withheld'!$R:$R,'Total Employee Medicare'!K$8)</f>
        <v>0</v>
      </c>
      <c r="L42" s="1">
        <f>SUMIFS('Employer Federal Tax Withheld'!$H:$H,'Employer Federal Tax Withheld'!$B:$B,'Total Employee Medicare'!$B42,'Employer Federal Tax Withheld'!$C:$C,'Total Employee Medicare'!$C42,'Employer Federal Tax Withheld'!$R:$R,'Total Employee Medicare'!L$8)</f>
        <v>0</v>
      </c>
      <c r="M42" s="1">
        <f>SUMIFS('Employer Federal Tax Withheld'!$H:$H,'Employer Federal Tax Withheld'!$B:$B,'Total Employee Medicare'!$B42,'Employer Federal Tax Withheld'!$C:$C,'Total Employee Medicare'!$C42,'Employer Federal Tax Withheld'!$R:$R,'Total Employee Medicare'!M$8)</f>
        <v>0</v>
      </c>
      <c r="N42" s="1">
        <f>SUMIFS('Employer Federal Tax Withheld'!$H:$H,'Employer Federal Tax Withheld'!$B:$B,'Total Employee Medicare'!$B42,'Employer Federal Tax Withheld'!$C:$C,'Total Employee Medicare'!$C42,'Employer Federal Tax Withheld'!$R:$R,'Total Employee Medicare'!N$8)</f>
        <v>0</v>
      </c>
      <c r="O42" s="1">
        <f>SUMIFS('Employer Federal Tax Withheld'!$H:$H,'Employer Federal Tax Withheld'!$B:$B,'Total Employee Medicare'!$B42,'Employer Federal Tax Withheld'!$C:$C,'Total Employee Medicare'!$C42,'Employer Federal Tax Withheld'!$R:$R,'Total Employee Medicare'!O$8)</f>
        <v>0</v>
      </c>
      <c r="P42" s="1">
        <f>SUMIFS('Employer Federal Tax Withheld'!$H:$H,'Employer Federal Tax Withheld'!$B:$B,'Total Employee Medicare'!$B42,'Employer Federal Tax Withheld'!$C:$C,'Total Employee Medicare'!$C42,'Employer Federal Tax Withheld'!$R:$R,'Total Employee Medicare'!P$8)</f>
        <v>0</v>
      </c>
      <c r="Q42" s="9">
        <f t="shared" si="0"/>
        <v>0</v>
      </c>
    </row>
    <row r="43" spans="2:17" x14ac:dyDescent="0.25">
      <c r="B43" t="str">
        <f>IF(Staff!B43="","",Staff!B43)</f>
        <v/>
      </c>
      <c r="C43" t="str">
        <f>IF(Staff!C43="","",Staff!C43)</f>
        <v/>
      </c>
      <c r="E43" s="1">
        <f>SUMIFS('Employer Federal Tax Withheld'!$H:$H,'Employer Federal Tax Withheld'!$B:$B,'Total Employee Medicare'!$B43,'Employer Federal Tax Withheld'!$C:$C,'Total Employee Medicare'!$C43,'Employer Federal Tax Withheld'!$R:$R,'Total Employee Medicare'!E$8)</f>
        <v>0</v>
      </c>
      <c r="F43" s="1">
        <f>SUMIFS('Employer Federal Tax Withheld'!$H:$H,'Employer Federal Tax Withheld'!$B:$B,'Total Employee Medicare'!$B43,'Employer Federal Tax Withheld'!$C:$C,'Total Employee Medicare'!$C43,'Employer Federal Tax Withheld'!$R:$R,'Total Employee Medicare'!F$8)</f>
        <v>0</v>
      </c>
      <c r="G43" s="1">
        <f>SUMIFS('Employer Federal Tax Withheld'!$H:$H,'Employer Federal Tax Withheld'!$B:$B,'Total Employee Medicare'!$B43,'Employer Federal Tax Withheld'!$C:$C,'Total Employee Medicare'!$C43,'Employer Federal Tax Withheld'!$R:$R,'Total Employee Medicare'!G$8)</f>
        <v>0</v>
      </c>
      <c r="H43" s="1">
        <f>SUMIFS('Employer Federal Tax Withheld'!$H:$H,'Employer Federal Tax Withheld'!$B:$B,'Total Employee Medicare'!$B43,'Employer Federal Tax Withheld'!$C:$C,'Total Employee Medicare'!$C43,'Employer Federal Tax Withheld'!$R:$R,'Total Employee Medicare'!H$8)</f>
        <v>0</v>
      </c>
      <c r="I43" s="1">
        <f>SUMIFS('Employer Federal Tax Withheld'!$H:$H,'Employer Federal Tax Withheld'!$B:$B,'Total Employee Medicare'!$B43,'Employer Federal Tax Withheld'!$C:$C,'Total Employee Medicare'!$C43,'Employer Federal Tax Withheld'!$R:$R,'Total Employee Medicare'!I$8)</f>
        <v>0</v>
      </c>
      <c r="J43" s="1">
        <f>SUMIFS('Employer Federal Tax Withheld'!$H:$H,'Employer Federal Tax Withheld'!$B:$B,'Total Employee Medicare'!$B43,'Employer Federal Tax Withheld'!$C:$C,'Total Employee Medicare'!$C43,'Employer Federal Tax Withheld'!$R:$R,'Total Employee Medicare'!J$8)</f>
        <v>0</v>
      </c>
      <c r="K43" s="1">
        <f>SUMIFS('Employer Federal Tax Withheld'!$H:$H,'Employer Federal Tax Withheld'!$B:$B,'Total Employee Medicare'!$B43,'Employer Federal Tax Withheld'!$C:$C,'Total Employee Medicare'!$C43,'Employer Federal Tax Withheld'!$R:$R,'Total Employee Medicare'!K$8)</f>
        <v>0</v>
      </c>
      <c r="L43" s="1">
        <f>SUMIFS('Employer Federal Tax Withheld'!$H:$H,'Employer Federal Tax Withheld'!$B:$B,'Total Employee Medicare'!$B43,'Employer Federal Tax Withheld'!$C:$C,'Total Employee Medicare'!$C43,'Employer Federal Tax Withheld'!$R:$R,'Total Employee Medicare'!L$8)</f>
        <v>0</v>
      </c>
      <c r="M43" s="1">
        <f>SUMIFS('Employer Federal Tax Withheld'!$H:$H,'Employer Federal Tax Withheld'!$B:$B,'Total Employee Medicare'!$B43,'Employer Federal Tax Withheld'!$C:$C,'Total Employee Medicare'!$C43,'Employer Federal Tax Withheld'!$R:$R,'Total Employee Medicare'!M$8)</f>
        <v>0</v>
      </c>
      <c r="N43" s="1">
        <f>SUMIFS('Employer Federal Tax Withheld'!$H:$H,'Employer Federal Tax Withheld'!$B:$B,'Total Employee Medicare'!$B43,'Employer Federal Tax Withheld'!$C:$C,'Total Employee Medicare'!$C43,'Employer Federal Tax Withheld'!$R:$R,'Total Employee Medicare'!N$8)</f>
        <v>0</v>
      </c>
      <c r="O43" s="1">
        <f>SUMIFS('Employer Federal Tax Withheld'!$H:$H,'Employer Federal Tax Withheld'!$B:$B,'Total Employee Medicare'!$B43,'Employer Federal Tax Withheld'!$C:$C,'Total Employee Medicare'!$C43,'Employer Federal Tax Withheld'!$R:$R,'Total Employee Medicare'!O$8)</f>
        <v>0</v>
      </c>
      <c r="P43" s="1">
        <f>SUMIFS('Employer Federal Tax Withheld'!$H:$H,'Employer Federal Tax Withheld'!$B:$B,'Total Employee Medicare'!$B43,'Employer Federal Tax Withheld'!$C:$C,'Total Employee Medicare'!$C43,'Employer Federal Tax Withheld'!$R:$R,'Total Employee Medicare'!P$8)</f>
        <v>0</v>
      </c>
      <c r="Q43" s="9">
        <f t="shared" si="0"/>
        <v>0</v>
      </c>
    </row>
    <row r="44" spans="2:17" x14ac:dyDescent="0.25">
      <c r="B44" t="str">
        <f>IF(Staff!B44="","",Staff!B44)</f>
        <v/>
      </c>
      <c r="C44" t="str">
        <f>IF(Staff!C44="","",Staff!C44)</f>
        <v/>
      </c>
      <c r="E44" s="1">
        <f>SUMIFS('Employer Federal Tax Withheld'!$H:$H,'Employer Federal Tax Withheld'!$B:$B,'Total Employee Medicare'!$B44,'Employer Federal Tax Withheld'!$C:$C,'Total Employee Medicare'!$C44,'Employer Federal Tax Withheld'!$R:$R,'Total Employee Medicare'!E$8)</f>
        <v>0</v>
      </c>
      <c r="F44" s="1">
        <f>SUMIFS('Employer Federal Tax Withheld'!$H:$H,'Employer Federal Tax Withheld'!$B:$B,'Total Employee Medicare'!$B44,'Employer Federal Tax Withheld'!$C:$C,'Total Employee Medicare'!$C44,'Employer Federal Tax Withheld'!$R:$R,'Total Employee Medicare'!F$8)</f>
        <v>0</v>
      </c>
      <c r="G44" s="1">
        <f>SUMIFS('Employer Federal Tax Withheld'!$H:$H,'Employer Federal Tax Withheld'!$B:$B,'Total Employee Medicare'!$B44,'Employer Federal Tax Withheld'!$C:$C,'Total Employee Medicare'!$C44,'Employer Federal Tax Withheld'!$R:$R,'Total Employee Medicare'!G$8)</f>
        <v>0</v>
      </c>
      <c r="H44" s="1">
        <f>SUMIFS('Employer Federal Tax Withheld'!$H:$H,'Employer Federal Tax Withheld'!$B:$B,'Total Employee Medicare'!$B44,'Employer Federal Tax Withheld'!$C:$C,'Total Employee Medicare'!$C44,'Employer Federal Tax Withheld'!$R:$R,'Total Employee Medicare'!H$8)</f>
        <v>0</v>
      </c>
      <c r="I44" s="1">
        <f>SUMIFS('Employer Federal Tax Withheld'!$H:$H,'Employer Federal Tax Withheld'!$B:$B,'Total Employee Medicare'!$B44,'Employer Federal Tax Withheld'!$C:$C,'Total Employee Medicare'!$C44,'Employer Federal Tax Withheld'!$R:$R,'Total Employee Medicare'!I$8)</f>
        <v>0</v>
      </c>
      <c r="J44" s="1">
        <f>SUMIFS('Employer Federal Tax Withheld'!$H:$H,'Employer Federal Tax Withheld'!$B:$B,'Total Employee Medicare'!$B44,'Employer Federal Tax Withheld'!$C:$C,'Total Employee Medicare'!$C44,'Employer Federal Tax Withheld'!$R:$R,'Total Employee Medicare'!J$8)</f>
        <v>0</v>
      </c>
      <c r="K44" s="1">
        <f>SUMIFS('Employer Federal Tax Withheld'!$H:$H,'Employer Federal Tax Withheld'!$B:$B,'Total Employee Medicare'!$B44,'Employer Federal Tax Withheld'!$C:$C,'Total Employee Medicare'!$C44,'Employer Federal Tax Withheld'!$R:$R,'Total Employee Medicare'!K$8)</f>
        <v>0</v>
      </c>
      <c r="L44" s="1">
        <f>SUMIFS('Employer Federal Tax Withheld'!$H:$H,'Employer Federal Tax Withheld'!$B:$B,'Total Employee Medicare'!$B44,'Employer Federal Tax Withheld'!$C:$C,'Total Employee Medicare'!$C44,'Employer Federal Tax Withheld'!$R:$R,'Total Employee Medicare'!L$8)</f>
        <v>0</v>
      </c>
      <c r="M44" s="1">
        <f>SUMIFS('Employer Federal Tax Withheld'!$H:$H,'Employer Federal Tax Withheld'!$B:$B,'Total Employee Medicare'!$B44,'Employer Federal Tax Withheld'!$C:$C,'Total Employee Medicare'!$C44,'Employer Federal Tax Withheld'!$R:$R,'Total Employee Medicare'!M$8)</f>
        <v>0</v>
      </c>
      <c r="N44" s="1">
        <f>SUMIFS('Employer Federal Tax Withheld'!$H:$H,'Employer Federal Tax Withheld'!$B:$B,'Total Employee Medicare'!$B44,'Employer Federal Tax Withheld'!$C:$C,'Total Employee Medicare'!$C44,'Employer Federal Tax Withheld'!$R:$R,'Total Employee Medicare'!N$8)</f>
        <v>0</v>
      </c>
      <c r="O44" s="1">
        <f>SUMIFS('Employer Federal Tax Withheld'!$H:$H,'Employer Federal Tax Withheld'!$B:$B,'Total Employee Medicare'!$B44,'Employer Federal Tax Withheld'!$C:$C,'Total Employee Medicare'!$C44,'Employer Federal Tax Withheld'!$R:$R,'Total Employee Medicare'!O$8)</f>
        <v>0</v>
      </c>
      <c r="P44" s="1">
        <f>SUMIFS('Employer Federal Tax Withheld'!$H:$H,'Employer Federal Tax Withheld'!$B:$B,'Total Employee Medicare'!$B44,'Employer Federal Tax Withheld'!$C:$C,'Total Employee Medicare'!$C44,'Employer Federal Tax Withheld'!$R:$R,'Total Employee Medicare'!P$8)</f>
        <v>0</v>
      </c>
      <c r="Q44" s="9">
        <f t="shared" si="0"/>
        <v>0</v>
      </c>
    </row>
    <row r="45" spans="2:17" x14ac:dyDescent="0.25">
      <c r="B45" t="str">
        <f>IF(Staff!B45="","",Staff!B45)</f>
        <v/>
      </c>
      <c r="C45" t="str">
        <f>IF(Staff!C45="","",Staff!C45)</f>
        <v/>
      </c>
      <c r="E45" s="1">
        <f>SUMIFS('Employer Federal Tax Withheld'!$H:$H,'Employer Federal Tax Withheld'!$B:$B,'Total Employee Medicare'!$B45,'Employer Federal Tax Withheld'!$C:$C,'Total Employee Medicare'!$C45,'Employer Federal Tax Withheld'!$R:$R,'Total Employee Medicare'!E$8)</f>
        <v>0</v>
      </c>
      <c r="F45" s="1">
        <f>SUMIFS('Employer Federal Tax Withheld'!$H:$H,'Employer Federal Tax Withheld'!$B:$B,'Total Employee Medicare'!$B45,'Employer Federal Tax Withheld'!$C:$C,'Total Employee Medicare'!$C45,'Employer Federal Tax Withheld'!$R:$R,'Total Employee Medicare'!F$8)</f>
        <v>0</v>
      </c>
      <c r="G45" s="1">
        <f>SUMIFS('Employer Federal Tax Withheld'!$H:$H,'Employer Federal Tax Withheld'!$B:$B,'Total Employee Medicare'!$B45,'Employer Federal Tax Withheld'!$C:$C,'Total Employee Medicare'!$C45,'Employer Federal Tax Withheld'!$R:$R,'Total Employee Medicare'!G$8)</f>
        <v>0</v>
      </c>
      <c r="H45" s="1">
        <f>SUMIFS('Employer Federal Tax Withheld'!$H:$H,'Employer Federal Tax Withheld'!$B:$B,'Total Employee Medicare'!$B45,'Employer Federal Tax Withheld'!$C:$C,'Total Employee Medicare'!$C45,'Employer Federal Tax Withheld'!$R:$R,'Total Employee Medicare'!H$8)</f>
        <v>0</v>
      </c>
      <c r="I45" s="1">
        <f>SUMIFS('Employer Federal Tax Withheld'!$H:$H,'Employer Federal Tax Withheld'!$B:$B,'Total Employee Medicare'!$B45,'Employer Federal Tax Withheld'!$C:$C,'Total Employee Medicare'!$C45,'Employer Federal Tax Withheld'!$R:$R,'Total Employee Medicare'!I$8)</f>
        <v>0</v>
      </c>
      <c r="J45" s="1">
        <f>SUMIFS('Employer Federal Tax Withheld'!$H:$H,'Employer Federal Tax Withheld'!$B:$B,'Total Employee Medicare'!$B45,'Employer Federal Tax Withheld'!$C:$C,'Total Employee Medicare'!$C45,'Employer Federal Tax Withheld'!$R:$R,'Total Employee Medicare'!J$8)</f>
        <v>0</v>
      </c>
      <c r="K45" s="1">
        <f>SUMIFS('Employer Federal Tax Withheld'!$H:$H,'Employer Federal Tax Withheld'!$B:$B,'Total Employee Medicare'!$B45,'Employer Federal Tax Withheld'!$C:$C,'Total Employee Medicare'!$C45,'Employer Federal Tax Withheld'!$R:$R,'Total Employee Medicare'!K$8)</f>
        <v>0</v>
      </c>
      <c r="L45" s="1">
        <f>SUMIFS('Employer Federal Tax Withheld'!$H:$H,'Employer Federal Tax Withheld'!$B:$B,'Total Employee Medicare'!$B45,'Employer Federal Tax Withheld'!$C:$C,'Total Employee Medicare'!$C45,'Employer Federal Tax Withheld'!$R:$R,'Total Employee Medicare'!L$8)</f>
        <v>0</v>
      </c>
      <c r="M45" s="1">
        <f>SUMIFS('Employer Federal Tax Withheld'!$H:$H,'Employer Federal Tax Withheld'!$B:$B,'Total Employee Medicare'!$B45,'Employer Federal Tax Withheld'!$C:$C,'Total Employee Medicare'!$C45,'Employer Federal Tax Withheld'!$R:$R,'Total Employee Medicare'!M$8)</f>
        <v>0</v>
      </c>
      <c r="N45" s="1">
        <f>SUMIFS('Employer Federal Tax Withheld'!$H:$H,'Employer Federal Tax Withheld'!$B:$B,'Total Employee Medicare'!$B45,'Employer Federal Tax Withheld'!$C:$C,'Total Employee Medicare'!$C45,'Employer Federal Tax Withheld'!$R:$R,'Total Employee Medicare'!N$8)</f>
        <v>0</v>
      </c>
      <c r="O45" s="1">
        <f>SUMIFS('Employer Federal Tax Withheld'!$H:$H,'Employer Federal Tax Withheld'!$B:$B,'Total Employee Medicare'!$B45,'Employer Federal Tax Withheld'!$C:$C,'Total Employee Medicare'!$C45,'Employer Federal Tax Withheld'!$R:$R,'Total Employee Medicare'!O$8)</f>
        <v>0</v>
      </c>
      <c r="P45" s="1">
        <f>SUMIFS('Employer Federal Tax Withheld'!$H:$H,'Employer Federal Tax Withheld'!$B:$B,'Total Employee Medicare'!$B45,'Employer Federal Tax Withheld'!$C:$C,'Total Employee Medicare'!$C45,'Employer Federal Tax Withheld'!$R:$R,'Total Employee Medicare'!P$8)</f>
        <v>0</v>
      </c>
      <c r="Q45" s="9">
        <f t="shared" si="0"/>
        <v>0</v>
      </c>
    </row>
    <row r="46" spans="2:17" x14ac:dyDescent="0.25">
      <c r="B46" t="str">
        <f>IF(Staff!B46="","",Staff!B46)</f>
        <v/>
      </c>
      <c r="C46" t="str">
        <f>IF(Staff!C46="","",Staff!C46)</f>
        <v/>
      </c>
      <c r="E46" s="1">
        <f>SUMIFS('Employer Federal Tax Withheld'!$H:$H,'Employer Federal Tax Withheld'!$B:$B,'Total Employee Medicare'!$B46,'Employer Federal Tax Withheld'!$C:$C,'Total Employee Medicare'!$C46,'Employer Federal Tax Withheld'!$R:$R,'Total Employee Medicare'!E$8)</f>
        <v>0</v>
      </c>
      <c r="F46" s="1">
        <f>SUMIFS('Employer Federal Tax Withheld'!$H:$H,'Employer Federal Tax Withheld'!$B:$B,'Total Employee Medicare'!$B46,'Employer Federal Tax Withheld'!$C:$C,'Total Employee Medicare'!$C46,'Employer Federal Tax Withheld'!$R:$R,'Total Employee Medicare'!F$8)</f>
        <v>0</v>
      </c>
      <c r="G46" s="1">
        <f>SUMIFS('Employer Federal Tax Withheld'!$H:$H,'Employer Federal Tax Withheld'!$B:$B,'Total Employee Medicare'!$B46,'Employer Federal Tax Withheld'!$C:$C,'Total Employee Medicare'!$C46,'Employer Federal Tax Withheld'!$R:$R,'Total Employee Medicare'!G$8)</f>
        <v>0</v>
      </c>
      <c r="H46" s="1">
        <f>SUMIFS('Employer Federal Tax Withheld'!$H:$H,'Employer Federal Tax Withheld'!$B:$B,'Total Employee Medicare'!$B46,'Employer Federal Tax Withheld'!$C:$C,'Total Employee Medicare'!$C46,'Employer Federal Tax Withheld'!$R:$R,'Total Employee Medicare'!H$8)</f>
        <v>0</v>
      </c>
      <c r="I46" s="1">
        <f>SUMIFS('Employer Federal Tax Withheld'!$H:$H,'Employer Federal Tax Withheld'!$B:$B,'Total Employee Medicare'!$B46,'Employer Federal Tax Withheld'!$C:$C,'Total Employee Medicare'!$C46,'Employer Federal Tax Withheld'!$R:$R,'Total Employee Medicare'!I$8)</f>
        <v>0</v>
      </c>
      <c r="J46" s="1">
        <f>SUMIFS('Employer Federal Tax Withheld'!$H:$H,'Employer Federal Tax Withheld'!$B:$B,'Total Employee Medicare'!$B46,'Employer Federal Tax Withheld'!$C:$C,'Total Employee Medicare'!$C46,'Employer Federal Tax Withheld'!$R:$R,'Total Employee Medicare'!J$8)</f>
        <v>0</v>
      </c>
      <c r="K46" s="1">
        <f>SUMIFS('Employer Federal Tax Withheld'!$H:$H,'Employer Federal Tax Withheld'!$B:$B,'Total Employee Medicare'!$B46,'Employer Federal Tax Withheld'!$C:$C,'Total Employee Medicare'!$C46,'Employer Federal Tax Withheld'!$R:$R,'Total Employee Medicare'!K$8)</f>
        <v>0</v>
      </c>
      <c r="L46" s="1">
        <f>SUMIFS('Employer Federal Tax Withheld'!$H:$H,'Employer Federal Tax Withheld'!$B:$B,'Total Employee Medicare'!$B46,'Employer Federal Tax Withheld'!$C:$C,'Total Employee Medicare'!$C46,'Employer Federal Tax Withheld'!$R:$R,'Total Employee Medicare'!L$8)</f>
        <v>0</v>
      </c>
      <c r="M46" s="1">
        <f>SUMIFS('Employer Federal Tax Withheld'!$H:$H,'Employer Federal Tax Withheld'!$B:$B,'Total Employee Medicare'!$B46,'Employer Federal Tax Withheld'!$C:$C,'Total Employee Medicare'!$C46,'Employer Federal Tax Withheld'!$R:$R,'Total Employee Medicare'!M$8)</f>
        <v>0</v>
      </c>
      <c r="N46" s="1">
        <f>SUMIFS('Employer Federal Tax Withheld'!$H:$H,'Employer Federal Tax Withheld'!$B:$B,'Total Employee Medicare'!$B46,'Employer Federal Tax Withheld'!$C:$C,'Total Employee Medicare'!$C46,'Employer Federal Tax Withheld'!$R:$R,'Total Employee Medicare'!N$8)</f>
        <v>0</v>
      </c>
      <c r="O46" s="1">
        <f>SUMIFS('Employer Federal Tax Withheld'!$H:$H,'Employer Federal Tax Withheld'!$B:$B,'Total Employee Medicare'!$B46,'Employer Federal Tax Withheld'!$C:$C,'Total Employee Medicare'!$C46,'Employer Federal Tax Withheld'!$R:$R,'Total Employee Medicare'!O$8)</f>
        <v>0</v>
      </c>
      <c r="P46" s="1">
        <f>SUMIFS('Employer Federal Tax Withheld'!$H:$H,'Employer Federal Tax Withheld'!$B:$B,'Total Employee Medicare'!$B46,'Employer Federal Tax Withheld'!$C:$C,'Total Employee Medicare'!$C46,'Employer Federal Tax Withheld'!$R:$R,'Total Employee Medicare'!P$8)</f>
        <v>0</v>
      </c>
      <c r="Q46" s="9">
        <f t="shared" si="0"/>
        <v>0</v>
      </c>
    </row>
    <row r="47" spans="2:17" x14ac:dyDescent="0.25">
      <c r="B47" t="str">
        <f>IF(Staff!B47="","",Staff!B47)</f>
        <v/>
      </c>
      <c r="C47" t="str">
        <f>IF(Staff!C47="","",Staff!C47)</f>
        <v/>
      </c>
      <c r="E47" s="1">
        <f>SUMIFS('Employer Federal Tax Withheld'!$H:$H,'Employer Federal Tax Withheld'!$B:$B,'Total Employee Medicare'!$B47,'Employer Federal Tax Withheld'!$C:$C,'Total Employee Medicare'!$C47,'Employer Federal Tax Withheld'!$R:$R,'Total Employee Medicare'!E$8)</f>
        <v>0</v>
      </c>
      <c r="F47" s="1">
        <f>SUMIFS('Employer Federal Tax Withheld'!$H:$H,'Employer Federal Tax Withheld'!$B:$B,'Total Employee Medicare'!$B47,'Employer Federal Tax Withheld'!$C:$C,'Total Employee Medicare'!$C47,'Employer Federal Tax Withheld'!$R:$R,'Total Employee Medicare'!F$8)</f>
        <v>0</v>
      </c>
      <c r="G47" s="1">
        <f>SUMIFS('Employer Federal Tax Withheld'!$H:$H,'Employer Federal Tax Withheld'!$B:$B,'Total Employee Medicare'!$B47,'Employer Federal Tax Withheld'!$C:$C,'Total Employee Medicare'!$C47,'Employer Federal Tax Withheld'!$R:$R,'Total Employee Medicare'!G$8)</f>
        <v>0</v>
      </c>
      <c r="H47" s="1">
        <f>SUMIFS('Employer Federal Tax Withheld'!$H:$H,'Employer Federal Tax Withheld'!$B:$B,'Total Employee Medicare'!$B47,'Employer Federal Tax Withheld'!$C:$C,'Total Employee Medicare'!$C47,'Employer Federal Tax Withheld'!$R:$R,'Total Employee Medicare'!H$8)</f>
        <v>0</v>
      </c>
      <c r="I47" s="1">
        <f>SUMIFS('Employer Federal Tax Withheld'!$H:$H,'Employer Federal Tax Withheld'!$B:$B,'Total Employee Medicare'!$B47,'Employer Federal Tax Withheld'!$C:$C,'Total Employee Medicare'!$C47,'Employer Federal Tax Withheld'!$R:$R,'Total Employee Medicare'!I$8)</f>
        <v>0</v>
      </c>
      <c r="J47" s="1">
        <f>SUMIFS('Employer Federal Tax Withheld'!$H:$H,'Employer Federal Tax Withheld'!$B:$B,'Total Employee Medicare'!$B47,'Employer Federal Tax Withheld'!$C:$C,'Total Employee Medicare'!$C47,'Employer Federal Tax Withheld'!$R:$R,'Total Employee Medicare'!J$8)</f>
        <v>0</v>
      </c>
      <c r="K47" s="1">
        <f>SUMIFS('Employer Federal Tax Withheld'!$H:$H,'Employer Federal Tax Withheld'!$B:$B,'Total Employee Medicare'!$B47,'Employer Federal Tax Withheld'!$C:$C,'Total Employee Medicare'!$C47,'Employer Federal Tax Withheld'!$R:$R,'Total Employee Medicare'!K$8)</f>
        <v>0</v>
      </c>
      <c r="L47" s="1">
        <f>SUMIFS('Employer Federal Tax Withheld'!$H:$H,'Employer Federal Tax Withheld'!$B:$B,'Total Employee Medicare'!$B47,'Employer Federal Tax Withheld'!$C:$C,'Total Employee Medicare'!$C47,'Employer Federal Tax Withheld'!$R:$R,'Total Employee Medicare'!L$8)</f>
        <v>0</v>
      </c>
      <c r="M47" s="1">
        <f>SUMIFS('Employer Federal Tax Withheld'!$H:$H,'Employer Federal Tax Withheld'!$B:$B,'Total Employee Medicare'!$B47,'Employer Federal Tax Withheld'!$C:$C,'Total Employee Medicare'!$C47,'Employer Federal Tax Withheld'!$R:$R,'Total Employee Medicare'!M$8)</f>
        <v>0</v>
      </c>
      <c r="N47" s="1">
        <f>SUMIFS('Employer Federal Tax Withheld'!$H:$H,'Employer Federal Tax Withheld'!$B:$B,'Total Employee Medicare'!$B47,'Employer Federal Tax Withheld'!$C:$C,'Total Employee Medicare'!$C47,'Employer Federal Tax Withheld'!$R:$R,'Total Employee Medicare'!N$8)</f>
        <v>0</v>
      </c>
      <c r="O47" s="1">
        <f>SUMIFS('Employer Federal Tax Withheld'!$H:$H,'Employer Federal Tax Withheld'!$B:$B,'Total Employee Medicare'!$B47,'Employer Federal Tax Withheld'!$C:$C,'Total Employee Medicare'!$C47,'Employer Federal Tax Withheld'!$R:$R,'Total Employee Medicare'!O$8)</f>
        <v>0</v>
      </c>
      <c r="P47" s="1">
        <f>SUMIFS('Employer Federal Tax Withheld'!$H:$H,'Employer Federal Tax Withheld'!$B:$B,'Total Employee Medicare'!$B47,'Employer Federal Tax Withheld'!$C:$C,'Total Employee Medicare'!$C47,'Employer Federal Tax Withheld'!$R:$R,'Total Employee Medicare'!P$8)</f>
        <v>0</v>
      </c>
      <c r="Q47" s="9">
        <f t="shared" si="0"/>
        <v>0</v>
      </c>
    </row>
    <row r="48" spans="2:17" x14ac:dyDescent="0.25">
      <c r="B48" t="str">
        <f>IF(Staff!B48="","",Staff!B48)</f>
        <v/>
      </c>
      <c r="C48" t="str">
        <f>IF(Staff!C48="","",Staff!C48)</f>
        <v/>
      </c>
      <c r="E48" s="1">
        <f>SUMIFS('Employer Federal Tax Withheld'!$H:$H,'Employer Federal Tax Withheld'!$B:$B,'Total Employee Medicare'!$B48,'Employer Federal Tax Withheld'!$C:$C,'Total Employee Medicare'!$C48,'Employer Federal Tax Withheld'!$R:$R,'Total Employee Medicare'!E$8)</f>
        <v>0</v>
      </c>
      <c r="F48" s="1">
        <f>SUMIFS('Employer Federal Tax Withheld'!$H:$H,'Employer Federal Tax Withheld'!$B:$B,'Total Employee Medicare'!$B48,'Employer Federal Tax Withheld'!$C:$C,'Total Employee Medicare'!$C48,'Employer Federal Tax Withheld'!$R:$R,'Total Employee Medicare'!F$8)</f>
        <v>0</v>
      </c>
      <c r="G48" s="1">
        <f>SUMIFS('Employer Federal Tax Withheld'!$H:$H,'Employer Federal Tax Withheld'!$B:$B,'Total Employee Medicare'!$B48,'Employer Federal Tax Withheld'!$C:$C,'Total Employee Medicare'!$C48,'Employer Federal Tax Withheld'!$R:$R,'Total Employee Medicare'!G$8)</f>
        <v>0</v>
      </c>
      <c r="H48" s="1">
        <f>SUMIFS('Employer Federal Tax Withheld'!$H:$H,'Employer Federal Tax Withheld'!$B:$B,'Total Employee Medicare'!$B48,'Employer Federal Tax Withheld'!$C:$C,'Total Employee Medicare'!$C48,'Employer Federal Tax Withheld'!$R:$R,'Total Employee Medicare'!H$8)</f>
        <v>0</v>
      </c>
      <c r="I48" s="1">
        <f>SUMIFS('Employer Federal Tax Withheld'!$H:$H,'Employer Federal Tax Withheld'!$B:$B,'Total Employee Medicare'!$B48,'Employer Federal Tax Withheld'!$C:$C,'Total Employee Medicare'!$C48,'Employer Federal Tax Withheld'!$R:$R,'Total Employee Medicare'!I$8)</f>
        <v>0</v>
      </c>
      <c r="J48" s="1">
        <f>SUMIFS('Employer Federal Tax Withheld'!$H:$H,'Employer Federal Tax Withheld'!$B:$B,'Total Employee Medicare'!$B48,'Employer Federal Tax Withheld'!$C:$C,'Total Employee Medicare'!$C48,'Employer Federal Tax Withheld'!$R:$R,'Total Employee Medicare'!J$8)</f>
        <v>0</v>
      </c>
      <c r="K48" s="1">
        <f>SUMIFS('Employer Federal Tax Withheld'!$H:$H,'Employer Federal Tax Withheld'!$B:$B,'Total Employee Medicare'!$B48,'Employer Federal Tax Withheld'!$C:$C,'Total Employee Medicare'!$C48,'Employer Federal Tax Withheld'!$R:$R,'Total Employee Medicare'!K$8)</f>
        <v>0</v>
      </c>
      <c r="L48" s="1">
        <f>SUMIFS('Employer Federal Tax Withheld'!$H:$H,'Employer Federal Tax Withheld'!$B:$B,'Total Employee Medicare'!$B48,'Employer Federal Tax Withheld'!$C:$C,'Total Employee Medicare'!$C48,'Employer Federal Tax Withheld'!$R:$R,'Total Employee Medicare'!L$8)</f>
        <v>0</v>
      </c>
      <c r="M48" s="1">
        <f>SUMIFS('Employer Federal Tax Withheld'!$H:$H,'Employer Federal Tax Withheld'!$B:$B,'Total Employee Medicare'!$B48,'Employer Federal Tax Withheld'!$C:$C,'Total Employee Medicare'!$C48,'Employer Federal Tax Withheld'!$R:$R,'Total Employee Medicare'!M$8)</f>
        <v>0</v>
      </c>
      <c r="N48" s="1">
        <f>SUMIFS('Employer Federal Tax Withheld'!$H:$H,'Employer Federal Tax Withheld'!$B:$B,'Total Employee Medicare'!$B48,'Employer Federal Tax Withheld'!$C:$C,'Total Employee Medicare'!$C48,'Employer Federal Tax Withheld'!$R:$R,'Total Employee Medicare'!N$8)</f>
        <v>0</v>
      </c>
      <c r="O48" s="1">
        <f>SUMIFS('Employer Federal Tax Withheld'!$H:$H,'Employer Federal Tax Withheld'!$B:$B,'Total Employee Medicare'!$B48,'Employer Federal Tax Withheld'!$C:$C,'Total Employee Medicare'!$C48,'Employer Federal Tax Withheld'!$R:$R,'Total Employee Medicare'!O$8)</f>
        <v>0</v>
      </c>
      <c r="P48" s="1">
        <f>SUMIFS('Employer Federal Tax Withheld'!$H:$H,'Employer Federal Tax Withheld'!$B:$B,'Total Employee Medicare'!$B48,'Employer Federal Tax Withheld'!$C:$C,'Total Employee Medicare'!$C48,'Employer Federal Tax Withheld'!$R:$R,'Total Employee Medicare'!P$8)</f>
        <v>0</v>
      </c>
      <c r="Q48" s="9">
        <f t="shared" si="0"/>
        <v>0</v>
      </c>
    </row>
  </sheetData>
  <pageMargins left="0.7" right="0.7" top="0.75" bottom="0.75" header="0.3" footer="0.3"/>
  <pageSetup orientation="portrait" r:id="rId1"/>
  <headerFooter>
    <oddFooter>&amp;Lhtpps://liberdownload.com
&amp;Rcare@liberdownload.com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D784-B142-4606-BD14-3D62D5DAC43F}">
  <dimension ref="B2:Q48"/>
  <sheetViews>
    <sheetView workbookViewId="0">
      <selection activeCell="D10" sqref="D10:D11"/>
    </sheetView>
  </sheetViews>
  <sheetFormatPr defaultRowHeight="15" x14ac:dyDescent="0.25"/>
  <cols>
    <col min="17" max="17" width="9.5703125" bestFit="1" customWidth="1"/>
  </cols>
  <sheetData>
    <row r="2" spans="2:17" x14ac:dyDescent="0.25">
      <c r="D2" t="s">
        <v>9</v>
      </c>
      <c r="F2" t="str">
        <f>List!$C$4</f>
        <v>LLC</v>
      </c>
    </row>
    <row r="3" spans="2:17" x14ac:dyDescent="0.25">
      <c r="D3" t="s">
        <v>8</v>
      </c>
      <c r="F3">
        <f>List!$C$6</f>
        <v>2023</v>
      </c>
    </row>
    <row r="4" spans="2:17" ht="23.25" x14ac:dyDescent="0.35">
      <c r="G4" s="14" t="s">
        <v>442</v>
      </c>
    </row>
    <row r="5" spans="2:17" x14ac:dyDescent="0.25">
      <c r="G5" t="s">
        <v>518</v>
      </c>
    </row>
    <row r="8" spans="2:17" x14ac:dyDescent="0.25">
      <c r="B8" s="10" t="s">
        <v>1</v>
      </c>
      <c r="C8" s="10" t="s">
        <v>2</v>
      </c>
      <c r="D8" s="10"/>
      <c r="E8" s="10" t="s">
        <v>384</v>
      </c>
      <c r="F8" s="10" t="s">
        <v>385</v>
      </c>
      <c r="G8" s="10" t="s">
        <v>386</v>
      </c>
      <c r="H8" s="10" t="s">
        <v>387</v>
      </c>
      <c r="I8" s="10" t="s">
        <v>388</v>
      </c>
      <c r="J8" s="10" t="s">
        <v>389</v>
      </c>
      <c r="K8" s="10" t="s">
        <v>390</v>
      </c>
      <c r="L8" s="10" t="s">
        <v>391</v>
      </c>
      <c r="M8" s="10" t="s">
        <v>392</v>
      </c>
      <c r="N8" s="10" t="s">
        <v>393</v>
      </c>
      <c r="O8" s="10" t="s">
        <v>394</v>
      </c>
      <c r="P8" s="10" t="s">
        <v>395</v>
      </c>
      <c r="Q8" s="10" t="s">
        <v>435</v>
      </c>
    </row>
    <row r="9" spans="2:17" x14ac:dyDescent="0.25">
      <c r="B9" t="str">
        <f>IF(Staff!B9="","",Staff!B9)</f>
        <v/>
      </c>
      <c r="C9" t="str">
        <f>IF(Staff!C9="","",Staff!C9)</f>
        <v/>
      </c>
      <c r="E9" s="1">
        <f>SUMIFS('Employer Federal Tax Withheld'!$G:$G,'Employer Federal Tax Withheld'!$B:$B,'Total Employee Social Security'!$B9,'Employer Federal Tax Withheld'!$C:$C,'Total Employee Social Security'!$C9,'Employer Federal Tax Withheld'!$R:$R,'Total Employee Social Security'!E$8)</f>
        <v>0</v>
      </c>
      <c r="F9" s="1">
        <f>SUMIFS('Employer Federal Tax Withheld'!$G:$G,'Employer Federal Tax Withheld'!$B:$B,'Total Employee Social Security'!$B9,'Employer Federal Tax Withheld'!$C:$C,'Total Employee Social Security'!$C9,'Employer Federal Tax Withheld'!$R:$R,'Total Employee Social Security'!F$8)</f>
        <v>0</v>
      </c>
      <c r="G9" s="1">
        <f>SUMIFS('Employer Federal Tax Withheld'!$G:$G,'Employer Federal Tax Withheld'!$B:$B,'Total Employee Social Security'!$B9,'Employer Federal Tax Withheld'!$C:$C,'Total Employee Social Security'!$C9,'Employer Federal Tax Withheld'!$R:$R,'Total Employee Social Security'!G$8)</f>
        <v>0</v>
      </c>
      <c r="H9" s="1">
        <f>SUMIFS('Employer Federal Tax Withheld'!$G:$G,'Employer Federal Tax Withheld'!$B:$B,'Total Employee Social Security'!$B9,'Employer Federal Tax Withheld'!$C:$C,'Total Employee Social Security'!$C9,'Employer Federal Tax Withheld'!$R:$R,'Total Employee Social Security'!H$8)</f>
        <v>0</v>
      </c>
      <c r="I9" s="1">
        <f>SUMIFS('Employer Federal Tax Withheld'!$G:$G,'Employer Federal Tax Withheld'!$B:$B,'Total Employee Social Security'!$B9,'Employer Federal Tax Withheld'!$C:$C,'Total Employee Social Security'!$C9,'Employer Federal Tax Withheld'!$R:$R,'Total Employee Social Security'!I$8)</f>
        <v>0</v>
      </c>
      <c r="J9" s="1">
        <f>SUMIFS('Employer Federal Tax Withheld'!$G:$G,'Employer Federal Tax Withheld'!$B:$B,'Total Employee Social Security'!$B9,'Employer Federal Tax Withheld'!$C:$C,'Total Employee Social Security'!$C9,'Employer Federal Tax Withheld'!$R:$R,'Total Employee Social Security'!J$8)</f>
        <v>0</v>
      </c>
      <c r="K9" s="1">
        <f>SUMIFS('Employer Federal Tax Withheld'!$G:$G,'Employer Federal Tax Withheld'!$B:$B,'Total Employee Social Security'!$B9,'Employer Federal Tax Withheld'!$C:$C,'Total Employee Social Security'!$C9,'Employer Federal Tax Withheld'!$R:$R,'Total Employee Social Security'!K$8)</f>
        <v>0</v>
      </c>
      <c r="L9" s="1">
        <f>SUMIFS('Employer Federal Tax Withheld'!$G:$G,'Employer Federal Tax Withheld'!$B:$B,'Total Employee Social Security'!$B9,'Employer Federal Tax Withheld'!$C:$C,'Total Employee Social Security'!$C9,'Employer Federal Tax Withheld'!$R:$R,'Total Employee Social Security'!L$8)</f>
        <v>0</v>
      </c>
      <c r="M9" s="1">
        <f>SUMIFS('Employer Federal Tax Withheld'!$G:$G,'Employer Federal Tax Withheld'!$B:$B,'Total Employee Social Security'!$B9,'Employer Federal Tax Withheld'!$C:$C,'Total Employee Social Security'!$C9,'Employer Federal Tax Withheld'!$R:$R,'Total Employee Social Security'!M$8)</f>
        <v>0</v>
      </c>
      <c r="N9" s="1">
        <f>SUMIFS('Employer Federal Tax Withheld'!$G:$G,'Employer Federal Tax Withheld'!$B:$B,'Total Employee Social Security'!$B9,'Employer Federal Tax Withheld'!$C:$C,'Total Employee Social Security'!$C9,'Employer Federal Tax Withheld'!$R:$R,'Total Employee Social Security'!N$8)</f>
        <v>0</v>
      </c>
      <c r="O9" s="1">
        <f>SUMIFS('Employer Federal Tax Withheld'!$G:$G,'Employer Federal Tax Withheld'!$B:$B,'Total Employee Social Security'!$B9,'Employer Federal Tax Withheld'!$C:$C,'Total Employee Social Security'!$C9,'Employer Federal Tax Withheld'!$R:$R,'Total Employee Social Security'!O$8)</f>
        <v>0</v>
      </c>
      <c r="P9" s="1">
        <f>SUMIFS('Employer Federal Tax Withheld'!$G:$G,'Employer Federal Tax Withheld'!$B:$B,'Total Employee Social Security'!$B9,'Employer Federal Tax Withheld'!$C:$C,'Total Employee Social Security'!$C9,'Employer Federal Tax Withheld'!$R:$R,'Total Employee Social Security'!P$8)</f>
        <v>0</v>
      </c>
      <c r="Q9" s="9">
        <f>SUM(E9:P9)</f>
        <v>0</v>
      </c>
    </row>
    <row r="10" spans="2:17" x14ac:dyDescent="0.25">
      <c r="B10" t="str">
        <f>IF(Staff!B10="","",Staff!B10)</f>
        <v>A</v>
      </c>
      <c r="C10" t="str">
        <f>IF(Staff!C10="","",Staff!C10)</f>
        <v>L</v>
      </c>
      <c r="E10" s="1">
        <f>SUMIFS('Employer Federal Tax Withheld'!$G:$G,'Employer Federal Tax Withheld'!$B:$B,'Total Employee Social Security'!$B10,'Employer Federal Tax Withheld'!$C:$C,'Total Employee Social Security'!$C10,'Employer Federal Tax Withheld'!$R:$R,'Total Employee Social Security'!E$8)</f>
        <v>124</v>
      </c>
      <c r="F10" s="1">
        <f>SUMIFS('Employer Federal Tax Withheld'!$G:$G,'Employer Federal Tax Withheld'!$B:$B,'Total Employee Social Security'!$B10,'Employer Federal Tax Withheld'!$C:$C,'Total Employee Social Security'!$C10,'Employer Federal Tax Withheld'!$R:$R,'Total Employee Social Security'!F$8)</f>
        <v>124</v>
      </c>
      <c r="G10" s="1">
        <f>SUMIFS('Employer Federal Tax Withheld'!$G:$G,'Employer Federal Tax Withheld'!$B:$B,'Total Employee Social Security'!$B10,'Employer Federal Tax Withheld'!$C:$C,'Total Employee Social Security'!$C10,'Employer Federal Tax Withheld'!$R:$R,'Total Employee Social Security'!G$8)</f>
        <v>124</v>
      </c>
      <c r="H10" s="1">
        <f>SUMIFS('Employer Federal Tax Withheld'!$G:$G,'Employer Federal Tax Withheld'!$B:$B,'Total Employee Social Security'!$B10,'Employer Federal Tax Withheld'!$C:$C,'Total Employee Social Security'!$C10,'Employer Federal Tax Withheld'!$R:$R,'Total Employee Social Security'!H$8)</f>
        <v>124</v>
      </c>
      <c r="I10" s="1">
        <f>SUMIFS('Employer Federal Tax Withheld'!$G:$G,'Employer Federal Tax Withheld'!$B:$B,'Total Employee Social Security'!$B10,'Employer Federal Tax Withheld'!$C:$C,'Total Employee Social Security'!$C10,'Employer Federal Tax Withheld'!$R:$R,'Total Employee Social Security'!I$8)</f>
        <v>124</v>
      </c>
      <c r="J10" s="1">
        <f>SUMIFS('Employer Federal Tax Withheld'!$G:$G,'Employer Federal Tax Withheld'!$B:$B,'Total Employee Social Security'!$B10,'Employer Federal Tax Withheld'!$C:$C,'Total Employee Social Security'!$C10,'Employer Federal Tax Withheld'!$R:$R,'Total Employee Social Security'!J$8)</f>
        <v>124</v>
      </c>
      <c r="K10" s="1">
        <f>SUMIFS('Employer Federal Tax Withheld'!$G:$G,'Employer Federal Tax Withheld'!$B:$B,'Total Employee Social Security'!$B10,'Employer Federal Tax Withheld'!$C:$C,'Total Employee Social Security'!$C10,'Employer Federal Tax Withheld'!$R:$R,'Total Employee Social Security'!K$8)</f>
        <v>124</v>
      </c>
      <c r="L10" s="1">
        <f>SUMIFS('Employer Federal Tax Withheld'!$G:$G,'Employer Federal Tax Withheld'!$B:$B,'Total Employee Social Security'!$B10,'Employer Federal Tax Withheld'!$C:$C,'Total Employee Social Security'!$C10,'Employer Federal Tax Withheld'!$R:$R,'Total Employee Social Security'!L$8)</f>
        <v>124</v>
      </c>
      <c r="M10" s="1">
        <f>SUMIFS('Employer Federal Tax Withheld'!$G:$G,'Employer Federal Tax Withheld'!$B:$B,'Total Employee Social Security'!$B10,'Employer Federal Tax Withheld'!$C:$C,'Total Employee Social Security'!$C10,'Employer Federal Tax Withheld'!$R:$R,'Total Employee Social Security'!M$8)</f>
        <v>124</v>
      </c>
      <c r="N10" s="1">
        <f>SUMIFS('Employer Federal Tax Withheld'!$G:$G,'Employer Federal Tax Withheld'!$B:$B,'Total Employee Social Security'!$B10,'Employer Federal Tax Withheld'!$C:$C,'Total Employee Social Security'!$C10,'Employer Federal Tax Withheld'!$R:$R,'Total Employee Social Security'!N$8)</f>
        <v>124</v>
      </c>
      <c r="O10" s="1">
        <f>SUMIFS('Employer Federal Tax Withheld'!$G:$G,'Employer Federal Tax Withheld'!$B:$B,'Total Employee Social Security'!$B10,'Employer Federal Tax Withheld'!$C:$C,'Total Employee Social Security'!$C10,'Employer Federal Tax Withheld'!$R:$R,'Total Employee Social Security'!O$8)</f>
        <v>124</v>
      </c>
      <c r="P10" s="1">
        <f>SUMIFS('Employer Federal Tax Withheld'!$G:$G,'Employer Federal Tax Withheld'!$B:$B,'Total Employee Social Security'!$B10,'Employer Federal Tax Withheld'!$C:$C,'Total Employee Social Security'!$C10,'Employer Federal Tax Withheld'!$R:$R,'Total Employee Social Security'!P$8)</f>
        <v>124</v>
      </c>
      <c r="Q10" s="9">
        <f t="shared" ref="Q10:Q48" si="0">SUM(E10:P10)</f>
        <v>1488</v>
      </c>
    </row>
    <row r="11" spans="2:17" x14ac:dyDescent="0.25">
      <c r="B11" t="str">
        <f>IF(Staff!B11="","",Staff!B11)</f>
        <v>J</v>
      </c>
      <c r="C11" t="str">
        <f>IF(Staff!C11="","",Staff!C11)</f>
        <v>L</v>
      </c>
      <c r="E11" s="1">
        <f>SUMIFS('Employer Federal Tax Withheld'!$G:$G,'Employer Federal Tax Withheld'!$B:$B,'Total Employee Social Security'!$B11,'Employer Federal Tax Withheld'!$C:$C,'Total Employee Social Security'!$C11,'Employer Federal Tax Withheld'!$R:$R,'Total Employee Social Security'!E$8)</f>
        <v>124</v>
      </c>
      <c r="F11" s="1">
        <f>SUMIFS('Employer Federal Tax Withheld'!$G:$G,'Employer Federal Tax Withheld'!$B:$B,'Total Employee Social Security'!$B11,'Employer Federal Tax Withheld'!$C:$C,'Total Employee Social Security'!$C11,'Employer Federal Tax Withheld'!$R:$R,'Total Employee Social Security'!F$8)</f>
        <v>124</v>
      </c>
      <c r="G11" s="1">
        <f>SUMIFS('Employer Federal Tax Withheld'!$G:$G,'Employer Federal Tax Withheld'!$B:$B,'Total Employee Social Security'!$B11,'Employer Federal Tax Withheld'!$C:$C,'Total Employee Social Security'!$C11,'Employer Federal Tax Withheld'!$R:$R,'Total Employee Social Security'!G$8)</f>
        <v>124</v>
      </c>
      <c r="H11" s="1">
        <f>SUMIFS('Employer Federal Tax Withheld'!$G:$G,'Employer Federal Tax Withheld'!$B:$B,'Total Employee Social Security'!$B11,'Employer Federal Tax Withheld'!$C:$C,'Total Employee Social Security'!$C11,'Employer Federal Tax Withheld'!$R:$R,'Total Employee Social Security'!H$8)</f>
        <v>124</v>
      </c>
      <c r="I11" s="1">
        <f>SUMIFS('Employer Federal Tax Withheld'!$G:$G,'Employer Federal Tax Withheld'!$B:$B,'Total Employee Social Security'!$B11,'Employer Federal Tax Withheld'!$C:$C,'Total Employee Social Security'!$C11,'Employer Federal Tax Withheld'!$R:$R,'Total Employee Social Security'!I$8)</f>
        <v>124</v>
      </c>
      <c r="J11" s="1">
        <f>SUMIFS('Employer Federal Tax Withheld'!$G:$G,'Employer Federal Tax Withheld'!$B:$B,'Total Employee Social Security'!$B11,'Employer Federal Tax Withheld'!$C:$C,'Total Employee Social Security'!$C11,'Employer Federal Tax Withheld'!$R:$R,'Total Employee Social Security'!J$8)</f>
        <v>124</v>
      </c>
      <c r="K11" s="1">
        <f>SUMIFS('Employer Federal Tax Withheld'!$G:$G,'Employer Federal Tax Withheld'!$B:$B,'Total Employee Social Security'!$B11,'Employer Federal Tax Withheld'!$C:$C,'Total Employee Social Security'!$C11,'Employer Federal Tax Withheld'!$R:$R,'Total Employee Social Security'!K$8)</f>
        <v>124</v>
      </c>
      <c r="L11" s="1">
        <f>SUMIFS('Employer Federal Tax Withheld'!$G:$G,'Employer Federal Tax Withheld'!$B:$B,'Total Employee Social Security'!$B11,'Employer Federal Tax Withheld'!$C:$C,'Total Employee Social Security'!$C11,'Employer Federal Tax Withheld'!$R:$R,'Total Employee Social Security'!L$8)</f>
        <v>124</v>
      </c>
      <c r="M11" s="1">
        <f>SUMIFS('Employer Federal Tax Withheld'!$G:$G,'Employer Federal Tax Withheld'!$B:$B,'Total Employee Social Security'!$B11,'Employer Federal Tax Withheld'!$C:$C,'Total Employee Social Security'!$C11,'Employer Federal Tax Withheld'!$R:$R,'Total Employee Social Security'!M$8)</f>
        <v>124</v>
      </c>
      <c r="N11" s="1">
        <f>SUMIFS('Employer Federal Tax Withheld'!$G:$G,'Employer Federal Tax Withheld'!$B:$B,'Total Employee Social Security'!$B11,'Employer Federal Tax Withheld'!$C:$C,'Total Employee Social Security'!$C11,'Employer Federal Tax Withheld'!$R:$R,'Total Employee Social Security'!N$8)</f>
        <v>124</v>
      </c>
      <c r="O11" s="1">
        <f>SUMIFS('Employer Federal Tax Withheld'!$G:$G,'Employer Federal Tax Withheld'!$B:$B,'Total Employee Social Security'!$B11,'Employer Federal Tax Withheld'!$C:$C,'Total Employee Social Security'!$C11,'Employer Federal Tax Withheld'!$R:$R,'Total Employee Social Security'!O$8)</f>
        <v>124</v>
      </c>
      <c r="P11" s="1">
        <f>SUMIFS('Employer Federal Tax Withheld'!$G:$G,'Employer Federal Tax Withheld'!$B:$B,'Total Employee Social Security'!$B11,'Employer Federal Tax Withheld'!$C:$C,'Total Employee Social Security'!$C11,'Employer Federal Tax Withheld'!$R:$R,'Total Employee Social Security'!P$8)</f>
        <v>124</v>
      </c>
      <c r="Q11" s="9">
        <f t="shared" si="0"/>
        <v>1488</v>
      </c>
    </row>
    <row r="12" spans="2:17" x14ac:dyDescent="0.25">
      <c r="B12" t="str">
        <f>IF(Staff!B12="","",Staff!B12)</f>
        <v/>
      </c>
      <c r="C12" t="str">
        <f>IF(Staff!C12="","",Staff!C12)</f>
        <v/>
      </c>
      <c r="E12" s="1">
        <f>SUMIFS('Employer Federal Tax Withheld'!$G:$G,'Employer Federal Tax Withheld'!$B:$B,'Total Employee Social Security'!$B12,'Employer Federal Tax Withheld'!$C:$C,'Total Employee Social Security'!$C12,'Employer Federal Tax Withheld'!$R:$R,'Total Employee Social Security'!E$8)</f>
        <v>0</v>
      </c>
      <c r="F12" s="1">
        <f>SUMIFS('Employer Federal Tax Withheld'!$G:$G,'Employer Federal Tax Withheld'!$B:$B,'Total Employee Social Security'!$B12,'Employer Federal Tax Withheld'!$C:$C,'Total Employee Social Security'!$C12,'Employer Federal Tax Withheld'!$R:$R,'Total Employee Social Security'!F$8)</f>
        <v>0</v>
      </c>
      <c r="G12" s="1">
        <f>SUMIFS('Employer Federal Tax Withheld'!$G:$G,'Employer Federal Tax Withheld'!$B:$B,'Total Employee Social Security'!$B12,'Employer Federal Tax Withheld'!$C:$C,'Total Employee Social Security'!$C12,'Employer Federal Tax Withheld'!$R:$R,'Total Employee Social Security'!G$8)</f>
        <v>0</v>
      </c>
      <c r="H12" s="1">
        <f>SUMIFS('Employer Federal Tax Withheld'!$G:$G,'Employer Federal Tax Withheld'!$B:$B,'Total Employee Social Security'!$B12,'Employer Federal Tax Withheld'!$C:$C,'Total Employee Social Security'!$C12,'Employer Federal Tax Withheld'!$R:$R,'Total Employee Social Security'!H$8)</f>
        <v>0</v>
      </c>
      <c r="I12" s="1">
        <f>SUMIFS('Employer Federal Tax Withheld'!$G:$G,'Employer Federal Tax Withheld'!$B:$B,'Total Employee Social Security'!$B12,'Employer Federal Tax Withheld'!$C:$C,'Total Employee Social Security'!$C12,'Employer Federal Tax Withheld'!$R:$R,'Total Employee Social Security'!I$8)</f>
        <v>0</v>
      </c>
      <c r="J12" s="1">
        <f>SUMIFS('Employer Federal Tax Withheld'!$G:$G,'Employer Federal Tax Withheld'!$B:$B,'Total Employee Social Security'!$B12,'Employer Federal Tax Withheld'!$C:$C,'Total Employee Social Security'!$C12,'Employer Federal Tax Withheld'!$R:$R,'Total Employee Social Security'!J$8)</f>
        <v>0</v>
      </c>
      <c r="K12" s="1">
        <f>SUMIFS('Employer Federal Tax Withheld'!$G:$G,'Employer Federal Tax Withheld'!$B:$B,'Total Employee Social Security'!$B12,'Employer Federal Tax Withheld'!$C:$C,'Total Employee Social Security'!$C12,'Employer Federal Tax Withheld'!$R:$R,'Total Employee Social Security'!K$8)</f>
        <v>0</v>
      </c>
      <c r="L12" s="1">
        <f>SUMIFS('Employer Federal Tax Withheld'!$G:$G,'Employer Federal Tax Withheld'!$B:$B,'Total Employee Social Security'!$B12,'Employer Federal Tax Withheld'!$C:$C,'Total Employee Social Security'!$C12,'Employer Federal Tax Withheld'!$R:$R,'Total Employee Social Security'!L$8)</f>
        <v>0</v>
      </c>
      <c r="M12" s="1">
        <f>SUMIFS('Employer Federal Tax Withheld'!$G:$G,'Employer Federal Tax Withheld'!$B:$B,'Total Employee Social Security'!$B12,'Employer Federal Tax Withheld'!$C:$C,'Total Employee Social Security'!$C12,'Employer Federal Tax Withheld'!$R:$R,'Total Employee Social Security'!M$8)</f>
        <v>0</v>
      </c>
      <c r="N12" s="1">
        <f>SUMIFS('Employer Federal Tax Withheld'!$G:$G,'Employer Federal Tax Withheld'!$B:$B,'Total Employee Social Security'!$B12,'Employer Federal Tax Withheld'!$C:$C,'Total Employee Social Security'!$C12,'Employer Federal Tax Withheld'!$R:$R,'Total Employee Social Security'!N$8)</f>
        <v>0</v>
      </c>
      <c r="O12" s="1">
        <f>SUMIFS('Employer Federal Tax Withheld'!$G:$G,'Employer Federal Tax Withheld'!$B:$B,'Total Employee Social Security'!$B12,'Employer Federal Tax Withheld'!$C:$C,'Total Employee Social Security'!$C12,'Employer Federal Tax Withheld'!$R:$R,'Total Employee Social Security'!O$8)</f>
        <v>0</v>
      </c>
      <c r="P12" s="1">
        <f>SUMIFS('Employer Federal Tax Withheld'!$G:$G,'Employer Federal Tax Withheld'!$B:$B,'Total Employee Social Security'!$B12,'Employer Federal Tax Withheld'!$C:$C,'Total Employee Social Security'!$C12,'Employer Federal Tax Withheld'!$R:$R,'Total Employee Social Security'!P$8)</f>
        <v>0</v>
      </c>
      <c r="Q12" s="9">
        <f t="shared" si="0"/>
        <v>0</v>
      </c>
    </row>
    <row r="13" spans="2:17" x14ac:dyDescent="0.25">
      <c r="B13" t="str">
        <f>IF(Staff!B13="","",Staff!B13)</f>
        <v/>
      </c>
      <c r="C13" t="str">
        <f>IF(Staff!C13="","",Staff!C13)</f>
        <v/>
      </c>
      <c r="E13" s="1">
        <f>SUMIFS('Employer Federal Tax Withheld'!$G:$G,'Employer Federal Tax Withheld'!$B:$B,'Total Employee Social Security'!$B13,'Employer Federal Tax Withheld'!$C:$C,'Total Employee Social Security'!$C13,'Employer Federal Tax Withheld'!$R:$R,'Total Employee Social Security'!E$8)</f>
        <v>0</v>
      </c>
      <c r="F13" s="1">
        <f>SUMIFS('Employer Federal Tax Withheld'!$G:$G,'Employer Federal Tax Withheld'!$B:$B,'Total Employee Social Security'!$B13,'Employer Federal Tax Withheld'!$C:$C,'Total Employee Social Security'!$C13,'Employer Federal Tax Withheld'!$R:$R,'Total Employee Social Security'!F$8)</f>
        <v>0</v>
      </c>
      <c r="G13" s="1">
        <f>SUMIFS('Employer Federal Tax Withheld'!$G:$G,'Employer Federal Tax Withheld'!$B:$B,'Total Employee Social Security'!$B13,'Employer Federal Tax Withheld'!$C:$C,'Total Employee Social Security'!$C13,'Employer Federal Tax Withheld'!$R:$R,'Total Employee Social Security'!G$8)</f>
        <v>0</v>
      </c>
      <c r="H13" s="1">
        <f>SUMIFS('Employer Federal Tax Withheld'!$G:$G,'Employer Federal Tax Withheld'!$B:$B,'Total Employee Social Security'!$B13,'Employer Federal Tax Withheld'!$C:$C,'Total Employee Social Security'!$C13,'Employer Federal Tax Withheld'!$R:$R,'Total Employee Social Security'!H$8)</f>
        <v>0</v>
      </c>
      <c r="I13" s="1">
        <f>SUMIFS('Employer Federal Tax Withheld'!$G:$G,'Employer Federal Tax Withheld'!$B:$B,'Total Employee Social Security'!$B13,'Employer Federal Tax Withheld'!$C:$C,'Total Employee Social Security'!$C13,'Employer Federal Tax Withheld'!$R:$R,'Total Employee Social Security'!I$8)</f>
        <v>0</v>
      </c>
      <c r="J13" s="1">
        <f>SUMIFS('Employer Federal Tax Withheld'!$G:$G,'Employer Federal Tax Withheld'!$B:$B,'Total Employee Social Security'!$B13,'Employer Federal Tax Withheld'!$C:$C,'Total Employee Social Security'!$C13,'Employer Federal Tax Withheld'!$R:$R,'Total Employee Social Security'!J$8)</f>
        <v>0</v>
      </c>
      <c r="K13" s="1">
        <f>SUMIFS('Employer Federal Tax Withheld'!$G:$G,'Employer Federal Tax Withheld'!$B:$B,'Total Employee Social Security'!$B13,'Employer Federal Tax Withheld'!$C:$C,'Total Employee Social Security'!$C13,'Employer Federal Tax Withheld'!$R:$R,'Total Employee Social Security'!K$8)</f>
        <v>0</v>
      </c>
      <c r="L13" s="1">
        <f>SUMIFS('Employer Federal Tax Withheld'!$G:$G,'Employer Federal Tax Withheld'!$B:$B,'Total Employee Social Security'!$B13,'Employer Federal Tax Withheld'!$C:$C,'Total Employee Social Security'!$C13,'Employer Federal Tax Withheld'!$R:$R,'Total Employee Social Security'!L$8)</f>
        <v>0</v>
      </c>
      <c r="M13" s="1">
        <f>SUMIFS('Employer Federal Tax Withheld'!$G:$G,'Employer Federal Tax Withheld'!$B:$B,'Total Employee Social Security'!$B13,'Employer Federal Tax Withheld'!$C:$C,'Total Employee Social Security'!$C13,'Employer Federal Tax Withheld'!$R:$R,'Total Employee Social Security'!M$8)</f>
        <v>0</v>
      </c>
      <c r="N13" s="1">
        <f>SUMIFS('Employer Federal Tax Withheld'!$G:$G,'Employer Federal Tax Withheld'!$B:$B,'Total Employee Social Security'!$B13,'Employer Federal Tax Withheld'!$C:$C,'Total Employee Social Security'!$C13,'Employer Federal Tax Withheld'!$R:$R,'Total Employee Social Security'!N$8)</f>
        <v>0</v>
      </c>
      <c r="O13" s="1">
        <f>SUMIFS('Employer Federal Tax Withheld'!$G:$G,'Employer Federal Tax Withheld'!$B:$B,'Total Employee Social Security'!$B13,'Employer Federal Tax Withheld'!$C:$C,'Total Employee Social Security'!$C13,'Employer Federal Tax Withheld'!$R:$R,'Total Employee Social Security'!O$8)</f>
        <v>0</v>
      </c>
      <c r="P13" s="1">
        <f>SUMIFS('Employer Federal Tax Withheld'!$G:$G,'Employer Federal Tax Withheld'!$B:$B,'Total Employee Social Security'!$B13,'Employer Federal Tax Withheld'!$C:$C,'Total Employee Social Security'!$C13,'Employer Federal Tax Withheld'!$R:$R,'Total Employee Social Security'!P$8)</f>
        <v>0</v>
      </c>
      <c r="Q13" s="9">
        <f t="shared" si="0"/>
        <v>0</v>
      </c>
    </row>
    <row r="14" spans="2:17" x14ac:dyDescent="0.25">
      <c r="B14" t="str">
        <f>IF(Staff!B14="","",Staff!B14)</f>
        <v/>
      </c>
      <c r="C14" t="str">
        <f>IF(Staff!C14="","",Staff!C14)</f>
        <v/>
      </c>
      <c r="E14" s="1">
        <f>SUMIFS('Employer Federal Tax Withheld'!$G:$G,'Employer Federal Tax Withheld'!$B:$B,'Total Employee Social Security'!$B14,'Employer Federal Tax Withheld'!$C:$C,'Total Employee Social Security'!$C14,'Employer Federal Tax Withheld'!$R:$R,'Total Employee Social Security'!E$8)</f>
        <v>0</v>
      </c>
      <c r="F14" s="1">
        <f>SUMIFS('Employer Federal Tax Withheld'!$G:$G,'Employer Federal Tax Withheld'!$B:$B,'Total Employee Social Security'!$B14,'Employer Federal Tax Withheld'!$C:$C,'Total Employee Social Security'!$C14,'Employer Federal Tax Withheld'!$R:$R,'Total Employee Social Security'!F$8)</f>
        <v>0</v>
      </c>
      <c r="G14" s="1">
        <f>SUMIFS('Employer Federal Tax Withheld'!$G:$G,'Employer Federal Tax Withheld'!$B:$B,'Total Employee Social Security'!$B14,'Employer Federal Tax Withheld'!$C:$C,'Total Employee Social Security'!$C14,'Employer Federal Tax Withheld'!$R:$R,'Total Employee Social Security'!G$8)</f>
        <v>0</v>
      </c>
      <c r="H14" s="1">
        <f>SUMIFS('Employer Federal Tax Withheld'!$G:$G,'Employer Federal Tax Withheld'!$B:$B,'Total Employee Social Security'!$B14,'Employer Federal Tax Withheld'!$C:$C,'Total Employee Social Security'!$C14,'Employer Federal Tax Withheld'!$R:$R,'Total Employee Social Security'!H$8)</f>
        <v>0</v>
      </c>
      <c r="I14" s="1">
        <f>SUMIFS('Employer Federal Tax Withheld'!$G:$G,'Employer Federal Tax Withheld'!$B:$B,'Total Employee Social Security'!$B14,'Employer Federal Tax Withheld'!$C:$C,'Total Employee Social Security'!$C14,'Employer Federal Tax Withheld'!$R:$R,'Total Employee Social Security'!I$8)</f>
        <v>0</v>
      </c>
      <c r="J14" s="1">
        <f>SUMIFS('Employer Federal Tax Withheld'!$G:$G,'Employer Federal Tax Withheld'!$B:$B,'Total Employee Social Security'!$B14,'Employer Federal Tax Withheld'!$C:$C,'Total Employee Social Security'!$C14,'Employer Federal Tax Withheld'!$R:$R,'Total Employee Social Security'!J$8)</f>
        <v>0</v>
      </c>
      <c r="K14" s="1">
        <f>SUMIFS('Employer Federal Tax Withheld'!$G:$G,'Employer Federal Tax Withheld'!$B:$B,'Total Employee Social Security'!$B14,'Employer Federal Tax Withheld'!$C:$C,'Total Employee Social Security'!$C14,'Employer Federal Tax Withheld'!$R:$R,'Total Employee Social Security'!K$8)</f>
        <v>0</v>
      </c>
      <c r="L14" s="1">
        <f>SUMIFS('Employer Federal Tax Withheld'!$G:$G,'Employer Federal Tax Withheld'!$B:$B,'Total Employee Social Security'!$B14,'Employer Federal Tax Withheld'!$C:$C,'Total Employee Social Security'!$C14,'Employer Federal Tax Withheld'!$R:$R,'Total Employee Social Security'!L$8)</f>
        <v>0</v>
      </c>
      <c r="M14" s="1">
        <f>SUMIFS('Employer Federal Tax Withheld'!$G:$G,'Employer Federal Tax Withheld'!$B:$B,'Total Employee Social Security'!$B14,'Employer Federal Tax Withheld'!$C:$C,'Total Employee Social Security'!$C14,'Employer Federal Tax Withheld'!$R:$R,'Total Employee Social Security'!M$8)</f>
        <v>0</v>
      </c>
      <c r="N14" s="1">
        <f>SUMIFS('Employer Federal Tax Withheld'!$G:$G,'Employer Federal Tax Withheld'!$B:$B,'Total Employee Social Security'!$B14,'Employer Federal Tax Withheld'!$C:$C,'Total Employee Social Security'!$C14,'Employer Federal Tax Withheld'!$R:$R,'Total Employee Social Security'!N$8)</f>
        <v>0</v>
      </c>
      <c r="O14" s="1">
        <f>SUMIFS('Employer Federal Tax Withheld'!$G:$G,'Employer Federal Tax Withheld'!$B:$B,'Total Employee Social Security'!$B14,'Employer Federal Tax Withheld'!$C:$C,'Total Employee Social Security'!$C14,'Employer Federal Tax Withheld'!$R:$R,'Total Employee Social Security'!O$8)</f>
        <v>0</v>
      </c>
      <c r="P14" s="1">
        <f>SUMIFS('Employer Federal Tax Withheld'!$G:$G,'Employer Federal Tax Withheld'!$B:$B,'Total Employee Social Security'!$B14,'Employer Federal Tax Withheld'!$C:$C,'Total Employee Social Security'!$C14,'Employer Federal Tax Withheld'!$R:$R,'Total Employee Social Security'!P$8)</f>
        <v>0</v>
      </c>
      <c r="Q14" s="9">
        <f t="shared" si="0"/>
        <v>0</v>
      </c>
    </row>
    <row r="15" spans="2:17" x14ac:dyDescent="0.25">
      <c r="B15" t="str">
        <f>IF(Staff!B15="","",Staff!B15)</f>
        <v/>
      </c>
      <c r="C15" t="str">
        <f>IF(Staff!C15="","",Staff!C15)</f>
        <v/>
      </c>
      <c r="E15" s="1">
        <f>SUMIFS('Employer Federal Tax Withheld'!$G:$G,'Employer Federal Tax Withheld'!$B:$B,'Total Employee Social Security'!$B15,'Employer Federal Tax Withheld'!$C:$C,'Total Employee Social Security'!$C15,'Employer Federal Tax Withheld'!$R:$R,'Total Employee Social Security'!E$8)</f>
        <v>0</v>
      </c>
      <c r="F15" s="1">
        <f>SUMIFS('Employer Federal Tax Withheld'!$G:$G,'Employer Federal Tax Withheld'!$B:$B,'Total Employee Social Security'!$B15,'Employer Federal Tax Withheld'!$C:$C,'Total Employee Social Security'!$C15,'Employer Federal Tax Withheld'!$R:$R,'Total Employee Social Security'!F$8)</f>
        <v>0</v>
      </c>
      <c r="G15" s="1">
        <f>SUMIFS('Employer Federal Tax Withheld'!$G:$G,'Employer Federal Tax Withheld'!$B:$B,'Total Employee Social Security'!$B15,'Employer Federal Tax Withheld'!$C:$C,'Total Employee Social Security'!$C15,'Employer Federal Tax Withheld'!$R:$R,'Total Employee Social Security'!G$8)</f>
        <v>0</v>
      </c>
      <c r="H15" s="1">
        <f>SUMIFS('Employer Federal Tax Withheld'!$G:$G,'Employer Federal Tax Withheld'!$B:$B,'Total Employee Social Security'!$B15,'Employer Federal Tax Withheld'!$C:$C,'Total Employee Social Security'!$C15,'Employer Federal Tax Withheld'!$R:$R,'Total Employee Social Security'!H$8)</f>
        <v>0</v>
      </c>
      <c r="I15" s="1">
        <f>SUMIFS('Employer Federal Tax Withheld'!$G:$G,'Employer Federal Tax Withheld'!$B:$B,'Total Employee Social Security'!$B15,'Employer Federal Tax Withheld'!$C:$C,'Total Employee Social Security'!$C15,'Employer Federal Tax Withheld'!$R:$R,'Total Employee Social Security'!I$8)</f>
        <v>0</v>
      </c>
      <c r="J15" s="1">
        <f>SUMIFS('Employer Federal Tax Withheld'!$G:$G,'Employer Federal Tax Withheld'!$B:$B,'Total Employee Social Security'!$B15,'Employer Federal Tax Withheld'!$C:$C,'Total Employee Social Security'!$C15,'Employer Federal Tax Withheld'!$R:$R,'Total Employee Social Security'!J$8)</f>
        <v>0</v>
      </c>
      <c r="K15" s="1">
        <f>SUMIFS('Employer Federal Tax Withheld'!$G:$G,'Employer Federal Tax Withheld'!$B:$B,'Total Employee Social Security'!$B15,'Employer Federal Tax Withheld'!$C:$C,'Total Employee Social Security'!$C15,'Employer Federal Tax Withheld'!$R:$R,'Total Employee Social Security'!K$8)</f>
        <v>0</v>
      </c>
      <c r="L15" s="1">
        <f>SUMIFS('Employer Federal Tax Withheld'!$G:$G,'Employer Federal Tax Withheld'!$B:$B,'Total Employee Social Security'!$B15,'Employer Federal Tax Withheld'!$C:$C,'Total Employee Social Security'!$C15,'Employer Federal Tax Withheld'!$R:$R,'Total Employee Social Security'!L$8)</f>
        <v>0</v>
      </c>
      <c r="M15" s="1">
        <f>SUMIFS('Employer Federal Tax Withheld'!$G:$G,'Employer Federal Tax Withheld'!$B:$B,'Total Employee Social Security'!$B15,'Employer Federal Tax Withheld'!$C:$C,'Total Employee Social Security'!$C15,'Employer Federal Tax Withheld'!$R:$R,'Total Employee Social Security'!M$8)</f>
        <v>0</v>
      </c>
      <c r="N15" s="1">
        <f>SUMIFS('Employer Federal Tax Withheld'!$G:$G,'Employer Federal Tax Withheld'!$B:$B,'Total Employee Social Security'!$B15,'Employer Federal Tax Withheld'!$C:$C,'Total Employee Social Security'!$C15,'Employer Federal Tax Withheld'!$R:$R,'Total Employee Social Security'!N$8)</f>
        <v>0</v>
      </c>
      <c r="O15" s="1">
        <f>SUMIFS('Employer Federal Tax Withheld'!$G:$G,'Employer Federal Tax Withheld'!$B:$B,'Total Employee Social Security'!$B15,'Employer Federal Tax Withheld'!$C:$C,'Total Employee Social Security'!$C15,'Employer Federal Tax Withheld'!$R:$R,'Total Employee Social Security'!O$8)</f>
        <v>0</v>
      </c>
      <c r="P15" s="1">
        <f>SUMIFS('Employer Federal Tax Withheld'!$G:$G,'Employer Federal Tax Withheld'!$B:$B,'Total Employee Social Security'!$B15,'Employer Federal Tax Withheld'!$C:$C,'Total Employee Social Security'!$C15,'Employer Federal Tax Withheld'!$R:$R,'Total Employee Social Security'!P$8)</f>
        <v>0</v>
      </c>
      <c r="Q15" s="9">
        <f t="shared" si="0"/>
        <v>0</v>
      </c>
    </row>
    <row r="16" spans="2:17" x14ac:dyDescent="0.25">
      <c r="B16" t="str">
        <f>IF(Staff!B16="","",Staff!B16)</f>
        <v/>
      </c>
      <c r="C16" t="str">
        <f>IF(Staff!C16="","",Staff!C16)</f>
        <v/>
      </c>
      <c r="E16" s="1">
        <f>SUMIFS('Employer Federal Tax Withheld'!$G:$G,'Employer Federal Tax Withheld'!$B:$B,'Total Employee Social Security'!$B16,'Employer Federal Tax Withheld'!$C:$C,'Total Employee Social Security'!$C16,'Employer Federal Tax Withheld'!$R:$R,'Total Employee Social Security'!E$8)</f>
        <v>0</v>
      </c>
      <c r="F16" s="1">
        <f>SUMIFS('Employer Federal Tax Withheld'!$G:$G,'Employer Federal Tax Withheld'!$B:$B,'Total Employee Social Security'!$B16,'Employer Federal Tax Withheld'!$C:$C,'Total Employee Social Security'!$C16,'Employer Federal Tax Withheld'!$R:$R,'Total Employee Social Security'!F$8)</f>
        <v>0</v>
      </c>
      <c r="G16" s="1">
        <f>SUMIFS('Employer Federal Tax Withheld'!$G:$G,'Employer Federal Tax Withheld'!$B:$B,'Total Employee Social Security'!$B16,'Employer Federal Tax Withheld'!$C:$C,'Total Employee Social Security'!$C16,'Employer Federal Tax Withheld'!$R:$R,'Total Employee Social Security'!G$8)</f>
        <v>0</v>
      </c>
      <c r="H16" s="1">
        <f>SUMIFS('Employer Federal Tax Withheld'!$G:$G,'Employer Federal Tax Withheld'!$B:$B,'Total Employee Social Security'!$B16,'Employer Federal Tax Withheld'!$C:$C,'Total Employee Social Security'!$C16,'Employer Federal Tax Withheld'!$R:$R,'Total Employee Social Security'!H$8)</f>
        <v>0</v>
      </c>
      <c r="I16" s="1">
        <f>SUMIFS('Employer Federal Tax Withheld'!$G:$G,'Employer Federal Tax Withheld'!$B:$B,'Total Employee Social Security'!$B16,'Employer Federal Tax Withheld'!$C:$C,'Total Employee Social Security'!$C16,'Employer Federal Tax Withheld'!$R:$R,'Total Employee Social Security'!I$8)</f>
        <v>0</v>
      </c>
      <c r="J16" s="1">
        <f>SUMIFS('Employer Federal Tax Withheld'!$G:$G,'Employer Federal Tax Withheld'!$B:$B,'Total Employee Social Security'!$B16,'Employer Federal Tax Withheld'!$C:$C,'Total Employee Social Security'!$C16,'Employer Federal Tax Withheld'!$R:$R,'Total Employee Social Security'!J$8)</f>
        <v>0</v>
      </c>
      <c r="K16" s="1">
        <f>SUMIFS('Employer Federal Tax Withheld'!$G:$G,'Employer Federal Tax Withheld'!$B:$B,'Total Employee Social Security'!$B16,'Employer Federal Tax Withheld'!$C:$C,'Total Employee Social Security'!$C16,'Employer Federal Tax Withheld'!$R:$R,'Total Employee Social Security'!K$8)</f>
        <v>0</v>
      </c>
      <c r="L16" s="1">
        <f>SUMIFS('Employer Federal Tax Withheld'!$G:$G,'Employer Federal Tax Withheld'!$B:$B,'Total Employee Social Security'!$B16,'Employer Federal Tax Withheld'!$C:$C,'Total Employee Social Security'!$C16,'Employer Federal Tax Withheld'!$R:$R,'Total Employee Social Security'!L$8)</f>
        <v>0</v>
      </c>
      <c r="M16" s="1">
        <f>SUMIFS('Employer Federal Tax Withheld'!$G:$G,'Employer Federal Tax Withheld'!$B:$B,'Total Employee Social Security'!$B16,'Employer Federal Tax Withheld'!$C:$C,'Total Employee Social Security'!$C16,'Employer Federal Tax Withheld'!$R:$R,'Total Employee Social Security'!M$8)</f>
        <v>0</v>
      </c>
      <c r="N16" s="1">
        <f>SUMIFS('Employer Federal Tax Withheld'!$G:$G,'Employer Federal Tax Withheld'!$B:$B,'Total Employee Social Security'!$B16,'Employer Federal Tax Withheld'!$C:$C,'Total Employee Social Security'!$C16,'Employer Federal Tax Withheld'!$R:$R,'Total Employee Social Security'!N$8)</f>
        <v>0</v>
      </c>
      <c r="O16" s="1">
        <f>SUMIFS('Employer Federal Tax Withheld'!$G:$G,'Employer Federal Tax Withheld'!$B:$B,'Total Employee Social Security'!$B16,'Employer Federal Tax Withheld'!$C:$C,'Total Employee Social Security'!$C16,'Employer Federal Tax Withheld'!$R:$R,'Total Employee Social Security'!O$8)</f>
        <v>0</v>
      </c>
      <c r="P16" s="1">
        <f>SUMIFS('Employer Federal Tax Withheld'!$G:$G,'Employer Federal Tax Withheld'!$B:$B,'Total Employee Social Security'!$B16,'Employer Federal Tax Withheld'!$C:$C,'Total Employee Social Security'!$C16,'Employer Federal Tax Withheld'!$R:$R,'Total Employee Social Security'!P$8)</f>
        <v>0</v>
      </c>
      <c r="Q16" s="9">
        <f t="shared" si="0"/>
        <v>0</v>
      </c>
    </row>
    <row r="17" spans="2:17" x14ac:dyDescent="0.25">
      <c r="B17" t="str">
        <f>IF(Staff!B17="","",Staff!B17)</f>
        <v/>
      </c>
      <c r="C17" t="str">
        <f>IF(Staff!C17="","",Staff!C17)</f>
        <v/>
      </c>
      <c r="E17" s="1">
        <f>SUMIFS('Employer Federal Tax Withheld'!$G:$G,'Employer Federal Tax Withheld'!$B:$B,'Total Employee Social Security'!$B17,'Employer Federal Tax Withheld'!$C:$C,'Total Employee Social Security'!$C17,'Employer Federal Tax Withheld'!$R:$R,'Total Employee Social Security'!E$8)</f>
        <v>0</v>
      </c>
      <c r="F17" s="1">
        <f>SUMIFS('Employer Federal Tax Withheld'!$G:$G,'Employer Federal Tax Withheld'!$B:$B,'Total Employee Social Security'!$B17,'Employer Federal Tax Withheld'!$C:$C,'Total Employee Social Security'!$C17,'Employer Federal Tax Withheld'!$R:$R,'Total Employee Social Security'!F$8)</f>
        <v>0</v>
      </c>
      <c r="G17" s="1">
        <f>SUMIFS('Employer Federal Tax Withheld'!$G:$G,'Employer Federal Tax Withheld'!$B:$B,'Total Employee Social Security'!$B17,'Employer Federal Tax Withheld'!$C:$C,'Total Employee Social Security'!$C17,'Employer Federal Tax Withheld'!$R:$R,'Total Employee Social Security'!G$8)</f>
        <v>0</v>
      </c>
      <c r="H17" s="1">
        <f>SUMIFS('Employer Federal Tax Withheld'!$G:$G,'Employer Federal Tax Withheld'!$B:$B,'Total Employee Social Security'!$B17,'Employer Federal Tax Withheld'!$C:$C,'Total Employee Social Security'!$C17,'Employer Federal Tax Withheld'!$R:$R,'Total Employee Social Security'!H$8)</f>
        <v>0</v>
      </c>
      <c r="I17" s="1">
        <f>SUMIFS('Employer Federal Tax Withheld'!$G:$G,'Employer Federal Tax Withheld'!$B:$B,'Total Employee Social Security'!$B17,'Employer Federal Tax Withheld'!$C:$C,'Total Employee Social Security'!$C17,'Employer Federal Tax Withheld'!$R:$R,'Total Employee Social Security'!I$8)</f>
        <v>0</v>
      </c>
      <c r="J17" s="1">
        <f>SUMIFS('Employer Federal Tax Withheld'!$G:$G,'Employer Federal Tax Withheld'!$B:$B,'Total Employee Social Security'!$B17,'Employer Federal Tax Withheld'!$C:$C,'Total Employee Social Security'!$C17,'Employer Federal Tax Withheld'!$R:$R,'Total Employee Social Security'!J$8)</f>
        <v>0</v>
      </c>
      <c r="K17" s="1">
        <f>SUMIFS('Employer Federal Tax Withheld'!$G:$G,'Employer Federal Tax Withheld'!$B:$B,'Total Employee Social Security'!$B17,'Employer Federal Tax Withheld'!$C:$C,'Total Employee Social Security'!$C17,'Employer Federal Tax Withheld'!$R:$R,'Total Employee Social Security'!K$8)</f>
        <v>0</v>
      </c>
      <c r="L17" s="1">
        <f>SUMIFS('Employer Federal Tax Withheld'!$G:$G,'Employer Federal Tax Withheld'!$B:$B,'Total Employee Social Security'!$B17,'Employer Federal Tax Withheld'!$C:$C,'Total Employee Social Security'!$C17,'Employer Federal Tax Withheld'!$R:$R,'Total Employee Social Security'!L$8)</f>
        <v>0</v>
      </c>
      <c r="M17" s="1">
        <f>SUMIFS('Employer Federal Tax Withheld'!$G:$G,'Employer Federal Tax Withheld'!$B:$B,'Total Employee Social Security'!$B17,'Employer Federal Tax Withheld'!$C:$C,'Total Employee Social Security'!$C17,'Employer Federal Tax Withheld'!$R:$R,'Total Employee Social Security'!M$8)</f>
        <v>0</v>
      </c>
      <c r="N17" s="1">
        <f>SUMIFS('Employer Federal Tax Withheld'!$G:$G,'Employer Federal Tax Withheld'!$B:$B,'Total Employee Social Security'!$B17,'Employer Federal Tax Withheld'!$C:$C,'Total Employee Social Security'!$C17,'Employer Federal Tax Withheld'!$R:$R,'Total Employee Social Security'!N$8)</f>
        <v>0</v>
      </c>
      <c r="O17" s="1">
        <f>SUMIFS('Employer Federal Tax Withheld'!$G:$G,'Employer Federal Tax Withheld'!$B:$B,'Total Employee Social Security'!$B17,'Employer Federal Tax Withheld'!$C:$C,'Total Employee Social Security'!$C17,'Employer Federal Tax Withheld'!$R:$R,'Total Employee Social Security'!O$8)</f>
        <v>0</v>
      </c>
      <c r="P17" s="1">
        <f>SUMIFS('Employer Federal Tax Withheld'!$G:$G,'Employer Federal Tax Withheld'!$B:$B,'Total Employee Social Security'!$B17,'Employer Federal Tax Withheld'!$C:$C,'Total Employee Social Security'!$C17,'Employer Federal Tax Withheld'!$R:$R,'Total Employee Social Security'!P$8)</f>
        <v>0</v>
      </c>
      <c r="Q17" s="9">
        <f t="shared" si="0"/>
        <v>0</v>
      </c>
    </row>
    <row r="18" spans="2:17" x14ac:dyDescent="0.25">
      <c r="B18" t="str">
        <f>IF(Staff!B18="","",Staff!B18)</f>
        <v/>
      </c>
      <c r="C18" t="str">
        <f>IF(Staff!C18="","",Staff!C18)</f>
        <v/>
      </c>
      <c r="E18" s="1">
        <f>SUMIFS('Employer Federal Tax Withheld'!$G:$G,'Employer Federal Tax Withheld'!$B:$B,'Total Employee Social Security'!$B18,'Employer Federal Tax Withheld'!$C:$C,'Total Employee Social Security'!$C18,'Employer Federal Tax Withheld'!$R:$R,'Total Employee Social Security'!E$8)</f>
        <v>0</v>
      </c>
      <c r="F18" s="1">
        <f>SUMIFS('Employer Federal Tax Withheld'!$G:$G,'Employer Federal Tax Withheld'!$B:$B,'Total Employee Social Security'!$B18,'Employer Federal Tax Withheld'!$C:$C,'Total Employee Social Security'!$C18,'Employer Federal Tax Withheld'!$R:$R,'Total Employee Social Security'!F$8)</f>
        <v>0</v>
      </c>
      <c r="G18" s="1">
        <f>SUMIFS('Employer Federal Tax Withheld'!$G:$G,'Employer Federal Tax Withheld'!$B:$B,'Total Employee Social Security'!$B18,'Employer Federal Tax Withheld'!$C:$C,'Total Employee Social Security'!$C18,'Employer Federal Tax Withheld'!$R:$R,'Total Employee Social Security'!G$8)</f>
        <v>0</v>
      </c>
      <c r="H18" s="1">
        <f>SUMIFS('Employer Federal Tax Withheld'!$G:$G,'Employer Federal Tax Withheld'!$B:$B,'Total Employee Social Security'!$B18,'Employer Federal Tax Withheld'!$C:$C,'Total Employee Social Security'!$C18,'Employer Federal Tax Withheld'!$R:$R,'Total Employee Social Security'!H$8)</f>
        <v>0</v>
      </c>
      <c r="I18" s="1">
        <f>SUMIFS('Employer Federal Tax Withheld'!$G:$G,'Employer Federal Tax Withheld'!$B:$B,'Total Employee Social Security'!$B18,'Employer Federal Tax Withheld'!$C:$C,'Total Employee Social Security'!$C18,'Employer Federal Tax Withheld'!$R:$R,'Total Employee Social Security'!I$8)</f>
        <v>0</v>
      </c>
      <c r="J18" s="1">
        <f>SUMIFS('Employer Federal Tax Withheld'!$G:$G,'Employer Federal Tax Withheld'!$B:$B,'Total Employee Social Security'!$B18,'Employer Federal Tax Withheld'!$C:$C,'Total Employee Social Security'!$C18,'Employer Federal Tax Withheld'!$R:$R,'Total Employee Social Security'!J$8)</f>
        <v>0</v>
      </c>
      <c r="K18" s="1">
        <f>SUMIFS('Employer Federal Tax Withheld'!$G:$G,'Employer Federal Tax Withheld'!$B:$B,'Total Employee Social Security'!$B18,'Employer Federal Tax Withheld'!$C:$C,'Total Employee Social Security'!$C18,'Employer Federal Tax Withheld'!$R:$R,'Total Employee Social Security'!K$8)</f>
        <v>0</v>
      </c>
      <c r="L18" s="1">
        <f>SUMIFS('Employer Federal Tax Withheld'!$G:$G,'Employer Federal Tax Withheld'!$B:$B,'Total Employee Social Security'!$B18,'Employer Federal Tax Withheld'!$C:$C,'Total Employee Social Security'!$C18,'Employer Federal Tax Withheld'!$R:$R,'Total Employee Social Security'!L$8)</f>
        <v>0</v>
      </c>
      <c r="M18" s="1">
        <f>SUMIFS('Employer Federal Tax Withheld'!$G:$G,'Employer Federal Tax Withheld'!$B:$B,'Total Employee Social Security'!$B18,'Employer Federal Tax Withheld'!$C:$C,'Total Employee Social Security'!$C18,'Employer Federal Tax Withheld'!$R:$R,'Total Employee Social Security'!M$8)</f>
        <v>0</v>
      </c>
      <c r="N18" s="1">
        <f>SUMIFS('Employer Federal Tax Withheld'!$G:$G,'Employer Federal Tax Withheld'!$B:$B,'Total Employee Social Security'!$B18,'Employer Federal Tax Withheld'!$C:$C,'Total Employee Social Security'!$C18,'Employer Federal Tax Withheld'!$R:$R,'Total Employee Social Security'!N$8)</f>
        <v>0</v>
      </c>
      <c r="O18" s="1">
        <f>SUMIFS('Employer Federal Tax Withheld'!$G:$G,'Employer Federal Tax Withheld'!$B:$B,'Total Employee Social Security'!$B18,'Employer Federal Tax Withheld'!$C:$C,'Total Employee Social Security'!$C18,'Employer Federal Tax Withheld'!$R:$R,'Total Employee Social Security'!O$8)</f>
        <v>0</v>
      </c>
      <c r="P18" s="1">
        <f>SUMIFS('Employer Federal Tax Withheld'!$G:$G,'Employer Federal Tax Withheld'!$B:$B,'Total Employee Social Security'!$B18,'Employer Federal Tax Withheld'!$C:$C,'Total Employee Social Security'!$C18,'Employer Federal Tax Withheld'!$R:$R,'Total Employee Social Security'!P$8)</f>
        <v>0</v>
      </c>
      <c r="Q18" s="9">
        <f t="shared" si="0"/>
        <v>0</v>
      </c>
    </row>
    <row r="19" spans="2:17" x14ac:dyDescent="0.25">
      <c r="B19" t="str">
        <f>IF(Staff!B19="","",Staff!B19)</f>
        <v/>
      </c>
      <c r="C19" t="str">
        <f>IF(Staff!C19="","",Staff!C19)</f>
        <v/>
      </c>
      <c r="E19" s="1">
        <f>SUMIFS('Employer Federal Tax Withheld'!$G:$G,'Employer Federal Tax Withheld'!$B:$B,'Total Employee Social Security'!$B19,'Employer Federal Tax Withheld'!$C:$C,'Total Employee Social Security'!$C19,'Employer Federal Tax Withheld'!$R:$R,'Total Employee Social Security'!E$8)</f>
        <v>0</v>
      </c>
      <c r="F19" s="1">
        <f>SUMIFS('Employer Federal Tax Withheld'!$G:$G,'Employer Federal Tax Withheld'!$B:$B,'Total Employee Social Security'!$B19,'Employer Federal Tax Withheld'!$C:$C,'Total Employee Social Security'!$C19,'Employer Federal Tax Withheld'!$R:$R,'Total Employee Social Security'!F$8)</f>
        <v>0</v>
      </c>
      <c r="G19" s="1">
        <f>SUMIFS('Employer Federal Tax Withheld'!$G:$G,'Employer Federal Tax Withheld'!$B:$B,'Total Employee Social Security'!$B19,'Employer Federal Tax Withheld'!$C:$C,'Total Employee Social Security'!$C19,'Employer Federal Tax Withheld'!$R:$R,'Total Employee Social Security'!G$8)</f>
        <v>0</v>
      </c>
      <c r="H19" s="1">
        <f>SUMIFS('Employer Federal Tax Withheld'!$G:$G,'Employer Federal Tax Withheld'!$B:$B,'Total Employee Social Security'!$B19,'Employer Federal Tax Withheld'!$C:$C,'Total Employee Social Security'!$C19,'Employer Federal Tax Withheld'!$R:$R,'Total Employee Social Security'!H$8)</f>
        <v>0</v>
      </c>
      <c r="I19" s="1">
        <f>SUMIFS('Employer Federal Tax Withheld'!$G:$G,'Employer Federal Tax Withheld'!$B:$B,'Total Employee Social Security'!$B19,'Employer Federal Tax Withheld'!$C:$C,'Total Employee Social Security'!$C19,'Employer Federal Tax Withheld'!$R:$R,'Total Employee Social Security'!I$8)</f>
        <v>0</v>
      </c>
      <c r="J19" s="1">
        <f>SUMIFS('Employer Federal Tax Withheld'!$G:$G,'Employer Federal Tax Withheld'!$B:$B,'Total Employee Social Security'!$B19,'Employer Federal Tax Withheld'!$C:$C,'Total Employee Social Security'!$C19,'Employer Federal Tax Withheld'!$R:$R,'Total Employee Social Security'!J$8)</f>
        <v>0</v>
      </c>
      <c r="K19" s="1">
        <f>SUMIFS('Employer Federal Tax Withheld'!$G:$G,'Employer Federal Tax Withheld'!$B:$B,'Total Employee Social Security'!$B19,'Employer Federal Tax Withheld'!$C:$C,'Total Employee Social Security'!$C19,'Employer Federal Tax Withheld'!$R:$R,'Total Employee Social Security'!K$8)</f>
        <v>0</v>
      </c>
      <c r="L19" s="1">
        <f>SUMIFS('Employer Federal Tax Withheld'!$G:$G,'Employer Federal Tax Withheld'!$B:$B,'Total Employee Social Security'!$B19,'Employer Federal Tax Withheld'!$C:$C,'Total Employee Social Security'!$C19,'Employer Federal Tax Withheld'!$R:$R,'Total Employee Social Security'!L$8)</f>
        <v>0</v>
      </c>
      <c r="M19" s="1">
        <f>SUMIFS('Employer Federal Tax Withheld'!$G:$G,'Employer Federal Tax Withheld'!$B:$B,'Total Employee Social Security'!$B19,'Employer Federal Tax Withheld'!$C:$C,'Total Employee Social Security'!$C19,'Employer Federal Tax Withheld'!$R:$R,'Total Employee Social Security'!M$8)</f>
        <v>0</v>
      </c>
      <c r="N19" s="1">
        <f>SUMIFS('Employer Federal Tax Withheld'!$G:$G,'Employer Federal Tax Withheld'!$B:$B,'Total Employee Social Security'!$B19,'Employer Federal Tax Withheld'!$C:$C,'Total Employee Social Security'!$C19,'Employer Federal Tax Withheld'!$R:$R,'Total Employee Social Security'!N$8)</f>
        <v>0</v>
      </c>
      <c r="O19" s="1">
        <f>SUMIFS('Employer Federal Tax Withheld'!$G:$G,'Employer Federal Tax Withheld'!$B:$B,'Total Employee Social Security'!$B19,'Employer Federal Tax Withheld'!$C:$C,'Total Employee Social Security'!$C19,'Employer Federal Tax Withheld'!$R:$R,'Total Employee Social Security'!O$8)</f>
        <v>0</v>
      </c>
      <c r="P19" s="1">
        <f>SUMIFS('Employer Federal Tax Withheld'!$G:$G,'Employer Federal Tax Withheld'!$B:$B,'Total Employee Social Security'!$B19,'Employer Federal Tax Withheld'!$C:$C,'Total Employee Social Security'!$C19,'Employer Federal Tax Withheld'!$R:$R,'Total Employee Social Security'!P$8)</f>
        <v>0</v>
      </c>
      <c r="Q19" s="9">
        <f t="shared" si="0"/>
        <v>0</v>
      </c>
    </row>
    <row r="20" spans="2:17" x14ac:dyDescent="0.25">
      <c r="B20" t="str">
        <f>IF(Staff!B20="","",Staff!B20)</f>
        <v/>
      </c>
      <c r="C20" t="str">
        <f>IF(Staff!C20="","",Staff!C20)</f>
        <v/>
      </c>
      <c r="E20" s="1">
        <f>SUMIFS('Employer Federal Tax Withheld'!$G:$G,'Employer Federal Tax Withheld'!$B:$B,'Total Employee Social Security'!$B20,'Employer Federal Tax Withheld'!$C:$C,'Total Employee Social Security'!$C20,'Employer Federal Tax Withheld'!$R:$R,'Total Employee Social Security'!E$8)</f>
        <v>0</v>
      </c>
      <c r="F20" s="1">
        <f>SUMIFS('Employer Federal Tax Withheld'!$G:$G,'Employer Federal Tax Withheld'!$B:$B,'Total Employee Social Security'!$B20,'Employer Federal Tax Withheld'!$C:$C,'Total Employee Social Security'!$C20,'Employer Federal Tax Withheld'!$R:$R,'Total Employee Social Security'!F$8)</f>
        <v>0</v>
      </c>
      <c r="G20" s="1">
        <f>SUMIFS('Employer Federal Tax Withheld'!$G:$G,'Employer Federal Tax Withheld'!$B:$B,'Total Employee Social Security'!$B20,'Employer Federal Tax Withheld'!$C:$C,'Total Employee Social Security'!$C20,'Employer Federal Tax Withheld'!$R:$R,'Total Employee Social Security'!G$8)</f>
        <v>0</v>
      </c>
      <c r="H20" s="1">
        <f>SUMIFS('Employer Federal Tax Withheld'!$G:$G,'Employer Federal Tax Withheld'!$B:$B,'Total Employee Social Security'!$B20,'Employer Federal Tax Withheld'!$C:$C,'Total Employee Social Security'!$C20,'Employer Federal Tax Withheld'!$R:$R,'Total Employee Social Security'!H$8)</f>
        <v>0</v>
      </c>
      <c r="I20" s="1">
        <f>SUMIFS('Employer Federal Tax Withheld'!$G:$G,'Employer Federal Tax Withheld'!$B:$B,'Total Employee Social Security'!$B20,'Employer Federal Tax Withheld'!$C:$C,'Total Employee Social Security'!$C20,'Employer Federal Tax Withheld'!$R:$R,'Total Employee Social Security'!I$8)</f>
        <v>0</v>
      </c>
      <c r="J20" s="1">
        <f>SUMIFS('Employer Federal Tax Withheld'!$G:$G,'Employer Federal Tax Withheld'!$B:$B,'Total Employee Social Security'!$B20,'Employer Federal Tax Withheld'!$C:$C,'Total Employee Social Security'!$C20,'Employer Federal Tax Withheld'!$R:$R,'Total Employee Social Security'!J$8)</f>
        <v>0</v>
      </c>
      <c r="K20" s="1">
        <f>SUMIFS('Employer Federal Tax Withheld'!$G:$G,'Employer Federal Tax Withheld'!$B:$B,'Total Employee Social Security'!$B20,'Employer Federal Tax Withheld'!$C:$C,'Total Employee Social Security'!$C20,'Employer Federal Tax Withheld'!$R:$R,'Total Employee Social Security'!K$8)</f>
        <v>0</v>
      </c>
      <c r="L20" s="1">
        <f>SUMIFS('Employer Federal Tax Withheld'!$G:$G,'Employer Federal Tax Withheld'!$B:$B,'Total Employee Social Security'!$B20,'Employer Federal Tax Withheld'!$C:$C,'Total Employee Social Security'!$C20,'Employer Federal Tax Withheld'!$R:$R,'Total Employee Social Security'!L$8)</f>
        <v>0</v>
      </c>
      <c r="M20" s="1">
        <f>SUMIFS('Employer Federal Tax Withheld'!$G:$G,'Employer Federal Tax Withheld'!$B:$B,'Total Employee Social Security'!$B20,'Employer Federal Tax Withheld'!$C:$C,'Total Employee Social Security'!$C20,'Employer Federal Tax Withheld'!$R:$R,'Total Employee Social Security'!M$8)</f>
        <v>0</v>
      </c>
      <c r="N20" s="1">
        <f>SUMIFS('Employer Federal Tax Withheld'!$G:$G,'Employer Federal Tax Withheld'!$B:$B,'Total Employee Social Security'!$B20,'Employer Federal Tax Withheld'!$C:$C,'Total Employee Social Security'!$C20,'Employer Federal Tax Withheld'!$R:$R,'Total Employee Social Security'!N$8)</f>
        <v>0</v>
      </c>
      <c r="O20" s="1">
        <f>SUMIFS('Employer Federal Tax Withheld'!$G:$G,'Employer Federal Tax Withheld'!$B:$B,'Total Employee Social Security'!$B20,'Employer Federal Tax Withheld'!$C:$C,'Total Employee Social Security'!$C20,'Employer Federal Tax Withheld'!$R:$R,'Total Employee Social Security'!O$8)</f>
        <v>0</v>
      </c>
      <c r="P20" s="1">
        <f>SUMIFS('Employer Federal Tax Withheld'!$G:$G,'Employer Federal Tax Withheld'!$B:$B,'Total Employee Social Security'!$B20,'Employer Federal Tax Withheld'!$C:$C,'Total Employee Social Security'!$C20,'Employer Federal Tax Withheld'!$R:$R,'Total Employee Social Security'!P$8)</f>
        <v>0</v>
      </c>
      <c r="Q20" s="9">
        <f t="shared" si="0"/>
        <v>0</v>
      </c>
    </row>
    <row r="21" spans="2:17" x14ac:dyDescent="0.25">
      <c r="B21" t="str">
        <f>IF(Staff!B21="","",Staff!B21)</f>
        <v/>
      </c>
      <c r="C21" t="str">
        <f>IF(Staff!C21="","",Staff!C21)</f>
        <v/>
      </c>
      <c r="E21" s="1">
        <f>SUMIFS('Employer Federal Tax Withheld'!$G:$G,'Employer Federal Tax Withheld'!$B:$B,'Total Employee Social Security'!$B21,'Employer Federal Tax Withheld'!$C:$C,'Total Employee Social Security'!$C21,'Employer Federal Tax Withheld'!$R:$R,'Total Employee Social Security'!E$8)</f>
        <v>0</v>
      </c>
      <c r="F21" s="1">
        <f>SUMIFS('Employer Federal Tax Withheld'!$G:$G,'Employer Federal Tax Withheld'!$B:$B,'Total Employee Social Security'!$B21,'Employer Federal Tax Withheld'!$C:$C,'Total Employee Social Security'!$C21,'Employer Federal Tax Withheld'!$R:$R,'Total Employee Social Security'!F$8)</f>
        <v>0</v>
      </c>
      <c r="G21" s="1">
        <f>SUMIFS('Employer Federal Tax Withheld'!$G:$G,'Employer Federal Tax Withheld'!$B:$B,'Total Employee Social Security'!$B21,'Employer Federal Tax Withheld'!$C:$C,'Total Employee Social Security'!$C21,'Employer Federal Tax Withheld'!$R:$R,'Total Employee Social Security'!G$8)</f>
        <v>0</v>
      </c>
      <c r="H21" s="1">
        <f>SUMIFS('Employer Federal Tax Withheld'!$G:$G,'Employer Federal Tax Withheld'!$B:$B,'Total Employee Social Security'!$B21,'Employer Federal Tax Withheld'!$C:$C,'Total Employee Social Security'!$C21,'Employer Federal Tax Withheld'!$R:$R,'Total Employee Social Security'!H$8)</f>
        <v>0</v>
      </c>
      <c r="I21" s="1">
        <f>SUMIFS('Employer Federal Tax Withheld'!$G:$G,'Employer Federal Tax Withheld'!$B:$B,'Total Employee Social Security'!$B21,'Employer Federal Tax Withheld'!$C:$C,'Total Employee Social Security'!$C21,'Employer Federal Tax Withheld'!$R:$R,'Total Employee Social Security'!I$8)</f>
        <v>0</v>
      </c>
      <c r="J21" s="1">
        <f>SUMIFS('Employer Federal Tax Withheld'!$G:$G,'Employer Federal Tax Withheld'!$B:$B,'Total Employee Social Security'!$B21,'Employer Federal Tax Withheld'!$C:$C,'Total Employee Social Security'!$C21,'Employer Federal Tax Withheld'!$R:$R,'Total Employee Social Security'!J$8)</f>
        <v>0</v>
      </c>
      <c r="K21" s="1">
        <f>SUMIFS('Employer Federal Tax Withheld'!$G:$G,'Employer Federal Tax Withheld'!$B:$B,'Total Employee Social Security'!$B21,'Employer Federal Tax Withheld'!$C:$C,'Total Employee Social Security'!$C21,'Employer Federal Tax Withheld'!$R:$R,'Total Employee Social Security'!K$8)</f>
        <v>0</v>
      </c>
      <c r="L21" s="1">
        <f>SUMIFS('Employer Federal Tax Withheld'!$G:$G,'Employer Federal Tax Withheld'!$B:$B,'Total Employee Social Security'!$B21,'Employer Federal Tax Withheld'!$C:$C,'Total Employee Social Security'!$C21,'Employer Federal Tax Withheld'!$R:$R,'Total Employee Social Security'!L$8)</f>
        <v>0</v>
      </c>
      <c r="M21" s="1">
        <f>SUMIFS('Employer Federal Tax Withheld'!$G:$G,'Employer Federal Tax Withheld'!$B:$B,'Total Employee Social Security'!$B21,'Employer Federal Tax Withheld'!$C:$C,'Total Employee Social Security'!$C21,'Employer Federal Tax Withheld'!$R:$R,'Total Employee Social Security'!M$8)</f>
        <v>0</v>
      </c>
      <c r="N21" s="1">
        <f>SUMIFS('Employer Federal Tax Withheld'!$G:$G,'Employer Federal Tax Withheld'!$B:$B,'Total Employee Social Security'!$B21,'Employer Federal Tax Withheld'!$C:$C,'Total Employee Social Security'!$C21,'Employer Federal Tax Withheld'!$R:$R,'Total Employee Social Security'!N$8)</f>
        <v>0</v>
      </c>
      <c r="O21" s="1">
        <f>SUMIFS('Employer Federal Tax Withheld'!$G:$G,'Employer Federal Tax Withheld'!$B:$B,'Total Employee Social Security'!$B21,'Employer Federal Tax Withheld'!$C:$C,'Total Employee Social Security'!$C21,'Employer Federal Tax Withheld'!$R:$R,'Total Employee Social Security'!O$8)</f>
        <v>0</v>
      </c>
      <c r="P21" s="1">
        <f>SUMIFS('Employer Federal Tax Withheld'!$G:$G,'Employer Federal Tax Withheld'!$B:$B,'Total Employee Social Security'!$B21,'Employer Federal Tax Withheld'!$C:$C,'Total Employee Social Security'!$C21,'Employer Federal Tax Withheld'!$R:$R,'Total Employee Social Security'!P$8)</f>
        <v>0</v>
      </c>
      <c r="Q21" s="9">
        <f t="shared" si="0"/>
        <v>0</v>
      </c>
    </row>
    <row r="22" spans="2:17" x14ac:dyDescent="0.25">
      <c r="B22" t="str">
        <f>IF(Staff!B22="","",Staff!B22)</f>
        <v/>
      </c>
      <c r="C22" t="str">
        <f>IF(Staff!C22="","",Staff!C22)</f>
        <v/>
      </c>
      <c r="E22" s="1">
        <f>SUMIFS('Employer Federal Tax Withheld'!$G:$G,'Employer Federal Tax Withheld'!$B:$B,'Total Employee Social Security'!$B22,'Employer Federal Tax Withheld'!$C:$C,'Total Employee Social Security'!$C22,'Employer Federal Tax Withheld'!$R:$R,'Total Employee Social Security'!E$8)</f>
        <v>0</v>
      </c>
      <c r="F22" s="1">
        <f>SUMIFS('Employer Federal Tax Withheld'!$G:$G,'Employer Federal Tax Withheld'!$B:$B,'Total Employee Social Security'!$B22,'Employer Federal Tax Withheld'!$C:$C,'Total Employee Social Security'!$C22,'Employer Federal Tax Withheld'!$R:$R,'Total Employee Social Security'!F$8)</f>
        <v>0</v>
      </c>
      <c r="G22" s="1">
        <f>SUMIFS('Employer Federal Tax Withheld'!$G:$G,'Employer Federal Tax Withheld'!$B:$B,'Total Employee Social Security'!$B22,'Employer Federal Tax Withheld'!$C:$C,'Total Employee Social Security'!$C22,'Employer Federal Tax Withheld'!$R:$R,'Total Employee Social Security'!G$8)</f>
        <v>0</v>
      </c>
      <c r="H22" s="1">
        <f>SUMIFS('Employer Federal Tax Withheld'!$G:$G,'Employer Federal Tax Withheld'!$B:$B,'Total Employee Social Security'!$B22,'Employer Federal Tax Withheld'!$C:$C,'Total Employee Social Security'!$C22,'Employer Federal Tax Withheld'!$R:$R,'Total Employee Social Security'!H$8)</f>
        <v>0</v>
      </c>
      <c r="I22" s="1">
        <f>SUMIFS('Employer Federal Tax Withheld'!$G:$G,'Employer Federal Tax Withheld'!$B:$B,'Total Employee Social Security'!$B22,'Employer Federal Tax Withheld'!$C:$C,'Total Employee Social Security'!$C22,'Employer Federal Tax Withheld'!$R:$R,'Total Employee Social Security'!I$8)</f>
        <v>0</v>
      </c>
      <c r="J22" s="1">
        <f>SUMIFS('Employer Federal Tax Withheld'!$G:$G,'Employer Federal Tax Withheld'!$B:$B,'Total Employee Social Security'!$B22,'Employer Federal Tax Withheld'!$C:$C,'Total Employee Social Security'!$C22,'Employer Federal Tax Withheld'!$R:$R,'Total Employee Social Security'!J$8)</f>
        <v>0</v>
      </c>
      <c r="K22" s="1">
        <f>SUMIFS('Employer Federal Tax Withheld'!$G:$G,'Employer Federal Tax Withheld'!$B:$B,'Total Employee Social Security'!$B22,'Employer Federal Tax Withheld'!$C:$C,'Total Employee Social Security'!$C22,'Employer Federal Tax Withheld'!$R:$R,'Total Employee Social Security'!K$8)</f>
        <v>0</v>
      </c>
      <c r="L22" s="1">
        <f>SUMIFS('Employer Federal Tax Withheld'!$G:$G,'Employer Federal Tax Withheld'!$B:$B,'Total Employee Social Security'!$B22,'Employer Federal Tax Withheld'!$C:$C,'Total Employee Social Security'!$C22,'Employer Federal Tax Withheld'!$R:$R,'Total Employee Social Security'!L$8)</f>
        <v>0</v>
      </c>
      <c r="M22" s="1">
        <f>SUMIFS('Employer Federal Tax Withheld'!$G:$G,'Employer Federal Tax Withheld'!$B:$B,'Total Employee Social Security'!$B22,'Employer Federal Tax Withheld'!$C:$C,'Total Employee Social Security'!$C22,'Employer Federal Tax Withheld'!$R:$R,'Total Employee Social Security'!M$8)</f>
        <v>0</v>
      </c>
      <c r="N22" s="1">
        <f>SUMIFS('Employer Federal Tax Withheld'!$G:$G,'Employer Federal Tax Withheld'!$B:$B,'Total Employee Social Security'!$B22,'Employer Federal Tax Withheld'!$C:$C,'Total Employee Social Security'!$C22,'Employer Federal Tax Withheld'!$R:$R,'Total Employee Social Security'!N$8)</f>
        <v>0</v>
      </c>
      <c r="O22" s="1">
        <f>SUMIFS('Employer Federal Tax Withheld'!$G:$G,'Employer Federal Tax Withheld'!$B:$B,'Total Employee Social Security'!$B22,'Employer Federal Tax Withheld'!$C:$C,'Total Employee Social Security'!$C22,'Employer Federal Tax Withheld'!$R:$R,'Total Employee Social Security'!O$8)</f>
        <v>0</v>
      </c>
      <c r="P22" s="1">
        <f>SUMIFS('Employer Federal Tax Withheld'!$G:$G,'Employer Federal Tax Withheld'!$B:$B,'Total Employee Social Security'!$B22,'Employer Federal Tax Withheld'!$C:$C,'Total Employee Social Security'!$C22,'Employer Federal Tax Withheld'!$R:$R,'Total Employee Social Security'!P$8)</f>
        <v>0</v>
      </c>
      <c r="Q22" s="9">
        <f t="shared" si="0"/>
        <v>0</v>
      </c>
    </row>
    <row r="23" spans="2:17" x14ac:dyDescent="0.25">
      <c r="B23" t="str">
        <f>IF(Staff!B23="","",Staff!B23)</f>
        <v/>
      </c>
      <c r="C23" t="str">
        <f>IF(Staff!C23="","",Staff!C23)</f>
        <v/>
      </c>
      <c r="E23" s="1">
        <f>SUMIFS('Employer Federal Tax Withheld'!$G:$G,'Employer Federal Tax Withheld'!$B:$B,'Total Employee Social Security'!$B23,'Employer Federal Tax Withheld'!$C:$C,'Total Employee Social Security'!$C23,'Employer Federal Tax Withheld'!$R:$R,'Total Employee Social Security'!E$8)</f>
        <v>0</v>
      </c>
      <c r="F23" s="1">
        <f>SUMIFS('Employer Federal Tax Withheld'!$G:$G,'Employer Federal Tax Withheld'!$B:$B,'Total Employee Social Security'!$B23,'Employer Federal Tax Withheld'!$C:$C,'Total Employee Social Security'!$C23,'Employer Federal Tax Withheld'!$R:$R,'Total Employee Social Security'!F$8)</f>
        <v>0</v>
      </c>
      <c r="G23" s="1">
        <f>SUMIFS('Employer Federal Tax Withheld'!$G:$G,'Employer Federal Tax Withheld'!$B:$B,'Total Employee Social Security'!$B23,'Employer Federal Tax Withheld'!$C:$C,'Total Employee Social Security'!$C23,'Employer Federal Tax Withheld'!$R:$R,'Total Employee Social Security'!G$8)</f>
        <v>0</v>
      </c>
      <c r="H23" s="1">
        <f>SUMIFS('Employer Federal Tax Withheld'!$G:$G,'Employer Federal Tax Withheld'!$B:$B,'Total Employee Social Security'!$B23,'Employer Federal Tax Withheld'!$C:$C,'Total Employee Social Security'!$C23,'Employer Federal Tax Withheld'!$R:$R,'Total Employee Social Security'!H$8)</f>
        <v>0</v>
      </c>
      <c r="I23" s="1">
        <f>SUMIFS('Employer Federal Tax Withheld'!$G:$G,'Employer Federal Tax Withheld'!$B:$B,'Total Employee Social Security'!$B23,'Employer Federal Tax Withheld'!$C:$C,'Total Employee Social Security'!$C23,'Employer Federal Tax Withheld'!$R:$R,'Total Employee Social Security'!I$8)</f>
        <v>0</v>
      </c>
      <c r="J23" s="1">
        <f>SUMIFS('Employer Federal Tax Withheld'!$G:$G,'Employer Federal Tax Withheld'!$B:$B,'Total Employee Social Security'!$B23,'Employer Federal Tax Withheld'!$C:$C,'Total Employee Social Security'!$C23,'Employer Federal Tax Withheld'!$R:$R,'Total Employee Social Security'!J$8)</f>
        <v>0</v>
      </c>
      <c r="K23" s="1">
        <f>SUMIFS('Employer Federal Tax Withheld'!$G:$G,'Employer Federal Tax Withheld'!$B:$B,'Total Employee Social Security'!$B23,'Employer Federal Tax Withheld'!$C:$C,'Total Employee Social Security'!$C23,'Employer Federal Tax Withheld'!$R:$R,'Total Employee Social Security'!K$8)</f>
        <v>0</v>
      </c>
      <c r="L23" s="1">
        <f>SUMIFS('Employer Federal Tax Withheld'!$G:$G,'Employer Federal Tax Withheld'!$B:$B,'Total Employee Social Security'!$B23,'Employer Federal Tax Withheld'!$C:$C,'Total Employee Social Security'!$C23,'Employer Federal Tax Withheld'!$R:$R,'Total Employee Social Security'!L$8)</f>
        <v>0</v>
      </c>
      <c r="M23" s="1">
        <f>SUMIFS('Employer Federal Tax Withheld'!$G:$G,'Employer Federal Tax Withheld'!$B:$B,'Total Employee Social Security'!$B23,'Employer Federal Tax Withheld'!$C:$C,'Total Employee Social Security'!$C23,'Employer Federal Tax Withheld'!$R:$R,'Total Employee Social Security'!M$8)</f>
        <v>0</v>
      </c>
      <c r="N23" s="1">
        <f>SUMIFS('Employer Federal Tax Withheld'!$G:$G,'Employer Federal Tax Withheld'!$B:$B,'Total Employee Social Security'!$B23,'Employer Federal Tax Withheld'!$C:$C,'Total Employee Social Security'!$C23,'Employer Federal Tax Withheld'!$R:$R,'Total Employee Social Security'!N$8)</f>
        <v>0</v>
      </c>
      <c r="O23" s="1">
        <f>SUMIFS('Employer Federal Tax Withheld'!$G:$G,'Employer Federal Tax Withheld'!$B:$B,'Total Employee Social Security'!$B23,'Employer Federal Tax Withheld'!$C:$C,'Total Employee Social Security'!$C23,'Employer Federal Tax Withheld'!$R:$R,'Total Employee Social Security'!O$8)</f>
        <v>0</v>
      </c>
      <c r="P23" s="1">
        <f>SUMIFS('Employer Federal Tax Withheld'!$G:$G,'Employer Federal Tax Withheld'!$B:$B,'Total Employee Social Security'!$B23,'Employer Federal Tax Withheld'!$C:$C,'Total Employee Social Security'!$C23,'Employer Federal Tax Withheld'!$R:$R,'Total Employee Social Security'!P$8)</f>
        <v>0</v>
      </c>
      <c r="Q23" s="9">
        <f t="shared" si="0"/>
        <v>0</v>
      </c>
    </row>
    <row r="24" spans="2:17" x14ac:dyDescent="0.25">
      <c r="B24" t="str">
        <f>IF(Staff!B24="","",Staff!B24)</f>
        <v/>
      </c>
      <c r="C24" t="str">
        <f>IF(Staff!C24="","",Staff!C24)</f>
        <v/>
      </c>
      <c r="E24" s="1">
        <f>SUMIFS('Employer Federal Tax Withheld'!$G:$G,'Employer Federal Tax Withheld'!$B:$B,'Total Employee Social Security'!$B24,'Employer Federal Tax Withheld'!$C:$C,'Total Employee Social Security'!$C24,'Employer Federal Tax Withheld'!$R:$R,'Total Employee Social Security'!E$8)</f>
        <v>0</v>
      </c>
      <c r="F24" s="1">
        <f>SUMIFS('Employer Federal Tax Withheld'!$G:$G,'Employer Federal Tax Withheld'!$B:$B,'Total Employee Social Security'!$B24,'Employer Federal Tax Withheld'!$C:$C,'Total Employee Social Security'!$C24,'Employer Federal Tax Withheld'!$R:$R,'Total Employee Social Security'!F$8)</f>
        <v>0</v>
      </c>
      <c r="G24" s="1">
        <f>SUMIFS('Employer Federal Tax Withheld'!$G:$G,'Employer Federal Tax Withheld'!$B:$B,'Total Employee Social Security'!$B24,'Employer Federal Tax Withheld'!$C:$C,'Total Employee Social Security'!$C24,'Employer Federal Tax Withheld'!$R:$R,'Total Employee Social Security'!G$8)</f>
        <v>0</v>
      </c>
      <c r="H24" s="1">
        <f>SUMIFS('Employer Federal Tax Withheld'!$G:$G,'Employer Federal Tax Withheld'!$B:$B,'Total Employee Social Security'!$B24,'Employer Federal Tax Withheld'!$C:$C,'Total Employee Social Security'!$C24,'Employer Federal Tax Withheld'!$R:$R,'Total Employee Social Security'!H$8)</f>
        <v>0</v>
      </c>
      <c r="I24" s="1">
        <f>SUMIFS('Employer Federal Tax Withheld'!$G:$G,'Employer Federal Tax Withheld'!$B:$B,'Total Employee Social Security'!$B24,'Employer Federal Tax Withheld'!$C:$C,'Total Employee Social Security'!$C24,'Employer Federal Tax Withheld'!$R:$R,'Total Employee Social Security'!I$8)</f>
        <v>0</v>
      </c>
      <c r="J24" s="1">
        <f>SUMIFS('Employer Federal Tax Withheld'!$G:$G,'Employer Federal Tax Withheld'!$B:$B,'Total Employee Social Security'!$B24,'Employer Federal Tax Withheld'!$C:$C,'Total Employee Social Security'!$C24,'Employer Federal Tax Withheld'!$R:$R,'Total Employee Social Security'!J$8)</f>
        <v>0</v>
      </c>
      <c r="K24" s="1">
        <f>SUMIFS('Employer Federal Tax Withheld'!$G:$G,'Employer Federal Tax Withheld'!$B:$B,'Total Employee Social Security'!$B24,'Employer Federal Tax Withheld'!$C:$C,'Total Employee Social Security'!$C24,'Employer Federal Tax Withheld'!$R:$R,'Total Employee Social Security'!K$8)</f>
        <v>0</v>
      </c>
      <c r="L24" s="1">
        <f>SUMIFS('Employer Federal Tax Withheld'!$G:$G,'Employer Federal Tax Withheld'!$B:$B,'Total Employee Social Security'!$B24,'Employer Federal Tax Withheld'!$C:$C,'Total Employee Social Security'!$C24,'Employer Federal Tax Withheld'!$R:$R,'Total Employee Social Security'!L$8)</f>
        <v>0</v>
      </c>
      <c r="M24" s="1">
        <f>SUMIFS('Employer Federal Tax Withheld'!$G:$G,'Employer Federal Tax Withheld'!$B:$B,'Total Employee Social Security'!$B24,'Employer Federal Tax Withheld'!$C:$C,'Total Employee Social Security'!$C24,'Employer Federal Tax Withheld'!$R:$R,'Total Employee Social Security'!M$8)</f>
        <v>0</v>
      </c>
      <c r="N24" s="1">
        <f>SUMIFS('Employer Federal Tax Withheld'!$G:$G,'Employer Federal Tax Withheld'!$B:$B,'Total Employee Social Security'!$B24,'Employer Federal Tax Withheld'!$C:$C,'Total Employee Social Security'!$C24,'Employer Federal Tax Withheld'!$R:$R,'Total Employee Social Security'!N$8)</f>
        <v>0</v>
      </c>
      <c r="O24" s="1">
        <f>SUMIFS('Employer Federal Tax Withheld'!$G:$G,'Employer Federal Tax Withheld'!$B:$B,'Total Employee Social Security'!$B24,'Employer Federal Tax Withheld'!$C:$C,'Total Employee Social Security'!$C24,'Employer Federal Tax Withheld'!$R:$R,'Total Employee Social Security'!O$8)</f>
        <v>0</v>
      </c>
      <c r="P24" s="1">
        <f>SUMIFS('Employer Federal Tax Withheld'!$G:$G,'Employer Federal Tax Withheld'!$B:$B,'Total Employee Social Security'!$B24,'Employer Federal Tax Withheld'!$C:$C,'Total Employee Social Security'!$C24,'Employer Federal Tax Withheld'!$R:$R,'Total Employee Social Security'!P$8)</f>
        <v>0</v>
      </c>
      <c r="Q24" s="9">
        <f t="shared" si="0"/>
        <v>0</v>
      </c>
    </row>
    <row r="25" spans="2:17" x14ac:dyDescent="0.25">
      <c r="B25" t="str">
        <f>IF(Staff!B25="","",Staff!B25)</f>
        <v/>
      </c>
      <c r="C25" t="str">
        <f>IF(Staff!C25="","",Staff!C25)</f>
        <v/>
      </c>
      <c r="E25" s="1">
        <f>SUMIFS('Employer Federal Tax Withheld'!$G:$G,'Employer Federal Tax Withheld'!$B:$B,'Total Employee Social Security'!$B25,'Employer Federal Tax Withheld'!$C:$C,'Total Employee Social Security'!$C25,'Employer Federal Tax Withheld'!$R:$R,'Total Employee Social Security'!E$8)</f>
        <v>0</v>
      </c>
      <c r="F25" s="1">
        <f>SUMIFS('Employer Federal Tax Withheld'!$G:$G,'Employer Federal Tax Withheld'!$B:$B,'Total Employee Social Security'!$B25,'Employer Federal Tax Withheld'!$C:$C,'Total Employee Social Security'!$C25,'Employer Federal Tax Withheld'!$R:$R,'Total Employee Social Security'!F$8)</f>
        <v>0</v>
      </c>
      <c r="G25" s="1">
        <f>SUMIFS('Employer Federal Tax Withheld'!$G:$G,'Employer Federal Tax Withheld'!$B:$B,'Total Employee Social Security'!$B25,'Employer Federal Tax Withheld'!$C:$C,'Total Employee Social Security'!$C25,'Employer Federal Tax Withheld'!$R:$R,'Total Employee Social Security'!G$8)</f>
        <v>0</v>
      </c>
      <c r="H25" s="1">
        <f>SUMIFS('Employer Federal Tax Withheld'!$G:$G,'Employer Federal Tax Withheld'!$B:$B,'Total Employee Social Security'!$B25,'Employer Federal Tax Withheld'!$C:$C,'Total Employee Social Security'!$C25,'Employer Federal Tax Withheld'!$R:$R,'Total Employee Social Security'!H$8)</f>
        <v>0</v>
      </c>
      <c r="I25" s="1">
        <f>SUMIFS('Employer Federal Tax Withheld'!$G:$G,'Employer Federal Tax Withheld'!$B:$B,'Total Employee Social Security'!$B25,'Employer Federal Tax Withheld'!$C:$C,'Total Employee Social Security'!$C25,'Employer Federal Tax Withheld'!$R:$R,'Total Employee Social Security'!I$8)</f>
        <v>0</v>
      </c>
      <c r="J25" s="1">
        <f>SUMIFS('Employer Federal Tax Withheld'!$G:$G,'Employer Federal Tax Withheld'!$B:$B,'Total Employee Social Security'!$B25,'Employer Federal Tax Withheld'!$C:$C,'Total Employee Social Security'!$C25,'Employer Federal Tax Withheld'!$R:$R,'Total Employee Social Security'!J$8)</f>
        <v>0</v>
      </c>
      <c r="K25" s="1">
        <f>SUMIFS('Employer Federal Tax Withheld'!$G:$G,'Employer Federal Tax Withheld'!$B:$B,'Total Employee Social Security'!$B25,'Employer Federal Tax Withheld'!$C:$C,'Total Employee Social Security'!$C25,'Employer Federal Tax Withheld'!$R:$R,'Total Employee Social Security'!K$8)</f>
        <v>0</v>
      </c>
      <c r="L25" s="1">
        <f>SUMIFS('Employer Federal Tax Withheld'!$G:$G,'Employer Federal Tax Withheld'!$B:$B,'Total Employee Social Security'!$B25,'Employer Federal Tax Withheld'!$C:$C,'Total Employee Social Security'!$C25,'Employer Federal Tax Withheld'!$R:$R,'Total Employee Social Security'!L$8)</f>
        <v>0</v>
      </c>
      <c r="M25" s="1">
        <f>SUMIFS('Employer Federal Tax Withheld'!$G:$G,'Employer Federal Tax Withheld'!$B:$B,'Total Employee Social Security'!$B25,'Employer Federal Tax Withheld'!$C:$C,'Total Employee Social Security'!$C25,'Employer Federal Tax Withheld'!$R:$R,'Total Employee Social Security'!M$8)</f>
        <v>0</v>
      </c>
      <c r="N25" s="1">
        <f>SUMIFS('Employer Federal Tax Withheld'!$G:$G,'Employer Federal Tax Withheld'!$B:$B,'Total Employee Social Security'!$B25,'Employer Federal Tax Withheld'!$C:$C,'Total Employee Social Security'!$C25,'Employer Federal Tax Withheld'!$R:$R,'Total Employee Social Security'!N$8)</f>
        <v>0</v>
      </c>
      <c r="O25" s="1">
        <f>SUMIFS('Employer Federal Tax Withheld'!$G:$G,'Employer Federal Tax Withheld'!$B:$B,'Total Employee Social Security'!$B25,'Employer Federal Tax Withheld'!$C:$C,'Total Employee Social Security'!$C25,'Employer Federal Tax Withheld'!$R:$R,'Total Employee Social Security'!O$8)</f>
        <v>0</v>
      </c>
      <c r="P25" s="1">
        <f>SUMIFS('Employer Federal Tax Withheld'!$G:$G,'Employer Federal Tax Withheld'!$B:$B,'Total Employee Social Security'!$B25,'Employer Federal Tax Withheld'!$C:$C,'Total Employee Social Security'!$C25,'Employer Federal Tax Withheld'!$R:$R,'Total Employee Social Security'!P$8)</f>
        <v>0</v>
      </c>
      <c r="Q25" s="9">
        <f t="shared" si="0"/>
        <v>0</v>
      </c>
    </row>
    <row r="26" spans="2:17" x14ac:dyDescent="0.25">
      <c r="B26" t="str">
        <f>IF(Staff!B26="","",Staff!B26)</f>
        <v/>
      </c>
      <c r="C26" t="str">
        <f>IF(Staff!C26="","",Staff!C26)</f>
        <v/>
      </c>
      <c r="E26" s="1">
        <f>SUMIFS('Employer Federal Tax Withheld'!$G:$G,'Employer Federal Tax Withheld'!$B:$B,'Total Employee Social Security'!$B26,'Employer Federal Tax Withheld'!$C:$C,'Total Employee Social Security'!$C26,'Employer Federal Tax Withheld'!$R:$R,'Total Employee Social Security'!E$8)</f>
        <v>0</v>
      </c>
      <c r="F26" s="1">
        <f>SUMIFS('Employer Federal Tax Withheld'!$G:$G,'Employer Federal Tax Withheld'!$B:$B,'Total Employee Social Security'!$B26,'Employer Federal Tax Withheld'!$C:$C,'Total Employee Social Security'!$C26,'Employer Federal Tax Withheld'!$R:$R,'Total Employee Social Security'!F$8)</f>
        <v>0</v>
      </c>
      <c r="G26" s="1">
        <f>SUMIFS('Employer Federal Tax Withheld'!$G:$G,'Employer Federal Tax Withheld'!$B:$B,'Total Employee Social Security'!$B26,'Employer Federal Tax Withheld'!$C:$C,'Total Employee Social Security'!$C26,'Employer Federal Tax Withheld'!$R:$R,'Total Employee Social Security'!G$8)</f>
        <v>0</v>
      </c>
      <c r="H26" s="1">
        <f>SUMIFS('Employer Federal Tax Withheld'!$G:$G,'Employer Federal Tax Withheld'!$B:$B,'Total Employee Social Security'!$B26,'Employer Federal Tax Withheld'!$C:$C,'Total Employee Social Security'!$C26,'Employer Federal Tax Withheld'!$R:$R,'Total Employee Social Security'!H$8)</f>
        <v>0</v>
      </c>
      <c r="I26" s="1">
        <f>SUMIFS('Employer Federal Tax Withheld'!$G:$G,'Employer Federal Tax Withheld'!$B:$B,'Total Employee Social Security'!$B26,'Employer Federal Tax Withheld'!$C:$C,'Total Employee Social Security'!$C26,'Employer Federal Tax Withheld'!$R:$R,'Total Employee Social Security'!I$8)</f>
        <v>0</v>
      </c>
      <c r="J26" s="1">
        <f>SUMIFS('Employer Federal Tax Withheld'!$G:$G,'Employer Federal Tax Withheld'!$B:$B,'Total Employee Social Security'!$B26,'Employer Federal Tax Withheld'!$C:$C,'Total Employee Social Security'!$C26,'Employer Federal Tax Withheld'!$R:$R,'Total Employee Social Security'!J$8)</f>
        <v>0</v>
      </c>
      <c r="K26" s="1">
        <f>SUMIFS('Employer Federal Tax Withheld'!$G:$G,'Employer Federal Tax Withheld'!$B:$B,'Total Employee Social Security'!$B26,'Employer Federal Tax Withheld'!$C:$C,'Total Employee Social Security'!$C26,'Employer Federal Tax Withheld'!$R:$R,'Total Employee Social Security'!K$8)</f>
        <v>0</v>
      </c>
      <c r="L26" s="1">
        <f>SUMIFS('Employer Federal Tax Withheld'!$G:$G,'Employer Federal Tax Withheld'!$B:$B,'Total Employee Social Security'!$B26,'Employer Federal Tax Withheld'!$C:$C,'Total Employee Social Security'!$C26,'Employer Federal Tax Withheld'!$R:$R,'Total Employee Social Security'!L$8)</f>
        <v>0</v>
      </c>
      <c r="M26" s="1">
        <f>SUMIFS('Employer Federal Tax Withheld'!$G:$G,'Employer Federal Tax Withheld'!$B:$B,'Total Employee Social Security'!$B26,'Employer Federal Tax Withheld'!$C:$C,'Total Employee Social Security'!$C26,'Employer Federal Tax Withheld'!$R:$R,'Total Employee Social Security'!M$8)</f>
        <v>0</v>
      </c>
      <c r="N26" s="1">
        <f>SUMIFS('Employer Federal Tax Withheld'!$G:$G,'Employer Federal Tax Withheld'!$B:$B,'Total Employee Social Security'!$B26,'Employer Federal Tax Withheld'!$C:$C,'Total Employee Social Security'!$C26,'Employer Federal Tax Withheld'!$R:$R,'Total Employee Social Security'!N$8)</f>
        <v>0</v>
      </c>
      <c r="O26" s="1">
        <f>SUMIFS('Employer Federal Tax Withheld'!$G:$G,'Employer Federal Tax Withheld'!$B:$B,'Total Employee Social Security'!$B26,'Employer Federal Tax Withheld'!$C:$C,'Total Employee Social Security'!$C26,'Employer Federal Tax Withheld'!$R:$R,'Total Employee Social Security'!O$8)</f>
        <v>0</v>
      </c>
      <c r="P26" s="1">
        <f>SUMIFS('Employer Federal Tax Withheld'!$G:$G,'Employer Federal Tax Withheld'!$B:$B,'Total Employee Social Security'!$B26,'Employer Federal Tax Withheld'!$C:$C,'Total Employee Social Security'!$C26,'Employer Federal Tax Withheld'!$R:$R,'Total Employee Social Security'!P$8)</f>
        <v>0</v>
      </c>
      <c r="Q26" s="9">
        <f t="shared" si="0"/>
        <v>0</v>
      </c>
    </row>
    <row r="27" spans="2:17" x14ac:dyDescent="0.25">
      <c r="B27" t="str">
        <f>IF(Staff!B27="","",Staff!B27)</f>
        <v/>
      </c>
      <c r="C27" t="str">
        <f>IF(Staff!C27="","",Staff!C27)</f>
        <v/>
      </c>
      <c r="E27" s="1">
        <f>SUMIFS('Employer Federal Tax Withheld'!$G:$G,'Employer Federal Tax Withheld'!$B:$B,'Total Employee Social Security'!$B27,'Employer Federal Tax Withheld'!$C:$C,'Total Employee Social Security'!$C27,'Employer Federal Tax Withheld'!$R:$R,'Total Employee Social Security'!E$8)</f>
        <v>0</v>
      </c>
      <c r="F27" s="1">
        <f>SUMIFS('Employer Federal Tax Withheld'!$G:$G,'Employer Federal Tax Withheld'!$B:$B,'Total Employee Social Security'!$B27,'Employer Federal Tax Withheld'!$C:$C,'Total Employee Social Security'!$C27,'Employer Federal Tax Withheld'!$R:$R,'Total Employee Social Security'!F$8)</f>
        <v>0</v>
      </c>
      <c r="G27" s="1">
        <f>SUMIFS('Employer Federal Tax Withheld'!$G:$G,'Employer Federal Tax Withheld'!$B:$B,'Total Employee Social Security'!$B27,'Employer Federal Tax Withheld'!$C:$C,'Total Employee Social Security'!$C27,'Employer Federal Tax Withheld'!$R:$R,'Total Employee Social Security'!G$8)</f>
        <v>0</v>
      </c>
      <c r="H27" s="1">
        <f>SUMIFS('Employer Federal Tax Withheld'!$G:$G,'Employer Federal Tax Withheld'!$B:$B,'Total Employee Social Security'!$B27,'Employer Federal Tax Withheld'!$C:$C,'Total Employee Social Security'!$C27,'Employer Federal Tax Withheld'!$R:$R,'Total Employee Social Security'!H$8)</f>
        <v>0</v>
      </c>
      <c r="I27" s="1">
        <f>SUMIFS('Employer Federal Tax Withheld'!$G:$G,'Employer Federal Tax Withheld'!$B:$B,'Total Employee Social Security'!$B27,'Employer Federal Tax Withheld'!$C:$C,'Total Employee Social Security'!$C27,'Employer Federal Tax Withheld'!$R:$R,'Total Employee Social Security'!I$8)</f>
        <v>0</v>
      </c>
      <c r="J27" s="1">
        <f>SUMIFS('Employer Federal Tax Withheld'!$G:$G,'Employer Federal Tax Withheld'!$B:$B,'Total Employee Social Security'!$B27,'Employer Federal Tax Withheld'!$C:$C,'Total Employee Social Security'!$C27,'Employer Federal Tax Withheld'!$R:$R,'Total Employee Social Security'!J$8)</f>
        <v>0</v>
      </c>
      <c r="K27" s="1">
        <f>SUMIFS('Employer Federal Tax Withheld'!$G:$G,'Employer Federal Tax Withheld'!$B:$B,'Total Employee Social Security'!$B27,'Employer Federal Tax Withheld'!$C:$C,'Total Employee Social Security'!$C27,'Employer Federal Tax Withheld'!$R:$R,'Total Employee Social Security'!K$8)</f>
        <v>0</v>
      </c>
      <c r="L27" s="1">
        <f>SUMIFS('Employer Federal Tax Withheld'!$G:$G,'Employer Federal Tax Withheld'!$B:$B,'Total Employee Social Security'!$B27,'Employer Federal Tax Withheld'!$C:$C,'Total Employee Social Security'!$C27,'Employer Federal Tax Withheld'!$R:$R,'Total Employee Social Security'!L$8)</f>
        <v>0</v>
      </c>
      <c r="M27" s="1">
        <f>SUMIFS('Employer Federal Tax Withheld'!$G:$G,'Employer Federal Tax Withheld'!$B:$B,'Total Employee Social Security'!$B27,'Employer Federal Tax Withheld'!$C:$C,'Total Employee Social Security'!$C27,'Employer Federal Tax Withheld'!$R:$R,'Total Employee Social Security'!M$8)</f>
        <v>0</v>
      </c>
      <c r="N27" s="1">
        <f>SUMIFS('Employer Federal Tax Withheld'!$G:$G,'Employer Federal Tax Withheld'!$B:$B,'Total Employee Social Security'!$B27,'Employer Federal Tax Withheld'!$C:$C,'Total Employee Social Security'!$C27,'Employer Federal Tax Withheld'!$R:$R,'Total Employee Social Security'!N$8)</f>
        <v>0</v>
      </c>
      <c r="O27" s="1">
        <f>SUMIFS('Employer Federal Tax Withheld'!$G:$G,'Employer Federal Tax Withheld'!$B:$B,'Total Employee Social Security'!$B27,'Employer Federal Tax Withheld'!$C:$C,'Total Employee Social Security'!$C27,'Employer Federal Tax Withheld'!$R:$R,'Total Employee Social Security'!O$8)</f>
        <v>0</v>
      </c>
      <c r="P27" s="1">
        <f>SUMIFS('Employer Federal Tax Withheld'!$G:$G,'Employer Federal Tax Withheld'!$B:$B,'Total Employee Social Security'!$B27,'Employer Federal Tax Withheld'!$C:$C,'Total Employee Social Security'!$C27,'Employer Federal Tax Withheld'!$R:$R,'Total Employee Social Security'!P$8)</f>
        <v>0</v>
      </c>
      <c r="Q27" s="9">
        <f t="shared" si="0"/>
        <v>0</v>
      </c>
    </row>
    <row r="28" spans="2:17" x14ac:dyDescent="0.25">
      <c r="B28" t="str">
        <f>IF(Staff!B28="","",Staff!B28)</f>
        <v/>
      </c>
      <c r="C28" t="str">
        <f>IF(Staff!C28="","",Staff!C28)</f>
        <v/>
      </c>
      <c r="E28" s="1">
        <f>SUMIFS('Employer Federal Tax Withheld'!$G:$G,'Employer Federal Tax Withheld'!$B:$B,'Total Employee Social Security'!$B28,'Employer Federal Tax Withheld'!$C:$C,'Total Employee Social Security'!$C28,'Employer Federal Tax Withheld'!$R:$R,'Total Employee Social Security'!E$8)</f>
        <v>0</v>
      </c>
      <c r="F28" s="1">
        <f>SUMIFS('Employer Federal Tax Withheld'!$G:$G,'Employer Federal Tax Withheld'!$B:$B,'Total Employee Social Security'!$B28,'Employer Federal Tax Withheld'!$C:$C,'Total Employee Social Security'!$C28,'Employer Federal Tax Withheld'!$R:$R,'Total Employee Social Security'!F$8)</f>
        <v>0</v>
      </c>
      <c r="G28" s="1">
        <f>SUMIFS('Employer Federal Tax Withheld'!$G:$G,'Employer Federal Tax Withheld'!$B:$B,'Total Employee Social Security'!$B28,'Employer Federal Tax Withheld'!$C:$C,'Total Employee Social Security'!$C28,'Employer Federal Tax Withheld'!$R:$R,'Total Employee Social Security'!G$8)</f>
        <v>0</v>
      </c>
      <c r="H28" s="1">
        <f>SUMIFS('Employer Federal Tax Withheld'!$G:$G,'Employer Federal Tax Withheld'!$B:$B,'Total Employee Social Security'!$B28,'Employer Federal Tax Withheld'!$C:$C,'Total Employee Social Security'!$C28,'Employer Federal Tax Withheld'!$R:$R,'Total Employee Social Security'!H$8)</f>
        <v>0</v>
      </c>
      <c r="I28" s="1">
        <f>SUMIFS('Employer Federal Tax Withheld'!$G:$G,'Employer Federal Tax Withheld'!$B:$B,'Total Employee Social Security'!$B28,'Employer Federal Tax Withheld'!$C:$C,'Total Employee Social Security'!$C28,'Employer Federal Tax Withheld'!$R:$R,'Total Employee Social Security'!I$8)</f>
        <v>0</v>
      </c>
      <c r="J28" s="1">
        <f>SUMIFS('Employer Federal Tax Withheld'!$G:$G,'Employer Federal Tax Withheld'!$B:$B,'Total Employee Social Security'!$B28,'Employer Federal Tax Withheld'!$C:$C,'Total Employee Social Security'!$C28,'Employer Federal Tax Withheld'!$R:$R,'Total Employee Social Security'!J$8)</f>
        <v>0</v>
      </c>
      <c r="K28" s="1">
        <f>SUMIFS('Employer Federal Tax Withheld'!$G:$G,'Employer Federal Tax Withheld'!$B:$B,'Total Employee Social Security'!$B28,'Employer Federal Tax Withheld'!$C:$C,'Total Employee Social Security'!$C28,'Employer Federal Tax Withheld'!$R:$R,'Total Employee Social Security'!K$8)</f>
        <v>0</v>
      </c>
      <c r="L28" s="1">
        <f>SUMIFS('Employer Federal Tax Withheld'!$G:$G,'Employer Federal Tax Withheld'!$B:$B,'Total Employee Social Security'!$B28,'Employer Federal Tax Withheld'!$C:$C,'Total Employee Social Security'!$C28,'Employer Federal Tax Withheld'!$R:$R,'Total Employee Social Security'!L$8)</f>
        <v>0</v>
      </c>
      <c r="M28" s="1">
        <f>SUMIFS('Employer Federal Tax Withheld'!$G:$G,'Employer Federal Tax Withheld'!$B:$B,'Total Employee Social Security'!$B28,'Employer Federal Tax Withheld'!$C:$C,'Total Employee Social Security'!$C28,'Employer Federal Tax Withheld'!$R:$R,'Total Employee Social Security'!M$8)</f>
        <v>0</v>
      </c>
      <c r="N28" s="1">
        <f>SUMIFS('Employer Federal Tax Withheld'!$G:$G,'Employer Federal Tax Withheld'!$B:$B,'Total Employee Social Security'!$B28,'Employer Federal Tax Withheld'!$C:$C,'Total Employee Social Security'!$C28,'Employer Federal Tax Withheld'!$R:$R,'Total Employee Social Security'!N$8)</f>
        <v>0</v>
      </c>
      <c r="O28" s="1">
        <f>SUMIFS('Employer Federal Tax Withheld'!$G:$G,'Employer Federal Tax Withheld'!$B:$B,'Total Employee Social Security'!$B28,'Employer Federal Tax Withheld'!$C:$C,'Total Employee Social Security'!$C28,'Employer Federal Tax Withheld'!$R:$R,'Total Employee Social Security'!O$8)</f>
        <v>0</v>
      </c>
      <c r="P28" s="1">
        <f>SUMIFS('Employer Federal Tax Withheld'!$G:$G,'Employer Federal Tax Withheld'!$B:$B,'Total Employee Social Security'!$B28,'Employer Federal Tax Withheld'!$C:$C,'Total Employee Social Security'!$C28,'Employer Federal Tax Withheld'!$R:$R,'Total Employee Social Security'!P$8)</f>
        <v>0</v>
      </c>
      <c r="Q28" s="9">
        <f t="shared" si="0"/>
        <v>0</v>
      </c>
    </row>
    <row r="29" spans="2:17" x14ac:dyDescent="0.25">
      <c r="B29" t="str">
        <f>IF(Staff!B29="","",Staff!B29)</f>
        <v/>
      </c>
      <c r="C29" t="str">
        <f>IF(Staff!C29="","",Staff!C29)</f>
        <v/>
      </c>
      <c r="E29" s="1">
        <f>SUMIFS('Employer Federal Tax Withheld'!$G:$G,'Employer Federal Tax Withheld'!$B:$B,'Total Employee Social Security'!$B29,'Employer Federal Tax Withheld'!$C:$C,'Total Employee Social Security'!$C29,'Employer Federal Tax Withheld'!$R:$R,'Total Employee Social Security'!E$8)</f>
        <v>0</v>
      </c>
      <c r="F29" s="1">
        <f>SUMIFS('Employer Federal Tax Withheld'!$G:$G,'Employer Federal Tax Withheld'!$B:$B,'Total Employee Social Security'!$B29,'Employer Federal Tax Withheld'!$C:$C,'Total Employee Social Security'!$C29,'Employer Federal Tax Withheld'!$R:$R,'Total Employee Social Security'!F$8)</f>
        <v>0</v>
      </c>
      <c r="G29" s="1">
        <f>SUMIFS('Employer Federal Tax Withheld'!$G:$G,'Employer Federal Tax Withheld'!$B:$B,'Total Employee Social Security'!$B29,'Employer Federal Tax Withheld'!$C:$C,'Total Employee Social Security'!$C29,'Employer Federal Tax Withheld'!$R:$R,'Total Employee Social Security'!G$8)</f>
        <v>0</v>
      </c>
      <c r="H29" s="1">
        <f>SUMIFS('Employer Federal Tax Withheld'!$G:$G,'Employer Federal Tax Withheld'!$B:$B,'Total Employee Social Security'!$B29,'Employer Federal Tax Withheld'!$C:$C,'Total Employee Social Security'!$C29,'Employer Federal Tax Withheld'!$R:$R,'Total Employee Social Security'!H$8)</f>
        <v>0</v>
      </c>
      <c r="I29" s="1">
        <f>SUMIFS('Employer Federal Tax Withheld'!$G:$G,'Employer Federal Tax Withheld'!$B:$B,'Total Employee Social Security'!$B29,'Employer Federal Tax Withheld'!$C:$C,'Total Employee Social Security'!$C29,'Employer Federal Tax Withheld'!$R:$R,'Total Employee Social Security'!I$8)</f>
        <v>0</v>
      </c>
      <c r="J29" s="1">
        <f>SUMIFS('Employer Federal Tax Withheld'!$G:$G,'Employer Federal Tax Withheld'!$B:$B,'Total Employee Social Security'!$B29,'Employer Federal Tax Withheld'!$C:$C,'Total Employee Social Security'!$C29,'Employer Federal Tax Withheld'!$R:$R,'Total Employee Social Security'!J$8)</f>
        <v>0</v>
      </c>
      <c r="K29" s="1">
        <f>SUMIFS('Employer Federal Tax Withheld'!$G:$G,'Employer Federal Tax Withheld'!$B:$B,'Total Employee Social Security'!$B29,'Employer Federal Tax Withheld'!$C:$C,'Total Employee Social Security'!$C29,'Employer Federal Tax Withheld'!$R:$R,'Total Employee Social Security'!K$8)</f>
        <v>0</v>
      </c>
      <c r="L29" s="1">
        <f>SUMIFS('Employer Federal Tax Withheld'!$G:$G,'Employer Federal Tax Withheld'!$B:$B,'Total Employee Social Security'!$B29,'Employer Federal Tax Withheld'!$C:$C,'Total Employee Social Security'!$C29,'Employer Federal Tax Withheld'!$R:$R,'Total Employee Social Security'!L$8)</f>
        <v>0</v>
      </c>
      <c r="M29" s="1">
        <f>SUMIFS('Employer Federal Tax Withheld'!$G:$G,'Employer Federal Tax Withheld'!$B:$B,'Total Employee Social Security'!$B29,'Employer Federal Tax Withheld'!$C:$C,'Total Employee Social Security'!$C29,'Employer Federal Tax Withheld'!$R:$R,'Total Employee Social Security'!M$8)</f>
        <v>0</v>
      </c>
      <c r="N29" s="1">
        <f>SUMIFS('Employer Federal Tax Withheld'!$G:$G,'Employer Federal Tax Withheld'!$B:$B,'Total Employee Social Security'!$B29,'Employer Federal Tax Withheld'!$C:$C,'Total Employee Social Security'!$C29,'Employer Federal Tax Withheld'!$R:$R,'Total Employee Social Security'!N$8)</f>
        <v>0</v>
      </c>
      <c r="O29" s="1">
        <f>SUMIFS('Employer Federal Tax Withheld'!$G:$G,'Employer Federal Tax Withheld'!$B:$B,'Total Employee Social Security'!$B29,'Employer Federal Tax Withheld'!$C:$C,'Total Employee Social Security'!$C29,'Employer Federal Tax Withheld'!$R:$R,'Total Employee Social Security'!O$8)</f>
        <v>0</v>
      </c>
      <c r="P29" s="1">
        <f>SUMIFS('Employer Federal Tax Withheld'!$G:$G,'Employer Federal Tax Withheld'!$B:$B,'Total Employee Social Security'!$B29,'Employer Federal Tax Withheld'!$C:$C,'Total Employee Social Security'!$C29,'Employer Federal Tax Withheld'!$R:$R,'Total Employee Social Security'!P$8)</f>
        <v>0</v>
      </c>
      <c r="Q29" s="9">
        <f t="shared" si="0"/>
        <v>0</v>
      </c>
    </row>
    <row r="30" spans="2:17" x14ac:dyDescent="0.25">
      <c r="B30" t="str">
        <f>IF(Staff!B30="","",Staff!B30)</f>
        <v/>
      </c>
      <c r="C30" t="str">
        <f>IF(Staff!C30="","",Staff!C30)</f>
        <v/>
      </c>
      <c r="E30" s="1">
        <f>SUMIFS('Employer Federal Tax Withheld'!$G:$G,'Employer Federal Tax Withheld'!$B:$B,'Total Employee Social Security'!$B30,'Employer Federal Tax Withheld'!$C:$C,'Total Employee Social Security'!$C30,'Employer Federal Tax Withheld'!$R:$R,'Total Employee Social Security'!E$8)</f>
        <v>0</v>
      </c>
      <c r="F30" s="1">
        <f>SUMIFS('Employer Federal Tax Withheld'!$G:$G,'Employer Federal Tax Withheld'!$B:$B,'Total Employee Social Security'!$B30,'Employer Federal Tax Withheld'!$C:$C,'Total Employee Social Security'!$C30,'Employer Federal Tax Withheld'!$R:$R,'Total Employee Social Security'!F$8)</f>
        <v>0</v>
      </c>
      <c r="G30" s="1">
        <f>SUMIFS('Employer Federal Tax Withheld'!$G:$G,'Employer Federal Tax Withheld'!$B:$B,'Total Employee Social Security'!$B30,'Employer Federal Tax Withheld'!$C:$C,'Total Employee Social Security'!$C30,'Employer Federal Tax Withheld'!$R:$R,'Total Employee Social Security'!G$8)</f>
        <v>0</v>
      </c>
      <c r="H30" s="1">
        <f>SUMIFS('Employer Federal Tax Withheld'!$G:$G,'Employer Federal Tax Withheld'!$B:$B,'Total Employee Social Security'!$B30,'Employer Federal Tax Withheld'!$C:$C,'Total Employee Social Security'!$C30,'Employer Federal Tax Withheld'!$R:$R,'Total Employee Social Security'!H$8)</f>
        <v>0</v>
      </c>
      <c r="I30" s="1">
        <f>SUMIFS('Employer Federal Tax Withheld'!$G:$G,'Employer Federal Tax Withheld'!$B:$B,'Total Employee Social Security'!$B30,'Employer Federal Tax Withheld'!$C:$C,'Total Employee Social Security'!$C30,'Employer Federal Tax Withheld'!$R:$R,'Total Employee Social Security'!I$8)</f>
        <v>0</v>
      </c>
      <c r="J30" s="1">
        <f>SUMIFS('Employer Federal Tax Withheld'!$G:$G,'Employer Federal Tax Withheld'!$B:$B,'Total Employee Social Security'!$B30,'Employer Federal Tax Withheld'!$C:$C,'Total Employee Social Security'!$C30,'Employer Federal Tax Withheld'!$R:$R,'Total Employee Social Security'!J$8)</f>
        <v>0</v>
      </c>
      <c r="K30" s="1">
        <f>SUMIFS('Employer Federal Tax Withheld'!$G:$G,'Employer Federal Tax Withheld'!$B:$B,'Total Employee Social Security'!$B30,'Employer Federal Tax Withheld'!$C:$C,'Total Employee Social Security'!$C30,'Employer Federal Tax Withheld'!$R:$R,'Total Employee Social Security'!K$8)</f>
        <v>0</v>
      </c>
      <c r="L30" s="1">
        <f>SUMIFS('Employer Federal Tax Withheld'!$G:$G,'Employer Federal Tax Withheld'!$B:$B,'Total Employee Social Security'!$B30,'Employer Federal Tax Withheld'!$C:$C,'Total Employee Social Security'!$C30,'Employer Federal Tax Withheld'!$R:$R,'Total Employee Social Security'!L$8)</f>
        <v>0</v>
      </c>
      <c r="M30" s="1">
        <f>SUMIFS('Employer Federal Tax Withheld'!$G:$G,'Employer Federal Tax Withheld'!$B:$B,'Total Employee Social Security'!$B30,'Employer Federal Tax Withheld'!$C:$C,'Total Employee Social Security'!$C30,'Employer Federal Tax Withheld'!$R:$R,'Total Employee Social Security'!M$8)</f>
        <v>0</v>
      </c>
      <c r="N30" s="1">
        <f>SUMIFS('Employer Federal Tax Withheld'!$G:$G,'Employer Federal Tax Withheld'!$B:$B,'Total Employee Social Security'!$B30,'Employer Federal Tax Withheld'!$C:$C,'Total Employee Social Security'!$C30,'Employer Federal Tax Withheld'!$R:$R,'Total Employee Social Security'!N$8)</f>
        <v>0</v>
      </c>
      <c r="O30" s="1">
        <f>SUMIFS('Employer Federal Tax Withheld'!$G:$G,'Employer Federal Tax Withheld'!$B:$B,'Total Employee Social Security'!$B30,'Employer Federal Tax Withheld'!$C:$C,'Total Employee Social Security'!$C30,'Employer Federal Tax Withheld'!$R:$R,'Total Employee Social Security'!O$8)</f>
        <v>0</v>
      </c>
      <c r="P30" s="1">
        <f>SUMIFS('Employer Federal Tax Withheld'!$G:$G,'Employer Federal Tax Withheld'!$B:$B,'Total Employee Social Security'!$B30,'Employer Federal Tax Withheld'!$C:$C,'Total Employee Social Security'!$C30,'Employer Federal Tax Withheld'!$R:$R,'Total Employee Social Security'!P$8)</f>
        <v>0</v>
      </c>
      <c r="Q30" s="9">
        <f t="shared" si="0"/>
        <v>0</v>
      </c>
    </row>
    <row r="31" spans="2:17" x14ac:dyDescent="0.25">
      <c r="B31" t="str">
        <f>IF(Staff!B31="","",Staff!B31)</f>
        <v/>
      </c>
      <c r="C31" t="str">
        <f>IF(Staff!C31="","",Staff!C31)</f>
        <v/>
      </c>
      <c r="E31" s="1">
        <f>SUMIFS('Employer Federal Tax Withheld'!$G:$G,'Employer Federal Tax Withheld'!$B:$B,'Total Employee Social Security'!$B31,'Employer Federal Tax Withheld'!$C:$C,'Total Employee Social Security'!$C31,'Employer Federal Tax Withheld'!$R:$R,'Total Employee Social Security'!E$8)</f>
        <v>0</v>
      </c>
      <c r="F31" s="1">
        <f>SUMIFS('Employer Federal Tax Withheld'!$G:$G,'Employer Federal Tax Withheld'!$B:$B,'Total Employee Social Security'!$B31,'Employer Federal Tax Withheld'!$C:$C,'Total Employee Social Security'!$C31,'Employer Federal Tax Withheld'!$R:$R,'Total Employee Social Security'!F$8)</f>
        <v>0</v>
      </c>
      <c r="G31" s="1">
        <f>SUMIFS('Employer Federal Tax Withheld'!$G:$G,'Employer Federal Tax Withheld'!$B:$B,'Total Employee Social Security'!$B31,'Employer Federal Tax Withheld'!$C:$C,'Total Employee Social Security'!$C31,'Employer Federal Tax Withheld'!$R:$R,'Total Employee Social Security'!G$8)</f>
        <v>0</v>
      </c>
      <c r="H31" s="1">
        <f>SUMIFS('Employer Federal Tax Withheld'!$G:$G,'Employer Federal Tax Withheld'!$B:$B,'Total Employee Social Security'!$B31,'Employer Federal Tax Withheld'!$C:$C,'Total Employee Social Security'!$C31,'Employer Federal Tax Withheld'!$R:$R,'Total Employee Social Security'!H$8)</f>
        <v>0</v>
      </c>
      <c r="I31" s="1">
        <f>SUMIFS('Employer Federal Tax Withheld'!$G:$G,'Employer Federal Tax Withheld'!$B:$B,'Total Employee Social Security'!$B31,'Employer Federal Tax Withheld'!$C:$C,'Total Employee Social Security'!$C31,'Employer Federal Tax Withheld'!$R:$R,'Total Employee Social Security'!I$8)</f>
        <v>0</v>
      </c>
      <c r="J31" s="1">
        <f>SUMIFS('Employer Federal Tax Withheld'!$G:$G,'Employer Federal Tax Withheld'!$B:$B,'Total Employee Social Security'!$B31,'Employer Federal Tax Withheld'!$C:$C,'Total Employee Social Security'!$C31,'Employer Federal Tax Withheld'!$R:$R,'Total Employee Social Security'!J$8)</f>
        <v>0</v>
      </c>
      <c r="K31" s="1">
        <f>SUMIFS('Employer Federal Tax Withheld'!$G:$G,'Employer Federal Tax Withheld'!$B:$B,'Total Employee Social Security'!$B31,'Employer Federal Tax Withheld'!$C:$C,'Total Employee Social Security'!$C31,'Employer Federal Tax Withheld'!$R:$R,'Total Employee Social Security'!K$8)</f>
        <v>0</v>
      </c>
      <c r="L31" s="1">
        <f>SUMIFS('Employer Federal Tax Withheld'!$G:$G,'Employer Federal Tax Withheld'!$B:$B,'Total Employee Social Security'!$B31,'Employer Federal Tax Withheld'!$C:$C,'Total Employee Social Security'!$C31,'Employer Federal Tax Withheld'!$R:$R,'Total Employee Social Security'!L$8)</f>
        <v>0</v>
      </c>
      <c r="M31" s="1">
        <f>SUMIFS('Employer Federal Tax Withheld'!$G:$G,'Employer Federal Tax Withheld'!$B:$B,'Total Employee Social Security'!$B31,'Employer Federal Tax Withheld'!$C:$C,'Total Employee Social Security'!$C31,'Employer Federal Tax Withheld'!$R:$R,'Total Employee Social Security'!M$8)</f>
        <v>0</v>
      </c>
      <c r="N31" s="1">
        <f>SUMIFS('Employer Federal Tax Withheld'!$G:$G,'Employer Federal Tax Withheld'!$B:$B,'Total Employee Social Security'!$B31,'Employer Federal Tax Withheld'!$C:$C,'Total Employee Social Security'!$C31,'Employer Federal Tax Withheld'!$R:$R,'Total Employee Social Security'!N$8)</f>
        <v>0</v>
      </c>
      <c r="O31" s="1">
        <f>SUMIFS('Employer Federal Tax Withheld'!$G:$G,'Employer Federal Tax Withheld'!$B:$B,'Total Employee Social Security'!$B31,'Employer Federal Tax Withheld'!$C:$C,'Total Employee Social Security'!$C31,'Employer Federal Tax Withheld'!$R:$R,'Total Employee Social Security'!O$8)</f>
        <v>0</v>
      </c>
      <c r="P31" s="1">
        <f>SUMIFS('Employer Federal Tax Withheld'!$G:$G,'Employer Federal Tax Withheld'!$B:$B,'Total Employee Social Security'!$B31,'Employer Federal Tax Withheld'!$C:$C,'Total Employee Social Security'!$C31,'Employer Federal Tax Withheld'!$R:$R,'Total Employee Social Security'!P$8)</f>
        <v>0</v>
      </c>
      <c r="Q31" s="9">
        <f t="shared" si="0"/>
        <v>0</v>
      </c>
    </row>
    <row r="32" spans="2:17" x14ac:dyDescent="0.25">
      <c r="B32" t="str">
        <f>IF(Staff!B32="","",Staff!B32)</f>
        <v/>
      </c>
      <c r="C32" t="str">
        <f>IF(Staff!C32="","",Staff!C32)</f>
        <v/>
      </c>
      <c r="E32" s="1">
        <f>SUMIFS('Employer Federal Tax Withheld'!$G:$G,'Employer Federal Tax Withheld'!$B:$B,'Total Employee Social Security'!$B32,'Employer Federal Tax Withheld'!$C:$C,'Total Employee Social Security'!$C32,'Employer Federal Tax Withheld'!$R:$R,'Total Employee Social Security'!E$8)</f>
        <v>0</v>
      </c>
      <c r="F32" s="1">
        <f>SUMIFS('Employer Federal Tax Withheld'!$G:$G,'Employer Federal Tax Withheld'!$B:$B,'Total Employee Social Security'!$B32,'Employer Federal Tax Withheld'!$C:$C,'Total Employee Social Security'!$C32,'Employer Federal Tax Withheld'!$R:$R,'Total Employee Social Security'!F$8)</f>
        <v>0</v>
      </c>
      <c r="G32" s="1">
        <f>SUMIFS('Employer Federal Tax Withheld'!$G:$G,'Employer Federal Tax Withheld'!$B:$B,'Total Employee Social Security'!$B32,'Employer Federal Tax Withheld'!$C:$C,'Total Employee Social Security'!$C32,'Employer Federal Tax Withheld'!$R:$R,'Total Employee Social Security'!G$8)</f>
        <v>0</v>
      </c>
      <c r="H32" s="1">
        <f>SUMIFS('Employer Federal Tax Withheld'!$G:$G,'Employer Federal Tax Withheld'!$B:$B,'Total Employee Social Security'!$B32,'Employer Federal Tax Withheld'!$C:$C,'Total Employee Social Security'!$C32,'Employer Federal Tax Withheld'!$R:$R,'Total Employee Social Security'!H$8)</f>
        <v>0</v>
      </c>
      <c r="I32" s="1">
        <f>SUMIFS('Employer Federal Tax Withheld'!$G:$G,'Employer Federal Tax Withheld'!$B:$B,'Total Employee Social Security'!$B32,'Employer Federal Tax Withheld'!$C:$C,'Total Employee Social Security'!$C32,'Employer Federal Tax Withheld'!$R:$R,'Total Employee Social Security'!I$8)</f>
        <v>0</v>
      </c>
      <c r="J32" s="1">
        <f>SUMIFS('Employer Federal Tax Withheld'!$G:$G,'Employer Federal Tax Withheld'!$B:$B,'Total Employee Social Security'!$B32,'Employer Federal Tax Withheld'!$C:$C,'Total Employee Social Security'!$C32,'Employer Federal Tax Withheld'!$R:$R,'Total Employee Social Security'!J$8)</f>
        <v>0</v>
      </c>
      <c r="K32" s="1">
        <f>SUMIFS('Employer Federal Tax Withheld'!$G:$G,'Employer Federal Tax Withheld'!$B:$B,'Total Employee Social Security'!$B32,'Employer Federal Tax Withheld'!$C:$C,'Total Employee Social Security'!$C32,'Employer Federal Tax Withheld'!$R:$R,'Total Employee Social Security'!K$8)</f>
        <v>0</v>
      </c>
      <c r="L32" s="1">
        <f>SUMIFS('Employer Federal Tax Withheld'!$G:$G,'Employer Federal Tax Withheld'!$B:$B,'Total Employee Social Security'!$B32,'Employer Federal Tax Withheld'!$C:$C,'Total Employee Social Security'!$C32,'Employer Federal Tax Withheld'!$R:$R,'Total Employee Social Security'!L$8)</f>
        <v>0</v>
      </c>
      <c r="M32" s="1">
        <f>SUMIFS('Employer Federal Tax Withheld'!$G:$G,'Employer Federal Tax Withheld'!$B:$B,'Total Employee Social Security'!$B32,'Employer Federal Tax Withheld'!$C:$C,'Total Employee Social Security'!$C32,'Employer Federal Tax Withheld'!$R:$R,'Total Employee Social Security'!M$8)</f>
        <v>0</v>
      </c>
      <c r="N32" s="1">
        <f>SUMIFS('Employer Federal Tax Withheld'!$G:$G,'Employer Federal Tax Withheld'!$B:$B,'Total Employee Social Security'!$B32,'Employer Federal Tax Withheld'!$C:$C,'Total Employee Social Security'!$C32,'Employer Federal Tax Withheld'!$R:$R,'Total Employee Social Security'!N$8)</f>
        <v>0</v>
      </c>
      <c r="O32" s="1">
        <f>SUMIFS('Employer Federal Tax Withheld'!$G:$G,'Employer Federal Tax Withheld'!$B:$B,'Total Employee Social Security'!$B32,'Employer Federal Tax Withheld'!$C:$C,'Total Employee Social Security'!$C32,'Employer Federal Tax Withheld'!$R:$R,'Total Employee Social Security'!O$8)</f>
        <v>0</v>
      </c>
      <c r="P32" s="1">
        <f>SUMIFS('Employer Federal Tax Withheld'!$G:$G,'Employer Federal Tax Withheld'!$B:$B,'Total Employee Social Security'!$B32,'Employer Federal Tax Withheld'!$C:$C,'Total Employee Social Security'!$C32,'Employer Federal Tax Withheld'!$R:$R,'Total Employee Social Security'!P$8)</f>
        <v>0</v>
      </c>
      <c r="Q32" s="9">
        <f t="shared" si="0"/>
        <v>0</v>
      </c>
    </row>
    <row r="33" spans="2:17" x14ac:dyDescent="0.25">
      <c r="B33" t="str">
        <f>IF(Staff!B33="","",Staff!B33)</f>
        <v/>
      </c>
      <c r="C33" t="str">
        <f>IF(Staff!C33="","",Staff!C33)</f>
        <v/>
      </c>
      <c r="E33" s="1">
        <f>SUMIFS('Employer Federal Tax Withheld'!$G:$G,'Employer Federal Tax Withheld'!$B:$B,'Total Employee Social Security'!$B33,'Employer Federal Tax Withheld'!$C:$C,'Total Employee Social Security'!$C33,'Employer Federal Tax Withheld'!$R:$R,'Total Employee Social Security'!E$8)</f>
        <v>0</v>
      </c>
      <c r="F33" s="1">
        <f>SUMIFS('Employer Federal Tax Withheld'!$G:$G,'Employer Federal Tax Withheld'!$B:$B,'Total Employee Social Security'!$B33,'Employer Federal Tax Withheld'!$C:$C,'Total Employee Social Security'!$C33,'Employer Federal Tax Withheld'!$R:$R,'Total Employee Social Security'!F$8)</f>
        <v>0</v>
      </c>
      <c r="G33" s="1">
        <f>SUMIFS('Employer Federal Tax Withheld'!$G:$G,'Employer Federal Tax Withheld'!$B:$B,'Total Employee Social Security'!$B33,'Employer Federal Tax Withheld'!$C:$C,'Total Employee Social Security'!$C33,'Employer Federal Tax Withheld'!$R:$R,'Total Employee Social Security'!G$8)</f>
        <v>0</v>
      </c>
      <c r="H33" s="1">
        <f>SUMIFS('Employer Federal Tax Withheld'!$G:$G,'Employer Federal Tax Withheld'!$B:$B,'Total Employee Social Security'!$B33,'Employer Federal Tax Withheld'!$C:$C,'Total Employee Social Security'!$C33,'Employer Federal Tax Withheld'!$R:$R,'Total Employee Social Security'!H$8)</f>
        <v>0</v>
      </c>
      <c r="I33" s="1">
        <f>SUMIFS('Employer Federal Tax Withheld'!$G:$G,'Employer Federal Tax Withheld'!$B:$B,'Total Employee Social Security'!$B33,'Employer Federal Tax Withheld'!$C:$C,'Total Employee Social Security'!$C33,'Employer Federal Tax Withheld'!$R:$R,'Total Employee Social Security'!I$8)</f>
        <v>0</v>
      </c>
      <c r="J33" s="1">
        <f>SUMIFS('Employer Federal Tax Withheld'!$G:$G,'Employer Federal Tax Withheld'!$B:$B,'Total Employee Social Security'!$B33,'Employer Federal Tax Withheld'!$C:$C,'Total Employee Social Security'!$C33,'Employer Federal Tax Withheld'!$R:$R,'Total Employee Social Security'!J$8)</f>
        <v>0</v>
      </c>
      <c r="K33" s="1">
        <f>SUMIFS('Employer Federal Tax Withheld'!$G:$G,'Employer Federal Tax Withheld'!$B:$B,'Total Employee Social Security'!$B33,'Employer Federal Tax Withheld'!$C:$C,'Total Employee Social Security'!$C33,'Employer Federal Tax Withheld'!$R:$R,'Total Employee Social Security'!K$8)</f>
        <v>0</v>
      </c>
      <c r="L33" s="1">
        <f>SUMIFS('Employer Federal Tax Withheld'!$G:$G,'Employer Federal Tax Withheld'!$B:$B,'Total Employee Social Security'!$B33,'Employer Federal Tax Withheld'!$C:$C,'Total Employee Social Security'!$C33,'Employer Federal Tax Withheld'!$R:$R,'Total Employee Social Security'!L$8)</f>
        <v>0</v>
      </c>
      <c r="M33" s="1">
        <f>SUMIFS('Employer Federal Tax Withheld'!$G:$G,'Employer Federal Tax Withheld'!$B:$B,'Total Employee Social Security'!$B33,'Employer Federal Tax Withheld'!$C:$C,'Total Employee Social Security'!$C33,'Employer Federal Tax Withheld'!$R:$R,'Total Employee Social Security'!M$8)</f>
        <v>0</v>
      </c>
      <c r="N33" s="1">
        <f>SUMIFS('Employer Federal Tax Withheld'!$G:$G,'Employer Federal Tax Withheld'!$B:$B,'Total Employee Social Security'!$B33,'Employer Federal Tax Withheld'!$C:$C,'Total Employee Social Security'!$C33,'Employer Federal Tax Withheld'!$R:$R,'Total Employee Social Security'!N$8)</f>
        <v>0</v>
      </c>
      <c r="O33" s="1">
        <f>SUMIFS('Employer Federal Tax Withheld'!$G:$G,'Employer Federal Tax Withheld'!$B:$B,'Total Employee Social Security'!$B33,'Employer Federal Tax Withheld'!$C:$C,'Total Employee Social Security'!$C33,'Employer Federal Tax Withheld'!$R:$R,'Total Employee Social Security'!O$8)</f>
        <v>0</v>
      </c>
      <c r="P33" s="1">
        <f>SUMIFS('Employer Federal Tax Withheld'!$G:$G,'Employer Federal Tax Withheld'!$B:$B,'Total Employee Social Security'!$B33,'Employer Federal Tax Withheld'!$C:$C,'Total Employee Social Security'!$C33,'Employer Federal Tax Withheld'!$R:$R,'Total Employee Social Security'!P$8)</f>
        <v>0</v>
      </c>
      <c r="Q33" s="9">
        <f t="shared" si="0"/>
        <v>0</v>
      </c>
    </row>
    <row r="34" spans="2:17" x14ac:dyDescent="0.25">
      <c r="B34" t="str">
        <f>IF(Staff!B34="","",Staff!B34)</f>
        <v/>
      </c>
      <c r="C34" t="str">
        <f>IF(Staff!C34="","",Staff!C34)</f>
        <v/>
      </c>
      <c r="E34" s="1">
        <f>SUMIFS('Employer Federal Tax Withheld'!$G:$G,'Employer Federal Tax Withheld'!$B:$B,'Total Employee Social Security'!$B34,'Employer Federal Tax Withheld'!$C:$C,'Total Employee Social Security'!$C34,'Employer Federal Tax Withheld'!$R:$R,'Total Employee Social Security'!E$8)</f>
        <v>0</v>
      </c>
      <c r="F34" s="1">
        <f>SUMIFS('Employer Federal Tax Withheld'!$G:$G,'Employer Federal Tax Withheld'!$B:$B,'Total Employee Social Security'!$B34,'Employer Federal Tax Withheld'!$C:$C,'Total Employee Social Security'!$C34,'Employer Federal Tax Withheld'!$R:$R,'Total Employee Social Security'!F$8)</f>
        <v>0</v>
      </c>
      <c r="G34" s="1">
        <f>SUMIFS('Employer Federal Tax Withheld'!$G:$G,'Employer Federal Tax Withheld'!$B:$B,'Total Employee Social Security'!$B34,'Employer Federal Tax Withheld'!$C:$C,'Total Employee Social Security'!$C34,'Employer Federal Tax Withheld'!$R:$R,'Total Employee Social Security'!G$8)</f>
        <v>0</v>
      </c>
      <c r="H34" s="1">
        <f>SUMIFS('Employer Federal Tax Withheld'!$G:$G,'Employer Federal Tax Withheld'!$B:$B,'Total Employee Social Security'!$B34,'Employer Federal Tax Withheld'!$C:$C,'Total Employee Social Security'!$C34,'Employer Federal Tax Withheld'!$R:$R,'Total Employee Social Security'!H$8)</f>
        <v>0</v>
      </c>
      <c r="I34" s="1">
        <f>SUMIFS('Employer Federal Tax Withheld'!$G:$G,'Employer Federal Tax Withheld'!$B:$B,'Total Employee Social Security'!$B34,'Employer Federal Tax Withheld'!$C:$C,'Total Employee Social Security'!$C34,'Employer Federal Tax Withheld'!$R:$R,'Total Employee Social Security'!I$8)</f>
        <v>0</v>
      </c>
      <c r="J34" s="1">
        <f>SUMIFS('Employer Federal Tax Withheld'!$G:$G,'Employer Federal Tax Withheld'!$B:$B,'Total Employee Social Security'!$B34,'Employer Federal Tax Withheld'!$C:$C,'Total Employee Social Security'!$C34,'Employer Federal Tax Withheld'!$R:$R,'Total Employee Social Security'!J$8)</f>
        <v>0</v>
      </c>
      <c r="K34" s="1">
        <f>SUMIFS('Employer Federal Tax Withheld'!$G:$G,'Employer Federal Tax Withheld'!$B:$B,'Total Employee Social Security'!$B34,'Employer Federal Tax Withheld'!$C:$C,'Total Employee Social Security'!$C34,'Employer Federal Tax Withheld'!$R:$R,'Total Employee Social Security'!K$8)</f>
        <v>0</v>
      </c>
      <c r="L34" s="1">
        <f>SUMIFS('Employer Federal Tax Withheld'!$G:$G,'Employer Federal Tax Withheld'!$B:$B,'Total Employee Social Security'!$B34,'Employer Federal Tax Withheld'!$C:$C,'Total Employee Social Security'!$C34,'Employer Federal Tax Withheld'!$R:$R,'Total Employee Social Security'!L$8)</f>
        <v>0</v>
      </c>
      <c r="M34" s="1">
        <f>SUMIFS('Employer Federal Tax Withheld'!$G:$G,'Employer Federal Tax Withheld'!$B:$B,'Total Employee Social Security'!$B34,'Employer Federal Tax Withheld'!$C:$C,'Total Employee Social Security'!$C34,'Employer Federal Tax Withheld'!$R:$R,'Total Employee Social Security'!M$8)</f>
        <v>0</v>
      </c>
      <c r="N34" s="1">
        <f>SUMIFS('Employer Federal Tax Withheld'!$G:$G,'Employer Federal Tax Withheld'!$B:$B,'Total Employee Social Security'!$B34,'Employer Federal Tax Withheld'!$C:$C,'Total Employee Social Security'!$C34,'Employer Federal Tax Withheld'!$R:$R,'Total Employee Social Security'!N$8)</f>
        <v>0</v>
      </c>
      <c r="O34" s="1">
        <f>SUMIFS('Employer Federal Tax Withheld'!$G:$G,'Employer Federal Tax Withheld'!$B:$B,'Total Employee Social Security'!$B34,'Employer Federal Tax Withheld'!$C:$C,'Total Employee Social Security'!$C34,'Employer Federal Tax Withheld'!$R:$R,'Total Employee Social Security'!O$8)</f>
        <v>0</v>
      </c>
      <c r="P34" s="1">
        <f>SUMIFS('Employer Federal Tax Withheld'!$G:$G,'Employer Federal Tax Withheld'!$B:$B,'Total Employee Social Security'!$B34,'Employer Federal Tax Withheld'!$C:$C,'Total Employee Social Security'!$C34,'Employer Federal Tax Withheld'!$R:$R,'Total Employee Social Security'!P$8)</f>
        <v>0</v>
      </c>
      <c r="Q34" s="9">
        <f t="shared" si="0"/>
        <v>0</v>
      </c>
    </row>
    <row r="35" spans="2:17" x14ac:dyDescent="0.25">
      <c r="B35" t="str">
        <f>IF(Staff!B35="","",Staff!B35)</f>
        <v/>
      </c>
      <c r="C35" t="str">
        <f>IF(Staff!C35="","",Staff!C35)</f>
        <v/>
      </c>
      <c r="E35" s="1">
        <f>SUMIFS('Employer Federal Tax Withheld'!$G:$G,'Employer Federal Tax Withheld'!$B:$B,'Total Employee Social Security'!$B35,'Employer Federal Tax Withheld'!$C:$C,'Total Employee Social Security'!$C35,'Employer Federal Tax Withheld'!$R:$R,'Total Employee Social Security'!E$8)</f>
        <v>0</v>
      </c>
      <c r="F35" s="1">
        <f>SUMIFS('Employer Federal Tax Withheld'!$G:$G,'Employer Federal Tax Withheld'!$B:$B,'Total Employee Social Security'!$B35,'Employer Federal Tax Withheld'!$C:$C,'Total Employee Social Security'!$C35,'Employer Federal Tax Withheld'!$R:$R,'Total Employee Social Security'!F$8)</f>
        <v>0</v>
      </c>
      <c r="G35" s="1">
        <f>SUMIFS('Employer Federal Tax Withheld'!$G:$G,'Employer Federal Tax Withheld'!$B:$B,'Total Employee Social Security'!$B35,'Employer Federal Tax Withheld'!$C:$C,'Total Employee Social Security'!$C35,'Employer Federal Tax Withheld'!$R:$R,'Total Employee Social Security'!G$8)</f>
        <v>0</v>
      </c>
      <c r="H35" s="1">
        <f>SUMIFS('Employer Federal Tax Withheld'!$G:$G,'Employer Federal Tax Withheld'!$B:$B,'Total Employee Social Security'!$B35,'Employer Federal Tax Withheld'!$C:$C,'Total Employee Social Security'!$C35,'Employer Federal Tax Withheld'!$R:$R,'Total Employee Social Security'!H$8)</f>
        <v>0</v>
      </c>
      <c r="I35" s="1">
        <f>SUMIFS('Employer Federal Tax Withheld'!$G:$G,'Employer Federal Tax Withheld'!$B:$B,'Total Employee Social Security'!$B35,'Employer Federal Tax Withheld'!$C:$C,'Total Employee Social Security'!$C35,'Employer Federal Tax Withheld'!$R:$R,'Total Employee Social Security'!I$8)</f>
        <v>0</v>
      </c>
      <c r="J35" s="1">
        <f>SUMIFS('Employer Federal Tax Withheld'!$G:$G,'Employer Federal Tax Withheld'!$B:$B,'Total Employee Social Security'!$B35,'Employer Federal Tax Withheld'!$C:$C,'Total Employee Social Security'!$C35,'Employer Federal Tax Withheld'!$R:$R,'Total Employee Social Security'!J$8)</f>
        <v>0</v>
      </c>
      <c r="K35" s="1">
        <f>SUMIFS('Employer Federal Tax Withheld'!$G:$G,'Employer Federal Tax Withheld'!$B:$B,'Total Employee Social Security'!$B35,'Employer Federal Tax Withheld'!$C:$C,'Total Employee Social Security'!$C35,'Employer Federal Tax Withheld'!$R:$R,'Total Employee Social Security'!K$8)</f>
        <v>0</v>
      </c>
      <c r="L35" s="1">
        <f>SUMIFS('Employer Federal Tax Withheld'!$G:$G,'Employer Federal Tax Withheld'!$B:$B,'Total Employee Social Security'!$B35,'Employer Federal Tax Withheld'!$C:$C,'Total Employee Social Security'!$C35,'Employer Federal Tax Withheld'!$R:$R,'Total Employee Social Security'!L$8)</f>
        <v>0</v>
      </c>
      <c r="M35" s="1">
        <f>SUMIFS('Employer Federal Tax Withheld'!$G:$G,'Employer Federal Tax Withheld'!$B:$B,'Total Employee Social Security'!$B35,'Employer Federal Tax Withheld'!$C:$C,'Total Employee Social Security'!$C35,'Employer Federal Tax Withheld'!$R:$R,'Total Employee Social Security'!M$8)</f>
        <v>0</v>
      </c>
      <c r="N35" s="1">
        <f>SUMIFS('Employer Federal Tax Withheld'!$G:$G,'Employer Federal Tax Withheld'!$B:$B,'Total Employee Social Security'!$B35,'Employer Federal Tax Withheld'!$C:$C,'Total Employee Social Security'!$C35,'Employer Federal Tax Withheld'!$R:$R,'Total Employee Social Security'!N$8)</f>
        <v>0</v>
      </c>
      <c r="O35" s="1">
        <f>SUMIFS('Employer Federal Tax Withheld'!$G:$G,'Employer Federal Tax Withheld'!$B:$B,'Total Employee Social Security'!$B35,'Employer Federal Tax Withheld'!$C:$C,'Total Employee Social Security'!$C35,'Employer Federal Tax Withheld'!$R:$R,'Total Employee Social Security'!O$8)</f>
        <v>0</v>
      </c>
      <c r="P35" s="1">
        <f>SUMIFS('Employer Federal Tax Withheld'!$G:$G,'Employer Federal Tax Withheld'!$B:$B,'Total Employee Social Security'!$B35,'Employer Federal Tax Withheld'!$C:$C,'Total Employee Social Security'!$C35,'Employer Federal Tax Withheld'!$R:$R,'Total Employee Social Security'!P$8)</f>
        <v>0</v>
      </c>
      <c r="Q35" s="9">
        <f t="shared" si="0"/>
        <v>0</v>
      </c>
    </row>
    <row r="36" spans="2:17" x14ac:dyDescent="0.25">
      <c r="B36" t="str">
        <f>IF(Staff!B36="","",Staff!B36)</f>
        <v/>
      </c>
      <c r="C36" t="str">
        <f>IF(Staff!C36="","",Staff!C36)</f>
        <v/>
      </c>
      <c r="E36" s="1">
        <f>SUMIFS('Employer Federal Tax Withheld'!$G:$G,'Employer Federal Tax Withheld'!$B:$B,'Total Employee Social Security'!$B36,'Employer Federal Tax Withheld'!$C:$C,'Total Employee Social Security'!$C36,'Employer Federal Tax Withheld'!$R:$R,'Total Employee Social Security'!E$8)</f>
        <v>0</v>
      </c>
      <c r="F36" s="1">
        <f>SUMIFS('Employer Federal Tax Withheld'!$G:$G,'Employer Federal Tax Withheld'!$B:$B,'Total Employee Social Security'!$B36,'Employer Federal Tax Withheld'!$C:$C,'Total Employee Social Security'!$C36,'Employer Federal Tax Withheld'!$R:$R,'Total Employee Social Security'!F$8)</f>
        <v>0</v>
      </c>
      <c r="G36" s="1">
        <f>SUMIFS('Employer Federal Tax Withheld'!$G:$G,'Employer Federal Tax Withheld'!$B:$B,'Total Employee Social Security'!$B36,'Employer Federal Tax Withheld'!$C:$C,'Total Employee Social Security'!$C36,'Employer Federal Tax Withheld'!$R:$R,'Total Employee Social Security'!G$8)</f>
        <v>0</v>
      </c>
      <c r="H36" s="1">
        <f>SUMIFS('Employer Federal Tax Withheld'!$G:$G,'Employer Federal Tax Withheld'!$B:$B,'Total Employee Social Security'!$B36,'Employer Federal Tax Withheld'!$C:$C,'Total Employee Social Security'!$C36,'Employer Federal Tax Withheld'!$R:$R,'Total Employee Social Security'!H$8)</f>
        <v>0</v>
      </c>
      <c r="I36" s="1">
        <f>SUMIFS('Employer Federal Tax Withheld'!$G:$G,'Employer Federal Tax Withheld'!$B:$B,'Total Employee Social Security'!$B36,'Employer Federal Tax Withheld'!$C:$C,'Total Employee Social Security'!$C36,'Employer Federal Tax Withheld'!$R:$R,'Total Employee Social Security'!I$8)</f>
        <v>0</v>
      </c>
      <c r="J36" s="1">
        <f>SUMIFS('Employer Federal Tax Withheld'!$G:$G,'Employer Federal Tax Withheld'!$B:$B,'Total Employee Social Security'!$B36,'Employer Federal Tax Withheld'!$C:$C,'Total Employee Social Security'!$C36,'Employer Federal Tax Withheld'!$R:$R,'Total Employee Social Security'!J$8)</f>
        <v>0</v>
      </c>
      <c r="K36" s="1">
        <f>SUMIFS('Employer Federal Tax Withheld'!$G:$G,'Employer Federal Tax Withheld'!$B:$B,'Total Employee Social Security'!$B36,'Employer Federal Tax Withheld'!$C:$C,'Total Employee Social Security'!$C36,'Employer Federal Tax Withheld'!$R:$R,'Total Employee Social Security'!K$8)</f>
        <v>0</v>
      </c>
      <c r="L36" s="1">
        <f>SUMIFS('Employer Federal Tax Withheld'!$G:$G,'Employer Federal Tax Withheld'!$B:$B,'Total Employee Social Security'!$B36,'Employer Federal Tax Withheld'!$C:$C,'Total Employee Social Security'!$C36,'Employer Federal Tax Withheld'!$R:$R,'Total Employee Social Security'!L$8)</f>
        <v>0</v>
      </c>
      <c r="M36" s="1">
        <f>SUMIFS('Employer Federal Tax Withheld'!$G:$G,'Employer Federal Tax Withheld'!$B:$B,'Total Employee Social Security'!$B36,'Employer Federal Tax Withheld'!$C:$C,'Total Employee Social Security'!$C36,'Employer Federal Tax Withheld'!$R:$R,'Total Employee Social Security'!M$8)</f>
        <v>0</v>
      </c>
      <c r="N36" s="1">
        <f>SUMIFS('Employer Federal Tax Withheld'!$G:$G,'Employer Federal Tax Withheld'!$B:$B,'Total Employee Social Security'!$B36,'Employer Federal Tax Withheld'!$C:$C,'Total Employee Social Security'!$C36,'Employer Federal Tax Withheld'!$R:$R,'Total Employee Social Security'!N$8)</f>
        <v>0</v>
      </c>
      <c r="O36" s="1">
        <f>SUMIFS('Employer Federal Tax Withheld'!$G:$G,'Employer Federal Tax Withheld'!$B:$B,'Total Employee Social Security'!$B36,'Employer Federal Tax Withheld'!$C:$C,'Total Employee Social Security'!$C36,'Employer Federal Tax Withheld'!$R:$R,'Total Employee Social Security'!O$8)</f>
        <v>0</v>
      </c>
      <c r="P36" s="1">
        <f>SUMIFS('Employer Federal Tax Withheld'!$G:$G,'Employer Federal Tax Withheld'!$B:$B,'Total Employee Social Security'!$B36,'Employer Federal Tax Withheld'!$C:$C,'Total Employee Social Security'!$C36,'Employer Federal Tax Withheld'!$R:$R,'Total Employee Social Security'!P$8)</f>
        <v>0</v>
      </c>
      <c r="Q36" s="9">
        <f t="shared" si="0"/>
        <v>0</v>
      </c>
    </row>
    <row r="37" spans="2:17" x14ac:dyDescent="0.25">
      <c r="B37" t="str">
        <f>IF(Staff!B37="","",Staff!B37)</f>
        <v/>
      </c>
      <c r="C37" t="str">
        <f>IF(Staff!C37="","",Staff!C37)</f>
        <v/>
      </c>
      <c r="E37" s="1">
        <f>SUMIFS('Employer Federal Tax Withheld'!$G:$G,'Employer Federal Tax Withheld'!$B:$B,'Total Employee Social Security'!$B37,'Employer Federal Tax Withheld'!$C:$C,'Total Employee Social Security'!$C37,'Employer Federal Tax Withheld'!$R:$R,'Total Employee Social Security'!E$8)</f>
        <v>0</v>
      </c>
      <c r="F37" s="1">
        <f>SUMIFS('Employer Federal Tax Withheld'!$G:$G,'Employer Federal Tax Withheld'!$B:$B,'Total Employee Social Security'!$B37,'Employer Federal Tax Withheld'!$C:$C,'Total Employee Social Security'!$C37,'Employer Federal Tax Withheld'!$R:$R,'Total Employee Social Security'!F$8)</f>
        <v>0</v>
      </c>
      <c r="G37" s="1">
        <f>SUMIFS('Employer Federal Tax Withheld'!$G:$G,'Employer Federal Tax Withheld'!$B:$B,'Total Employee Social Security'!$B37,'Employer Federal Tax Withheld'!$C:$C,'Total Employee Social Security'!$C37,'Employer Federal Tax Withheld'!$R:$R,'Total Employee Social Security'!G$8)</f>
        <v>0</v>
      </c>
      <c r="H37" s="1">
        <f>SUMIFS('Employer Federal Tax Withheld'!$G:$G,'Employer Federal Tax Withheld'!$B:$B,'Total Employee Social Security'!$B37,'Employer Federal Tax Withheld'!$C:$C,'Total Employee Social Security'!$C37,'Employer Federal Tax Withheld'!$R:$R,'Total Employee Social Security'!H$8)</f>
        <v>0</v>
      </c>
      <c r="I37" s="1">
        <f>SUMIFS('Employer Federal Tax Withheld'!$G:$G,'Employer Federal Tax Withheld'!$B:$B,'Total Employee Social Security'!$B37,'Employer Federal Tax Withheld'!$C:$C,'Total Employee Social Security'!$C37,'Employer Federal Tax Withheld'!$R:$R,'Total Employee Social Security'!I$8)</f>
        <v>0</v>
      </c>
      <c r="J37" s="1">
        <f>SUMIFS('Employer Federal Tax Withheld'!$G:$G,'Employer Federal Tax Withheld'!$B:$B,'Total Employee Social Security'!$B37,'Employer Federal Tax Withheld'!$C:$C,'Total Employee Social Security'!$C37,'Employer Federal Tax Withheld'!$R:$R,'Total Employee Social Security'!J$8)</f>
        <v>0</v>
      </c>
      <c r="K37" s="1">
        <f>SUMIFS('Employer Federal Tax Withheld'!$G:$G,'Employer Federal Tax Withheld'!$B:$B,'Total Employee Social Security'!$B37,'Employer Federal Tax Withheld'!$C:$C,'Total Employee Social Security'!$C37,'Employer Federal Tax Withheld'!$R:$R,'Total Employee Social Security'!K$8)</f>
        <v>0</v>
      </c>
      <c r="L37" s="1">
        <f>SUMIFS('Employer Federal Tax Withheld'!$G:$G,'Employer Federal Tax Withheld'!$B:$B,'Total Employee Social Security'!$B37,'Employer Federal Tax Withheld'!$C:$C,'Total Employee Social Security'!$C37,'Employer Federal Tax Withheld'!$R:$R,'Total Employee Social Security'!L$8)</f>
        <v>0</v>
      </c>
      <c r="M37" s="1">
        <f>SUMIFS('Employer Federal Tax Withheld'!$G:$G,'Employer Federal Tax Withheld'!$B:$B,'Total Employee Social Security'!$B37,'Employer Federal Tax Withheld'!$C:$C,'Total Employee Social Security'!$C37,'Employer Federal Tax Withheld'!$R:$R,'Total Employee Social Security'!M$8)</f>
        <v>0</v>
      </c>
      <c r="N37" s="1">
        <f>SUMIFS('Employer Federal Tax Withheld'!$G:$G,'Employer Federal Tax Withheld'!$B:$B,'Total Employee Social Security'!$B37,'Employer Federal Tax Withheld'!$C:$C,'Total Employee Social Security'!$C37,'Employer Federal Tax Withheld'!$R:$R,'Total Employee Social Security'!N$8)</f>
        <v>0</v>
      </c>
      <c r="O37" s="1">
        <f>SUMIFS('Employer Federal Tax Withheld'!$G:$G,'Employer Federal Tax Withheld'!$B:$B,'Total Employee Social Security'!$B37,'Employer Federal Tax Withheld'!$C:$C,'Total Employee Social Security'!$C37,'Employer Federal Tax Withheld'!$R:$R,'Total Employee Social Security'!O$8)</f>
        <v>0</v>
      </c>
      <c r="P37" s="1">
        <f>SUMIFS('Employer Federal Tax Withheld'!$G:$G,'Employer Federal Tax Withheld'!$B:$B,'Total Employee Social Security'!$B37,'Employer Federal Tax Withheld'!$C:$C,'Total Employee Social Security'!$C37,'Employer Federal Tax Withheld'!$R:$R,'Total Employee Social Security'!P$8)</f>
        <v>0</v>
      </c>
      <c r="Q37" s="9">
        <f t="shared" si="0"/>
        <v>0</v>
      </c>
    </row>
    <row r="38" spans="2:17" x14ac:dyDescent="0.25">
      <c r="B38" t="str">
        <f>IF(Staff!B38="","",Staff!B38)</f>
        <v/>
      </c>
      <c r="C38" t="str">
        <f>IF(Staff!C38="","",Staff!C38)</f>
        <v/>
      </c>
      <c r="E38" s="1">
        <f>SUMIFS('Employer Federal Tax Withheld'!$G:$G,'Employer Federal Tax Withheld'!$B:$B,'Total Employee Social Security'!$B38,'Employer Federal Tax Withheld'!$C:$C,'Total Employee Social Security'!$C38,'Employer Federal Tax Withheld'!$R:$R,'Total Employee Social Security'!E$8)</f>
        <v>0</v>
      </c>
      <c r="F38" s="1">
        <f>SUMIFS('Employer Federal Tax Withheld'!$G:$G,'Employer Federal Tax Withheld'!$B:$B,'Total Employee Social Security'!$B38,'Employer Federal Tax Withheld'!$C:$C,'Total Employee Social Security'!$C38,'Employer Federal Tax Withheld'!$R:$R,'Total Employee Social Security'!F$8)</f>
        <v>0</v>
      </c>
      <c r="G38" s="1">
        <f>SUMIFS('Employer Federal Tax Withheld'!$G:$G,'Employer Federal Tax Withheld'!$B:$B,'Total Employee Social Security'!$B38,'Employer Federal Tax Withheld'!$C:$C,'Total Employee Social Security'!$C38,'Employer Federal Tax Withheld'!$R:$R,'Total Employee Social Security'!G$8)</f>
        <v>0</v>
      </c>
      <c r="H38" s="1">
        <f>SUMIFS('Employer Federal Tax Withheld'!$G:$G,'Employer Federal Tax Withheld'!$B:$B,'Total Employee Social Security'!$B38,'Employer Federal Tax Withheld'!$C:$C,'Total Employee Social Security'!$C38,'Employer Federal Tax Withheld'!$R:$R,'Total Employee Social Security'!H$8)</f>
        <v>0</v>
      </c>
      <c r="I38" s="1">
        <f>SUMIFS('Employer Federal Tax Withheld'!$G:$G,'Employer Federal Tax Withheld'!$B:$B,'Total Employee Social Security'!$B38,'Employer Federal Tax Withheld'!$C:$C,'Total Employee Social Security'!$C38,'Employer Federal Tax Withheld'!$R:$R,'Total Employee Social Security'!I$8)</f>
        <v>0</v>
      </c>
      <c r="J38" s="1">
        <f>SUMIFS('Employer Federal Tax Withheld'!$G:$G,'Employer Federal Tax Withheld'!$B:$B,'Total Employee Social Security'!$B38,'Employer Federal Tax Withheld'!$C:$C,'Total Employee Social Security'!$C38,'Employer Federal Tax Withheld'!$R:$R,'Total Employee Social Security'!J$8)</f>
        <v>0</v>
      </c>
      <c r="K38" s="1">
        <f>SUMIFS('Employer Federal Tax Withheld'!$G:$G,'Employer Federal Tax Withheld'!$B:$B,'Total Employee Social Security'!$B38,'Employer Federal Tax Withheld'!$C:$C,'Total Employee Social Security'!$C38,'Employer Federal Tax Withheld'!$R:$R,'Total Employee Social Security'!K$8)</f>
        <v>0</v>
      </c>
      <c r="L38" s="1">
        <f>SUMIFS('Employer Federal Tax Withheld'!$G:$G,'Employer Federal Tax Withheld'!$B:$B,'Total Employee Social Security'!$B38,'Employer Federal Tax Withheld'!$C:$C,'Total Employee Social Security'!$C38,'Employer Federal Tax Withheld'!$R:$R,'Total Employee Social Security'!L$8)</f>
        <v>0</v>
      </c>
      <c r="M38" s="1">
        <f>SUMIFS('Employer Federal Tax Withheld'!$G:$G,'Employer Federal Tax Withheld'!$B:$B,'Total Employee Social Security'!$B38,'Employer Federal Tax Withheld'!$C:$C,'Total Employee Social Security'!$C38,'Employer Federal Tax Withheld'!$R:$R,'Total Employee Social Security'!M$8)</f>
        <v>0</v>
      </c>
      <c r="N38" s="1">
        <f>SUMIFS('Employer Federal Tax Withheld'!$G:$G,'Employer Federal Tax Withheld'!$B:$B,'Total Employee Social Security'!$B38,'Employer Federal Tax Withheld'!$C:$C,'Total Employee Social Security'!$C38,'Employer Federal Tax Withheld'!$R:$R,'Total Employee Social Security'!N$8)</f>
        <v>0</v>
      </c>
      <c r="O38" s="1">
        <f>SUMIFS('Employer Federal Tax Withheld'!$G:$G,'Employer Federal Tax Withheld'!$B:$B,'Total Employee Social Security'!$B38,'Employer Federal Tax Withheld'!$C:$C,'Total Employee Social Security'!$C38,'Employer Federal Tax Withheld'!$R:$R,'Total Employee Social Security'!O$8)</f>
        <v>0</v>
      </c>
      <c r="P38" s="1">
        <f>SUMIFS('Employer Federal Tax Withheld'!$G:$G,'Employer Federal Tax Withheld'!$B:$B,'Total Employee Social Security'!$B38,'Employer Federal Tax Withheld'!$C:$C,'Total Employee Social Security'!$C38,'Employer Federal Tax Withheld'!$R:$R,'Total Employee Social Security'!P$8)</f>
        <v>0</v>
      </c>
      <c r="Q38" s="9">
        <f t="shared" si="0"/>
        <v>0</v>
      </c>
    </row>
    <row r="39" spans="2:17" x14ac:dyDescent="0.25">
      <c r="B39" t="str">
        <f>IF(Staff!B39="","",Staff!B39)</f>
        <v/>
      </c>
      <c r="C39" t="str">
        <f>IF(Staff!C39="","",Staff!C39)</f>
        <v/>
      </c>
      <c r="E39" s="1">
        <f>SUMIFS('Employer Federal Tax Withheld'!$G:$G,'Employer Federal Tax Withheld'!$B:$B,'Total Employee Social Security'!$B39,'Employer Federal Tax Withheld'!$C:$C,'Total Employee Social Security'!$C39,'Employer Federal Tax Withheld'!$R:$R,'Total Employee Social Security'!E$8)</f>
        <v>0</v>
      </c>
      <c r="F39" s="1">
        <f>SUMIFS('Employer Federal Tax Withheld'!$G:$G,'Employer Federal Tax Withheld'!$B:$B,'Total Employee Social Security'!$B39,'Employer Federal Tax Withheld'!$C:$C,'Total Employee Social Security'!$C39,'Employer Federal Tax Withheld'!$R:$R,'Total Employee Social Security'!F$8)</f>
        <v>0</v>
      </c>
      <c r="G39" s="1">
        <f>SUMIFS('Employer Federal Tax Withheld'!$G:$G,'Employer Federal Tax Withheld'!$B:$B,'Total Employee Social Security'!$B39,'Employer Federal Tax Withheld'!$C:$C,'Total Employee Social Security'!$C39,'Employer Federal Tax Withheld'!$R:$R,'Total Employee Social Security'!G$8)</f>
        <v>0</v>
      </c>
      <c r="H39" s="1">
        <f>SUMIFS('Employer Federal Tax Withheld'!$G:$G,'Employer Federal Tax Withheld'!$B:$B,'Total Employee Social Security'!$B39,'Employer Federal Tax Withheld'!$C:$C,'Total Employee Social Security'!$C39,'Employer Federal Tax Withheld'!$R:$R,'Total Employee Social Security'!H$8)</f>
        <v>0</v>
      </c>
      <c r="I39" s="1">
        <f>SUMIFS('Employer Federal Tax Withheld'!$G:$G,'Employer Federal Tax Withheld'!$B:$B,'Total Employee Social Security'!$B39,'Employer Federal Tax Withheld'!$C:$C,'Total Employee Social Security'!$C39,'Employer Federal Tax Withheld'!$R:$R,'Total Employee Social Security'!I$8)</f>
        <v>0</v>
      </c>
      <c r="J39" s="1">
        <f>SUMIFS('Employer Federal Tax Withheld'!$G:$G,'Employer Federal Tax Withheld'!$B:$B,'Total Employee Social Security'!$B39,'Employer Federal Tax Withheld'!$C:$C,'Total Employee Social Security'!$C39,'Employer Federal Tax Withheld'!$R:$R,'Total Employee Social Security'!J$8)</f>
        <v>0</v>
      </c>
      <c r="K39" s="1">
        <f>SUMIFS('Employer Federal Tax Withheld'!$G:$G,'Employer Federal Tax Withheld'!$B:$B,'Total Employee Social Security'!$B39,'Employer Federal Tax Withheld'!$C:$C,'Total Employee Social Security'!$C39,'Employer Federal Tax Withheld'!$R:$R,'Total Employee Social Security'!K$8)</f>
        <v>0</v>
      </c>
      <c r="L39" s="1">
        <f>SUMIFS('Employer Federal Tax Withheld'!$G:$G,'Employer Federal Tax Withheld'!$B:$B,'Total Employee Social Security'!$B39,'Employer Federal Tax Withheld'!$C:$C,'Total Employee Social Security'!$C39,'Employer Federal Tax Withheld'!$R:$R,'Total Employee Social Security'!L$8)</f>
        <v>0</v>
      </c>
      <c r="M39" s="1">
        <f>SUMIFS('Employer Federal Tax Withheld'!$G:$G,'Employer Federal Tax Withheld'!$B:$B,'Total Employee Social Security'!$B39,'Employer Federal Tax Withheld'!$C:$C,'Total Employee Social Security'!$C39,'Employer Federal Tax Withheld'!$R:$R,'Total Employee Social Security'!M$8)</f>
        <v>0</v>
      </c>
      <c r="N39" s="1">
        <f>SUMIFS('Employer Federal Tax Withheld'!$G:$G,'Employer Federal Tax Withheld'!$B:$B,'Total Employee Social Security'!$B39,'Employer Federal Tax Withheld'!$C:$C,'Total Employee Social Security'!$C39,'Employer Federal Tax Withheld'!$R:$R,'Total Employee Social Security'!N$8)</f>
        <v>0</v>
      </c>
      <c r="O39" s="1">
        <f>SUMIFS('Employer Federal Tax Withheld'!$G:$G,'Employer Federal Tax Withheld'!$B:$B,'Total Employee Social Security'!$B39,'Employer Federal Tax Withheld'!$C:$C,'Total Employee Social Security'!$C39,'Employer Federal Tax Withheld'!$R:$R,'Total Employee Social Security'!O$8)</f>
        <v>0</v>
      </c>
      <c r="P39" s="1">
        <f>SUMIFS('Employer Federal Tax Withheld'!$G:$G,'Employer Federal Tax Withheld'!$B:$B,'Total Employee Social Security'!$B39,'Employer Federal Tax Withheld'!$C:$C,'Total Employee Social Security'!$C39,'Employer Federal Tax Withheld'!$R:$R,'Total Employee Social Security'!P$8)</f>
        <v>0</v>
      </c>
      <c r="Q39" s="9">
        <f t="shared" si="0"/>
        <v>0</v>
      </c>
    </row>
    <row r="40" spans="2:17" x14ac:dyDescent="0.25">
      <c r="B40" t="str">
        <f>IF(Staff!B40="","",Staff!B40)</f>
        <v/>
      </c>
      <c r="C40" t="str">
        <f>IF(Staff!C40="","",Staff!C40)</f>
        <v/>
      </c>
      <c r="E40" s="1">
        <f>SUMIFS('Employer Federal Tax Withheld'!$G:$G,'Employer Federal Tax Withheld'!$B:$B,'Total Employee Social Security'!$B40,'Employer Federal Tax Withheld'!$C:$C,'Total Employee Social Security'!$C40,'Employer Federal Tax Withheld'!$R:$R,'Total Employee Social Security'!E$8)</f>
        <v>0</v>
      </c>
      <c r="F40" s="1">
        <f>SUMIFS('Employer Federal Tax Withheld'!$G:$G,'Employer Federal Tax Withheld'!$B:$B,'Total Employee Social Security'!$B40,'Employer Federal Tax Withheld'!$C:$C,'Total Employee Social Security'!$C40,'Employer Federal Tax Withheld'!$R:$R,'Total Employee Social Security'!F$8)</f>
        <v>0</v>
      </c>
      <c r="G40" s="1">
        <f>SUMIFS('Employer Federal Tax Withheld'!$G:$G,'Employer Federal Tax Withheld'!$B:$B,'Total Employee Social Security'!$B40,'Employer Federal Tax Withheld'!$C:$C,'Total Employee Social Security'!$C40,'Employer Federal Tax Withheld'!$R:$R,'Total Employee Social Security'!G$8)</f>
        <v>0</v>
      </c>
      <c r="H40" s="1">
        <f>SUMIFS('Employer Federal Tax Withheld'!$G:$G,'Employer Federal Tax Withheld'!$B:$B,'Total Employee Social Security'!$B40,'Employer Federal Tax Withheld'!$C:$C,'Total Employee Social Security'!$C40,'Employer Federal Tax Withheld'!$R:$R,'Total Employee Social Security'!H$8)</f>
        <v>0</v>
      </c>
      <c r="I40" s="1">
        <f>SUMIFS('Employer Federal Tax Withheld'!$G:$G,'Employer Federal Tax Withheld'!$B:$B,'Total Employee Social Security'!$B40,'Employer Federal Tax Withheld'!$C:$C,'Total Employee Social Security'!$C40,'Employer Federal Tax Withheld'!$R:$R,'Total Employee Social Security'!I$8)</f>
        <v>0</v>
      </c>
      <c r="J40" s="1">
        <f>SUMIFS('Employer Federal Tax Withheld'!$G:$G,'Employer Federal Tax Withheld'!$B:$B,'Total Employee Social Security'!$B40,'Employer Federal Tax Withheld'!$C:$C,'Total Employee Social Security'!$C40,'Employer Federal Tax Withheld'!$R:$R,'Total Employee Social Security'!J$8)</f>
        <v>0</v>
      </c>
      <c r="K40" s="1">
        <f>SUMIFS('Employer Federal Tax Withheld'!$G:$G,'Employer Federal Tax Withheld'!$B:$B,'Total Employee Social Security'!$B40,'Employer Federal Tax Withheld'!$C:$C,'Total Employee Social Security'!$C40,'Employer Federal Tax Withheld'!$R:$R,'Total Employee Social Security'!K$8)</f>
        <v>0</v>
      </c>
      <c r="L40" s="1">
        <f>SUMIFS('Employer Federal Tax Withheld'!$G:$G,'Employer Federal Tax Withheld'!$B:$B,'Total Employee Social Security'!$B40,'Employer Federal Tax Withheld'!$C:$C,'Total Employee Social Security'!$C40,'Employer Federal Tax Withheld'!$R:$R,'Total Employee Social Security'!L$8)</f>
        <v>0</v>
      </c>
      <c r="M40" s="1">
        <f>SUMIFS('Employer Federal Tax Withheld'!$G:$G,'Employer Federal Tax Withheld'!$B:$B,'Total Employee Social Security'!$B40,'Employer Federal Tax Withheld'!$C:$C,'Total Employee Social Security'!$C40,'Employer Federal Tax Withheld'!$R:$R,'Total Employee Social Security'!M$8)</f>
        <v>0</v>
      </c>
      <c r="N40" s="1">
        <f>SUMIFS('Employer Federal Tax Withheld'!$G:$G,'Employer Federal Tax Withheld'!$B:$B,'Total Employee Social Security'!$B40,'Employer Federal Tax Withheld'!$C:$C,'Total Employee Social Security'!$C40,'Employer Federal Tax Withheld'!$R:$R,'Total Employee Social Security'!N$8)</f>
        <v>0</v>
      </c>
      <c r="O40" s="1">
        <f>SUMIFS('Employer Federal Tax Withheld'!$G:$G,'Employer Federal Tax Withheld'!$B:$B,'Total Employee Social Security'!$B40,'Employer Federal Tax Withheld'!$C:$C,'Total Employee Social Security'!$C40,'Employer Federal Tax Withheld'!$R:$R,'Total Employee Social Security'!O$8)</f>
        <v>0</v>
      </c>
      <c r="P40" s="1">
        <f>SUMIFS('Employer Federal Tax Withheld'!$G:$G,'Employer Federal Tax Withheld'!$B:$B,'Total Employee Social Security'!$B40,'Employer Federal Tax Withheld'!$C:$C,'Total Employee Social Security'!$C40,'Employer Federal Tax Withheld'!$R:$R,'Total Employee Social Security'!P$8)</f>
        <v>0</v>
      </c>
      <c r="Q40" s="9">
        <f t="shared" si="0"/>
        <v>0</v>
      </c>
    </row>
    <row r="41" spans="2:17" x14ac:dyDescent="0.25">
      <c r="B41" t="str">
        <f>IF(Staff!B41="","",Staff!B41)</f>
        <v/>
      </c>
      <c r="C41" t="str">
        <f>IF(Staff!C41="","",Staff!C41)</f>
        <v/>
      </c>
      <c r="E41" s="1">
        <f>SUMIFS('Employer Federal Tax Withheld'!$G:$G,'Employer Federal Tax Withheld'!$B:$B,'Total Employee Social Security'!$B41,'Employer Federal Tax Withheld'!$C:$C,'Total Employee Social Security'!$C41,'Employer Federal Tax Withheld'!$R:$R,'Total Employee Social Security'!E$8)</f>
        <v>0</v>
      </c>
      <c r="F41" s="1">
        <f>SUMIFS('Employer Federal Tax Withheld'!$G:$G,'Employer Federal Tax Withheld'!$B:$B,'Total Employee Social Security'!$B41,'Employer Federal Tax Withheld'!$C:$C,'Total Employee Social Security'!$C41,'Employer Federal Tax Withheld'!$R:$R,'Total Employee Social Security'!F$8)</f>
        <v>0</v>
      </c>
      <c r="G41" s="1">
        <f>SUMIFS('Employer Federal Tax Withheld'!$G:$G,'Employer Federal Tax Withheld'!$B:$B,'Total Employee Social Security'!$B41,'Employer Federal Tax Withheld'!$C:$C,'Total Employee Social Security'!$C41,'Employer Federal Tax Withheld'!$R:$R,'Total Employee Social Security'!G$8)</f>
        <v>0</v>
      </c>
      <c r="H41" s="1">
        <f>SUMIFS('Employer Federal Tax Withheld'!$G:$G,'Employer Federal Tax Withheld'!$B:$B,'Total Employee Social Security'!$B41,'Employer Federal Tax Withheld'!$C:$C,'Total Employee Social Security'!$C41,'Employer Federal Tax Withheld'!$R:$R,'Total Employee Social Security'!H$8)</f>
        <v>0</v>
      </c>
      <c r="I41" s="1">
        <f>SUMIFS('Employer Federal Tax Withheld'!$G:$G,'Employer Federal Tax Withheld'!$B:$B,'Total Employee Social Security'!$B41,'Employer Federal Tax Withheld'!$C:$C,'Total Employee Social Security'!$C41,'Employer Federal Tax Withheld'!$R:$R,'Total Employee Social Security'!I$8)</f>
        <v>0</v>
      </c>
      <c r="J41" s="1">
        <f>SUMIFS('Employer Federal Tax Withheld'!$G:$G,'Employer Federal Tax Withheld'!$B:$B,'Total Employee Social Security'!$B41,'Employer Federal Tax Withheld'!$C:$C,'Total Employee Social Security'!$C41,'Employer Federal Tax Withheld'!$R:$R,'Total Employee Social Security'!J$8)</f>
        <v>0</v>
      </c>
      <c r="K41" s="1">
        <f>SUMIFS('Employer Federal Tax Withheld'!$G:$G,'Employer Federal Tax Withheld'!$B:$B,'Total Employee Social Security'!$B41,'Employer Federal Tax Withheld'!$C:$C,'Total Employee Social Security'!$C41,'Employer Federal Tax Withheld'!$R:$R,'Total Employee Social Security'!K$8)</f>
        <v>0</v>
      </c>
      <c r="L41" s="1">
        <f>SUMIFS('Employer Federal Tax Withheld'!$G:$G,'Employer Federal Tax Withheld'!$B:$B,'Total Employee Social Security'!$B41,'Employer Federal Tax Withheld'!$C:$C,'Total Employee Social Security'!$C41,'Employer Federal Tax Withheld'!$R:$R,'Total Employee Social Security'!L$8)</f>
        <v>0</v>
      </c>
      <c r="M41" s="1">
        <f>SUMIFS('Employer Federal Tax Withheld'!$G:$G,'Employer Federal Tax Withheld'!$B:$B,'Total Employee Social Security'!$B41,'Employer Federal Tax Withheld'!$C:$C,'Total Employee Social Security'!$C41,'Employer Federal Tax Withheld'!$R:$R,'Total Employee Social Security'!M$8)</f>
        <v>0</v>
      </c>
      <c r="N41" s="1">
        <f>SUMIFS('Employer Federal Tax Withheld'!$G:$G,'Employer Federal Tax Withheld'!$B:$B,'Total Employee Social Security'!$B41,'Employer Federal Tax Withheld'!$C:$C,'Total Employee Social Security'!$C41,'Employer Federal Tax Withheld'!$R:$R,'Total Employee Social Security'!N$8)</f>
        <v>0</v>
      </c>
      <c r="O41" s="1">
        <f>SUMIFS('Employer Federal Tax Withheld'!$G:$G,'Employer Federal Tax Withheld'!$B:$B,'Total Employee Social Security'!$B41,'Employer Federal Tax Withheld'!$C:$C,'Total Employee Social Security'!$C41,'Employer Federal Tax Withheld'!$R:$R,'Total Employee Social Security'!O$8)</f>
        <v>0</v>
      </c>
      <c r="P41" s="1">
        <f>SUMIFS('Employer Federal Tax Withheld'!$G:$G,'Employer Federal Tax Withheld'!$B:$B,'Total Employee Social Security'!$B41,'Employer Federal Tax Withheld'!$C:$C,'Total Employee Social Security'!$C41,'Employer Federal Tax Withheld'!$R:$R,'Total Employee Social Security'!P$8)</f>
        <v>0</v>
      </c>
      <c r="Q41" s="9">
        <f t="shared" si="0"/>
        <v>0</v>
      </c>
    </row>
    <row r="42" spans="2:17" x14ac:dyDescent="0.25">
      <c r="B42" t="str">
        <f>IF(Staff!B42="","",Staff!B42)</f>
        <v/>
      </c>
      <c r="C42" t="str">
        <f>IF(Staff!C42="","",Staff!C42)</f>
        <v/>
      </c>
      <c r="E42" s="1">
        <f>SUMIFS('Employer Federal Tax Withheld'!$G:$G,'Employer Federal Tax Withheld'!$B:$B,'Total Employee Social Security'!$B42,'Employer Federal Tax Withheld'!$C:$C,'Total Employee Social Security'!$C42,'Employer Federal Tax Withheld'!$R:$R,'Total Employee Social Security'!E$8)</f>
        <v>0</v>
      </c>
      <c r="F42" s="1">
        <f>SUMIFS('Employer Federal Tax Withheld'!$G:$G,'Employer Federal Tax Withheld'!$B:$B,'Total Employee Social Security'!$B42,'Employer Federal Tax Withheld'!$C:$C,'Total Employee Social Security'!$C42,'Employer Federal Tax Withheld'!$R:$R,'Total Employee Social Security'!F$8)</f>
        <v>0</v>
      </c>
      <c r="G42" s="1">
        <f>SUMIFS('Employer Federal Tax Withheld'!$G:$G,'Employer Federal Tax Withheld'!$B:$B,'Total Employee Social Security'!$B42,'Employer Federal Tax Withheld'!$C:$C,'Total Employee Social Security'!$C42,'Employer Federal Tax Withheld'!$R:$R,'Total Employee Social Security'!G$8)</f>
        <v>0</v>
      </c>
      <c r="H42" s="1">
        <f>SUMIFS('Employer Federal Tax Withheld'!$G:$G,'Employer Federal Tax Withheld'!$B:$B,'Total Employee Social Security'!$B42,'Employer Federal Tax Withheld'!$C:$C,'Total Employee Social Security'!$C42,'Employer Federal Tax Withheld'!$R:$R,'Total Employee Social Security'!H$8)</f>
        <v>0</v>
      </c>
      <c r="I42" s="1">
        <f>SUMIFS('Employer Federal Tax Withheld'!$G:$G,'Employer Federal Tax Withheld'!$B:$B,'Total Employee Social Security'!$B42,'Employer Federal Tax Withheld'!$C:$C,'Total Employee Social Security'!$C42,'Employer Federal Tax Withheld'!$R:$R,'Total Employee Social Security'!I$8)</f>
        <v>0</v>
      </c>
      <c r="J42" s="1">
        <f>SUMIFS('Employer Federal Tax Withheld'!$G:$G,'Employer Federal Tax Withheld'!$B:$B,'Total Employee Social Security'!$B42,'Employer Federal Tax Withheld'!$C:$C,'Total Employee Social Security'!$C42,'Employer Federal Tax Withheld'!$R:$R,'Total Employee Social Security'!J$8)</f>
        <v>0</v>
      </c>
      <c r="K42" s="1">
        <f>SUMIFS('Employer Federal Tax Withheld'!$G:$G,'Employer Federal Tax Withheld'!$B:$B,'Total Employee Social Security'!$B42,'Employer Federal Tax Withheld'!$C:$C,'Total Employee Social Security'!$C42,'Employer Federal Tax Withheld'!$R:$R,'Total Employee Social Security'!K$8)</f>
        <v>0</v>
      </c>
      <c r="L42" s="1">
        <f>SUMIFS('Employer Federal Tax Withheld'!$G:$G,'Employer Federal Tax Withheld'!$B:$B,'Total Employee Social Security'!$B42,'Employer Federal Tax Withheld'!$C:$C,'Total Employee Social Security'!$C42,'Employer Federal Tax Withheld'!$R:$R,'Total Employee Social Security'!L$8)</f>
        <v>0</v>
      </c>
      <c r="M42" s="1">
        <f>SUMIFS('Employer Federal Tax Withheld'!$G:$G,'Employer Federal Tax Withheld'!$B:$B,'Total Employee Social Security'!$B42,'Employer Federal Tax Withheld'!$C:$C,'Total Employee Social Security'!$C42,'Employer Federal Tax Withheld'!$R:$R,'Total Employee Social Security'!M$8)</f>
        <v>0</v>
      </c>
      <c r="N42" s="1">
        <f>SUMIFS('Employer Federal Tax Withheld'!$G:$G,'Employer Federal Tax Withheld'!$B:$B,'Total Employee Social Security'!$B42,'Employer Federal Tax Withheld'!$C:$C,'Total Employee Social Security'!$C42,'Employer Federal Tax Withheld'!$R:$R,'Total Employee Social Security'!N$8)</f>
        <v>0</v>
      </c>
      <c r="O42" s="1">
        <f>SUMIFS('Employer Federal Tax Withheld'!$G:$G,'Employer Federal Tax Withheld'!$B:$B,'Total Employee Social Security'!$B42,'Employer Federal Tax Withheld'!$C:$C,'Total Employee Social Security'!$C42,'Employer Federal Tax Withheld'!$R:$R,'Total Employee Social Security'!O$8)</f>
        <v>0</v>
      </c>
      <c r="P42" s="1">
        <f>SUMIFS('Employer Federal Tax Withheld'!$G:$G,'Employer Federal Tax Withheld'!$B:$B,'Total Employee Social Security'!$B42,'Employer Federal Tax Withheld'!$C:$C,'Total Employee Social Security'!$C42,'Employer Federal Tax Withheld'!$R:$R,'Total Employee Social Security'!P$8)</f>
        <v>0</v>
      </c>
      <c r="Q42" s="9">
        <f t="shared" si="0"/>
        <v>0</v>
      </c>
    </row>
    <row r="43" spans="2:17" x14ac:dyDescent="0.25">
      <c r="B43" t="str">
        <f>IF(Staff!B43="","",Staff!B43)</f>
        <v/>
      </c>
      <c r="C43" t="str">
        <f>IF(Staff!C43="","",Staff!C43)</f>
        <v/>
      </c>
      <c r="E43" s="1">
        <f>SUMIFS('Employer Federal Tax Withheld'!$G:$G,'Employer Federal Tax Withheld'!$B:$B,'Total Employee Social Security'!$B43,'Employer Federal Tax Withheld'!$C:$C,'Total Employee Social Security'!$C43,'Employer Federal Tax Withheld'!$R:$R,'Total Employee Social Security'!E$8)</f>
        <v>0</v>
      </c>
      <c r="F43" s="1">
        <f>SUMIFS('Employer Federal Tax Withheld'!$G:$G,'Employer Federal Tax Withheld'!$B:$B,'Total Employee Social Security'!$B43,'Employer Federal Tax Withheld'!$C:$C,'Total Employee Social Security'!$C43,'Employer Federal Tax Withheld'!$R:$R,'Total Employee Social Security'!F$8)</f>
        <v>0</v>
      </c>
      <c r="G43" s="1">
        <f>SUMIFS('Employer Federal Tax Withheld'!$G:$G,'Employer Federal Tax Withheld'!$B:$B,'Total Employee Social Security'!$B43,'Employer Federal Tax Withheld'!$C:$C,'Total Employee Social Security'!$C43,'Employer Federal Tax Withheld'!$R:$R,'Total Employee Social Security'!G$8)</f>
        <v>0</v>
      </c>
      <c r="H43" s="1">
        <f>SUMIFS('Employer Federal Tax Withheld'!$G:$G,'Employer Federal Tax Withheld'!$B:$B,'Total Employee Social Security'!$B43,'Employer Federal Tax Withheld'!$C:$C,'Total Employee Social Security'!$C43,'Employer Federal Tax Withheld'!$R:$R,'Total Employee Social Security'!H$8)</f>
        <v>0</v>
      </c>
      <c r="I43" s="1">
        <f>SUMIFS('Employer Federal Tax Withheld'!$G:$G,'Employer Federal Tax Withheld'!$B:$B,'Total Employee Social Security'!$B43,'Employer Federal Tax Withheld'!$C:$C,'Total Employee Social Security'!$C43,'Employer Federal Tax Withheld'!$R:$R,'Total Employee Social Security'!I$8)</f>
        <v>0</v>
      </c>
      <c r="J43" s="1">
        <f>SUMIFS('Employer Federal Tax Withheld'!$G:$G,'Employer Federal Tax Withheld'!$B:$B,'Total Employee Social Security'!$B43,'Employer Federal Tax Withheld'!$C:$C,'Total Employee Social Security'!$C43,'Employer Federal Tax Withheld'!$R:$R,'Total Employee Social Security'!J$8)</f>
        <v>0</v>
      </c>
      <c r="K43" s="1">
        <f>SUMIFS('Employer Federal Tax Withheld'!$G:$G,'Employer Federal Tax Withheld'!$B:$B,'Total Employee Social Security'!$B43,'Employer Federal Tax Withheld'!$C:$C,'Total Employee Social Security'!$C43,'Employer Federal Tax Withheld'!$R:$R,'Total Employee Social Security'!K$8)</f>
        <v>0</v>
      </c>
      <c r="L43" s="1">
        <f>SUMIFS('Employer Federal Tax Withheld'!$G:$G,'Employer Federal Tax Withheld'!$B:$B,'Total Employee Social Security'!$B43,'Employer Federal Tax Withheld'!$C:$C,'Total Employee Social Security'!$C43,'Employer Federal Tax Withheld'!$R:$R,'Total Employee Social Security'!L$8)</f>
        <v>0</v>
      </c>
      <c r="M43" s="1">
        <f>SUMIFS('Employer Federal Tax Withheld'!$G:$G,'Employer Federal Tax Withheld'!$B:$B,'Total Employee Social Security'!$B43,'Employer Federal Tax Withheld'!$C:$C,'Total Employee Social Security'!$C43,'Employer Federal Tax Withheld'!$R:$R,'Total Employee Social Security'!M$8)</f>
        <v>0</v>
      </c>
      <c r="N43" s="1">
        <f>SUMIFS('Employer Federal Tax Withheld'!$G:$G,'Employer Federal Tax Withheld'!$B:$B,'Total Employee Social Security'!$B43,'Employer Federal Tax Withheld'!$C:$C,'Total Employee Social Security'!$C43,'Employer Federal Tax Withheld'!$R:$R,'Total Employee Social Security'!N$8)</f>
        <v>0</v>
      </c>
      <c r="O43" s="1">
        <f>SUMIFS('Employer Federal Tax Withheld'!$G:$G,'Employer Federal Tax Withheld'!$B:$B,'Total Employee Social Security'!$B43,'Employer Federal Tax Withheld'!$C:$C,'Total Employee Social Security'!$C43,'Employer Federal Tax Withheld'!$R:$R,'Total Employee Social Security'!O$8)</f>
        <v>0</v>
      </c>
      <c r="P43" s="1">
        <f>SUMIFS('Employer Federal Tax Withheld'!$G:$G,'Employer Federal Tax Withheld'!$B:$B,'Total Employee Social Security'!$B43,'Employer Federal Tax Withheld'!$C:$C,'Total Employee Social Security'!$C43,'Employer Federal Tax Withheld'!$R:$R,'Total Employee Social Security'!P$8)</f>
        <v>0</v>
      </c>
      <c r="Q43" s="9">
        <f t="shared" si="0"/>
        <v>0</v>
      </c>
    </row>
    <row r="44" spans="2:17" x14ac:dyDescent="0.25">
      <c r="B44" t="str">
        <f>IF(Staff!B44="","",Staff!B44)</f>
        <v/>
      </c>
      <c r="C44" t="str">
        <f>IF(Staff!C44="","",Staff!C44)</f>
        <v/>
      </c>
      <c r="E44" s="1">
        <f>SUMIFS('Employer Federal Tax Withheld'!$G:$G,'Employer Federal Tax Withheld'!$B:$B,'Total Employee Social Security'!$B44,'Employer Federal Tax Withheld'!$C:$C,'Total Employee Social Security'!$C44,'Employer Federal Tax Withheld'!$R:$R,'Total Employee Social Security'!E$8)</f>
        <v>0</v>
      </c>
      <c r="F44" s="1">
        <f>SUMIFS('Employer Federal Tax Withheld'!$G:$G,'Employer Federal Tax Withheld'!$B:$B,'Total Employee Social Security'!$B44,'Employer Federal Tax Withheld'!$C:$C,'Total Employee Social Security'!$C44,'Employer Federal Tax Withheld'!$R:$R,'Total Employee Social Security'!F$8)</f>
        <v>0</v>
      </c>
      <c r="G44" s="1">
        <f>SUMIFS('Employer Federal Tax Withheld'!$G:$G,'Employer Federal Tax Withheld'!$B:$B,'Total Employee Social Security'!$B44,'Employer Federal Tax Withheld'!$C:$C,'Total Employee Social Security'!$C44,'Employer Federal Tax Withheld'!$R:$R,'Total Employee Social Security'!G$8)</f>
        <v>0</v>
      </c>
      <c r="H44" s="1">
        <f>SUMIFS('Employer Federal Tax Withheld'!$G:$G,'Employer Federal Tax Withheld'!$B:$B,'Total Employee Social Security'!$B44,'Employer Federal Tax Withheld'!$C:$C,'Total Employee Social Security'!$C44,'Employer Federal Tax Withheld'!$R:$R,'Total Employee Social Security'!H$8)</f>
        <v>0</v>
      </c>
      <c r="I44" s="1">
        <f>SUMIFS('Employer Federal Tax Withheld'!$G:$G,'Employer Federal Tax Withheld'!$B:$B,'Total Employee Social Security'!$B44,'Employer Federal Tax Withheld'!$C:$C,'Total Employee Social Security'!$C44,'Employer Federal Tax Withheld'!$R:$R,'Total Employee Social Security'!I$8)</f>
        <v>0</v>
      </c>
      <c r="J44" s="1">
        <f>SUMIFS('Employer Federal Tax Withheld'!$G:$G,'Employer Federal Tax Withheld'!$B:$B,'Total Employee Social Security'!$B44,'Employer Federal Tax Withheld'!$C:$C,'Total Employee Social Security'!$C44,'Employer Federal Tax Withheld'!$R:$R,'Total Employee Social Security'!J$8)</f>
        <v>0</v>
      </c>
      <c r="K44" s="1">
        <f>SUMIFS('Employer Federal Tax Withheld'!$G:$G,'Employer Federal Tax Withheld'!$B:$B,'Total Employee Social Security'!$B44,'Employer Federal Tax Withheld'!$C:$C,'Total Employee Social Security'!$C44,'Employer Federal Tax Withheld'!$R:$R,'Total Employee Social Security'!K$8)</f>
        <v>0</v>
      </c>
      <c r="L44" s="1">
        <f>SUMIFS('Employer Federal Tax Withheld'!$G:$G,'Employer Federal Tax Withheld'!$B:$B,'Total Employee Social Security'!$B44,'Employer Federal Tax Withheld'!$C:$C,'Total Employee Social Security'!$C44,'Employer Federal Tax Withheld'!$R:$R,'Total Employee Social Security'!L$8)</f>
        <v>0</v>
      </c>
      <c r="M44" s="1">
        <f>SUMIFS('Employer Federal Tax Withheld'!$G:$G,'Employer Federal Tax Withheld'!$B:$B,'Total Employee Social Security'!$B44,'Employer Federal Tax Withheld'!$C:$C,'Total Employee Social Security'!$C44,'Employer Federal Tax Withheld'!$R:$R,'Total Employee Social Security'!M$8)</f>
        <v>0</v>
      </c>
      <c r="N44" s="1">
        <f>SUMIFS('Employer Federal Tax Withheld'!$G:$G,'Employer Federal Tax Withheld'!$B:$B,'Total Employee Social Security'!$B44,'Employer Federal Tax Withheld'!$C:$C,'Total Employee Social Security'!$C44,'Employer Federal Tax Withheld'!$R:$R,'Total Employee Social Security'!N$8)</f>
        <v>0</v>
      </c>
      <c r="O44" s="1">
        <f>SUMIFS('Employer Federal Tax Withheld'!$G:$G,'Employer Federal Tax Withheld'!$B:$B,'Total Employee Social Security'!$B44,'Employer Federal Tax Withheld'!$C:$C,'Total Employee Social Security'!$C44,'Employer Federal Tax Withheld'!$R:$R,'Total Employee Social Security'!O$8)</f>
        <v>0</v>
      </c>
      <c r="P44" s="1">
        <f>SUMIFS('Employer Federal Tax Withheld'!$G:$G,'Employer Federal Tax Withheld'!$B:$B,'Total Employee Social Security'!$B44,'Employer Federal Tax Withheld'!$C:$C,'Total Employee Social Security'!$C44,'Employer Federal Tax Withheld'!$R:$R,'Total Employee Social Security'!P$8)</f>
        <v>0</v>
      </c>
      <c r="Q44" s="9">
        <f t="shared" si="0"/>
        <v>0</v>
      </c>
    </row>
    <row r="45" spans="2:17" x14ac:dyDescent="0.25">
      <c r="B45" t="str">
        <f>IF(Staff!B45="","",Staff!B45)</f>
        <v/>
      </c>
      <c r="C45" t="str">
        <f>IF(Staff!C45="","",Staff!C45)</f>
        <v/>
      </c>
      <c r="E45" s="1">
        <f>SUMIFS('Employer Federal Tax Withheld'!$G:$G,'Employer Federal Tax Withheld'!$B:$B,'Total Employee Social Security'!$B45,'Employer Federal Tax Withheld'!$C:$C,'Total Employee Social Security'!$C45,'Employer Federal Tax Withheld'!$R:$R,'Total Employee Social Security'!E$8)</f>
        <v>0</v>
      </c>
      <c r="F45" s="1">
        <f>SUMIFS('Employer Federal Tax Withheld'!$G:$G,'Employer Federal Tax Withheld'!$B:$B,'Total Employee Social Security'!$B45,'Employer Federal Tax Withheld'!$C:$C,'Total Employee Social Security'!$C45,'Employer Federal Tax Withheld'!$R:$R,'Total Employee Social Security'!F$8)</f>
        <v>0</v>
      </c>
      <c r="G45" s="1">
        <f>SUMIFS('Employer Federal Tax Withheld'!$G:$G,'Employer Federal Tax Withheld'!$B:$B,'Total Employee Social Security'!$B45,'Employer Federal Tax Withheld'!$C:$C,'Total Employee Social Security'!$C45,'Employer Federal Tax Withheld'!$R:$R,'Total Employee Social Security'!G$8)</f>
        <v>0</v>
      </c>
      <c r="H45" s="1">
        <f>SUMIFS('Employer Federal Tax Withheld'!$G:$G,'Employer Federal Tax Withheld'!$B:$B,'Total Employee Social Security'!$B45,'Employer Federal Tax Withheld'!$C:$C,'Total Employee Social Security'!$C45,'Employer Federal Tax Withheld'!$R:$R,'Total Employee Social Security'!H$8)</f>
        <v>0</v>
      </c>
      <c r="I45" s="1">
        <f>SUMIFS('Employer Federal Tax Withheld'!$G:$G,'Employer Federal Tax Withheld'!$B:$B,'Total Employee Social Security'!$B45,'Employer Federal Tax Withheld'!$C:$C,'Total Employee Social Security'!$C45,'Employer Federal Tax Withheld'!$R:$R,'Total Employee Social Security'!I$8)</f>
        <v>0</v>
      </c>
      <c r="J45" s="1">
        <f>SUMIFS('Employer Federal Tax Withheld'!$G:$G,'Employer Federal Tax Withheld'!$B:$B,'Total Employee Social Security'!$B45,'Employer Federal Tax Withheld'!$C:$C,'Total Employee Social Security'!$C45,'Employer Federal Tax Withheld'!$R:$R,'Total Employee Social Security'!J$8)</f>
        <v>0</v>
      </c>
      <c r="K45" s="1">
        <f>SUMIFS('Employer Federal Tax Withheld'!$G:$G,'Employer Federal Tax Withheld'!$B:$B,'Total Employee Social Security'!$B45,'Employer Federal Tax Withheld'!$C:$C,'Total Employee Social Security'!$C45,'Employer Federal Tax Withheld'!$R:$R,'Total Employee Social Security'!K$8)</f>
        <v>0</v>
      </c>
      <c r="L45" s="1">
        <f>SUMIFS('Employer Federal Tax Withheld'!$G:$G,'Employer Federal Tax Withheld'!$B:$B,'Total Employee Social Security'!$B45,'Employer Federal Tax Withheld'!$C:$C,'Total Employee Social Security'!$C45,'Employer Federal Tax Withheld'!$R:$R,'Total Employee Social Security'!L$8)</f>
        <v>0</v>
      </c>
      <c r="M45" s="1">
        <f>SUMIFS('Employer Federal Tax Withheld'!$G:$G,'Employer Federal Tax Withheld'!$B:$B,'Total Employee Social Security'!$B45,'Employer Federal Tax Withheld'!$C:$C,'Total Employee Social Security'!$C45,'Employer Federal Tax Withheld'!$R:$R,'Total Employee Social Security'!M$8)</f>
        <v>0</v>
      </c>
      <c r="N45" s="1">
        <f>SUMIFS('Employer Federal Tax Withheld'!$G:$G,'Employer Federal Tax Withheld'!$B:$B,'Total Employee Social Security'!$B45,'Employer Federal Tax Withheld'!$C:$C,'Total Employee Social Security'!$C45,'Employer Federal Tax Withheld'!$R:$R,'Total Employee Social Security'!N$8)</f>
        <v>0</v>
      </c>
      <c r="O45" s="1">
        <f>SUMIFS('Employer Federal Tax Withheld'!$G:$G,'Employer Federal Tax Withheld'!$B:$B,'Total Employee Social Security'!$B45,'Employer Federal Tax Withheld'!$C:$C,'Total Employee Social Security'!$C45,'Employer Federal Tax Withheld'!$R:$R,'Total Employee Social Security'!O$8)</f>
        <v>0</v>
      </c>
      <c r="P45" s="1">
        <f>SUMIFS('Employer Federal Tax Withheld'!$G:$G,'Employer Federal Tax Withheld'!$B:$B,'Total Employee Social Security'!$B45,'Employer Federal Tax Withheld'!$C:$C,'Total Employee Social Security'!$C45,'Employer Federal Tax Withheld'!$R:$R,'Total Employee Social Security'!P$8)</f>
        <v>0</v>
      </c>
      <c r="Q45" s="9">
        <f t="shared" si="0"/>
        <v>0</v>
      </c>
    </row>
    <row r="46" spans="2:17" x14ac:dyDescent="0.25">
      <c r="B46" t="str">
        <f>IF(Staff!B46="","",Staff!B46)</f>
        <v/>
      </c>
      <c r="C46" t="str">
        <f>IF(Staff!C46="","",Staff!C46)</f>
        <v/>
      </c>
      <c r="E46" s="1">
        <f>SUMIFS('Employer Federal Tax Withheld'!$G:$G,'Employer Federal Tax Withheld'!$B:$B,'Total Employee Social Security'!$B46,'Employer Federal Tax Withheld'!$C:$C,'Total Employee Social Security'!$C46,'Employer Federal Tax Withheld'!$R:$R,'Total Employee Social Security'!E$8)</f>
        <v>0</v>
      </c>
      <c r="F46" s="1">
        <f>SUMIFS('Employer Federal Tax Withheld'!$G:$G,'Employer Federal Tax Withheld'!$B:$B,'Total Employee Social Security'!$B46,'Employer Federal Tax Withheld'!$C:$C,'Total Employee Social Security'!$C46,'Employer Federal Tax Withheld'!$R:$R,'Total Employee Social Security'!F$8)</f>
        <v>0</v>
      </c>
      <c r="G46" s="1">
        <f>SUMIFS('Employer Federal Tax Withheld'!$G:$G,'Employer Federal Tax Withheld'!$B:$B,'Total Employee Social Security'!$B46,'Employer Federal Tax Withheld'!$C:$C,'Total Employee Social Security'!$C46,'Employer Federal Tax Withheld'!$R:$R,'Total Employee Social Security'!G$8)</f>
        <v>0</v>
      </c>
      <c r="H46" s="1">
        <f>SUMIFS('Employer Federal Tax Withheld'!$G:$G,'Employer Federal Tax Withheld'!$B:$B,'Total Employee Social Security'!$B46,'Employer Federal Tax Withheld'!$C:$C,'Total Employee Social Security'!$C46,'Employer Federal Tax Withheld'!$R:$R,'Total Employee Social Security'!H$8)</f>
        <v>0</v>
      </c>
      <c r="I46" s="1">
        <f>SUMIFS('Employer Federal Tax Withheld'!$G:$G,'Employer Federal Tax Withheld'!$B:$B,'Total Employee Social Security'!$B46,'Employer Federal Tax Withheld'!$C:$C,'Total Employee Social Security'!$C46,'Employer Federal Tax Withheld'!$R:$R,'Total Employee Social Security'!I$8)</f>
        <v>0</v>
      </c>
      <c r="J46" s="1">
        <f>SUMIFS('Employer Federal Tax Withheld'!$G:$G,'Employer Federal Tax Withheld'!$B:$B,'Total Employee Social Security'!$B46,'Employer Federal Tax Withheld'!$C:$C,'Total Employee Social Security'!$C46,'Employer Federal Tax Withheld'!$R:$R,'Total Employee Social Security'!J$8)</f>
        <v>0</v>
      </c>
      <c r="K46" s="1">
        <f>SUMIFS('Employer Federal Tax Withheld'!$G:$G,'Employer Federal Tax Withheld'!$B:$B,'Total Employee Social Security'!$B46,'Employer Federal Tax Withheld'!$C:$C,'Total Employee Social Security'!$C46,'Employer Federal Tax Withheld'!$R:$R,'Total Employee Social Security'!K$8)</f>
        <v>0</v>
      </c>
      <c r="L46" s="1">
        <f>SUMIFS('Employer Federal Tax Withheld'!$G:$G,'Employer Federal Tax Withheld'!$B:$B,'Total Employee Social Security'!$B46,'Employer Federal Tax Withheld'!$C:$C,'Total Employee Social Security'!$C46,'Employer Federal Tax Withheld'!$R:$R,'Total Employee Social Security'!L$8)</f>
        <v>0</v>
      </c>
      <c r="M46" s="1">
        <f>SUMIFS('Employer Federal Tax Withheld'!$G:$G,'Employer Federal Tax Withheld'!$B:$B,'Total Employee Social Security'!$B46,'Employer Federal Tax Withheld'!$C:$C,'Total Employee Social Security'!$C46,'Employer Federal Tax Withheld'!$R:$R,'Total Employee Social Security'!M$8)</f>
        <v>0</v>
      </c>
      <c r="N46" s="1">
        <f>SUMIFS('Employer Federal Tax Withheld'!$G:$G,'Employer Federal Tax Withheld'!$B:$B,'Total Employee Social Security'!$B46,'Employer Federal Tax Withheld'!$C:$C,'Total Employee Social Security'!$C46,'Employer Federal Tax Withheld'!$R:$R,'Total Employee Social Security'!N$8)</f>
        <v>0</v>
      </c>
      <c r="O46" s="1">
        <f>SUMIFS('Employer Federal Tax Withheld'!$G:$G,'Employer Federal Tax Withheld'!$B:$B,'Total Employee Social Security'!$B46,'Employer Federal Tax Withheld'!$C:$C,'Total Employee Social Security'!$C46,'Employer Federal Tax Withheld'!$R:$R,'Total Employee Social Security'!O$8)</f>
        <v>0</v>
      </c>
      <c r="P46" s="1">
        <f>SUMIFS('Employer Federal Tax Withheld'!$G:$G,'Employer Federal Tax Withheld'!$B:$B,'Total Employee Social Security'!$B46,'Employer Federal Tax Withheld'!$C:$C,'Total Employee Social Security'!$C46,'Employer Federal Tax Withheld'!$R:$R,'Total Employee Social Security'!P$8)</f>
        <v>0</v>
      </c>
      <c r="Q46" s="9">
        <f t="shared" si="0"/>
        <v>0</v>
      </c>
    </row>
    <row r="47" spans="2:17" x14ac:dyDescent="0.25">
      <c r="B47" t="str">
        <f>IF(Staff!B47="","",Staff!B47)</f>
        <v/>
      </c>
      <c r="C47" t="str">
        <f>IF(Staff!C47="","",Staff!C47)</f>
        <v/>
      </c>
      <c r="E47" s="1">
        <f>SUMIFS('Employer Federal Tax Withheld'!$G:$G,'Employer Federal Tax Withheld'!$B:$B,'Total Employee Social Security'!$B47,'Employer Federal Tax Withheld'!$C:$C,'Total Employee Social Security'!$C47,'Employer Federal Tax Withheld'!$R:$R,'Total Employee Social Security'!E$8)</f>
        <v>0</v>
      </c>
      <c r="F47" s="1">
        <f>SUMIFS('Employer Federal Tax Withheld'!$G:$G,'Employer Federal Tax Withheld'!$B:$B,'Total Employee Social Security'!$B47,'Employer Federal Tax Withheld'!$C:$C,'Total Employee Social Security'!$C47,'Employer Federal Tax Withheld'!$R:$R,'Total Employee Social Security'!F$8)</f>
        <v>0</v>
      </c>
      <c r="G47" s="1">
        <f>SUMIFS('Employer Federal Tax Withheld'!$G:$G,'Employer Federal Tax Withheld'!$B:$B,'Total Employee Social Security'!$B47,'Employer Federal Tax Withheld'!$C:$C,'Total Employee Social Security'!$C47,'Employer Federal Tax Withheld'!$R:$R,'Total Employee Social Security'!G$8)</f>
        <v>0</v>
      </c>
      <c r="H47" s="1">
        <f>SUMIFS('Employer Federal Tax Withheld'!$G:$G,'Employer Federal Tax Withheld'!$B:$B,'Total Employee Social Security'!$B47,'Employer Federal Tax Withheld'!$C:$C,'Total Employee Social Security'!$C47,'Employer Federal Tax Withheld'!$R:$R,'Total Employee Social Security'!H$8)</f>
        <v>0</v>
      </c>
      <c r="I47" s="1">
        <f>SUMIFS('Employer Federal Tax Withheld'!$G:$G,'Employer Federal Tax Withheld'!$B:$B,'Total Employee Social Security'!$B47,'Employer Federal Tax Withheld'!$C:$C,'Total Employee Social Security'!$C47,'Employer Federal Tax Withheld'!$R:$R,'Total Employee Social Security'!I$8)</f>
        <v>0</v>
      </c>
      <c r="J47" s="1">
        <f>SUMIFS('Employer Federal Tax Withheld'!$G:$G,'Employer Federal Tax Withheld'!$B:$B,'Total Employee Social Security'!$B47,'Employer Federal Tax Withheld'!$C:$C,'Total Employee Social Security'!$C47,'Employer Federal Tax Withheld'!$R:$R,'Total Employee Social Security'!J$8)</f>
        <v>0</v>
      </c>
      <c r="K47" s="1">
        <f>SUMIFS('Employer Federal Tax Withheld'!$G:$G,'Employer Federal Tax Withheld'!$B:$B,'Total Employee Social Security'!$B47,'Employer Federal Tax Withheld'!$C:$C,'Total Employee Social Security'!$C47,'Employer Federal Tax Withheld'!$R:$R,'Total Employee Social Security'!K$8)</f>
        <v>0</v>
      </c>
      <c r="L47" s="1">
        <f>SUMIFS('Employer Federal Tax Withheld'!$G:$G,'Employer Federal Tax Withheld'!$B:$B,'Total Employee Social Security'!$B47,'Employer Federal Tax Withheld'!$C:$C,'Total Employee Social Security'!$C47,'Employer Federal Tax Withheld'!$R:$R,'Total Employee Social Security'!L$8)</f>
        <v>0</v>
      </c>
      <c r="M47" s="1">
        <f>SUMIFS('Employer Federal Tax Withheld'!$G:$G,'Employer Federal Tax Withheld'!$B:$B,'Total Employee Social Security'!$B47,'Employer Federal Tax Withheld'!$C:$C,'Total Employee Social Security'!$C47,'Employer Federal Tax Withheld'!$R:$R,'Total Employee Social Security'!M$8)</f>
        <v>0</v>
      </c>
      <c r="N47" s="1">
        <f>SUMIFS('Employer Federal Tax Withheld'!$G:$G,'Employer Federal Tax Withheld'!$B:$B,'Total Employee Social Security'!$B47,'Employer Federal Tax Withheld'!$C:$C,'Total Employee Social Security'!$C47,'Employer Federal Tax Withheld'!$R:$R,'Total Employee Social Security'!N$8)</f>
        <v>0</v>
      </c>
      <c r="O47" s="1">
        <f>SUMIFS('Employer Federal Tax Withheld'!$G:$G,'Employer Federal Tax Withheld'!$B:$B,'Total Employee Social Security'!$B47,'Employer Federal Tax Withheld'!$C:$C,'Total Employee Social Security'!$C47,'Employer Federal Tax Withheld'!$R:$R,'Total Employee Social Security'!O$8)</f>
        <v>0</v>
      </c>
      <c r="P47" s="1">
        <f>SUMIFS('Employer Federal Tax Withheld'!$G:$G,'Employer Federal Tax Withheld'!$B:$B,'Total Employee Social Security'!$B47,'Employer Federal Tax Withheld'!$C:$C,'Total Employee Social Security'!$C47,'Employer Federal Tax Withheld'!$R:$R,'Total Employee Social Security'!P$8)</f>
        <v>0</v>
      </c>
      <c r="Q47" s="9">
        <f t="shared" si="0"/>
        <v>0</v>
      </c>
    </row>
    <row r="48" spans="2:17" x14ac:dyDescent="0.25">
      <c r="B48" t="str">
        <f>IF(Staff!B48="","",Staff!B48)</f>
        <v/>
      </c>
      <c r="C48" t="str">
        <f>IF(Staff!C48="","",Staff!C48)</f>
        <v/>
      </c>
      <c r="E48" s="1">
        <f>SUMIFS('Employer Federal Tax Withheld'!$G:$G,'Employer Federal Tax Withheld'!$B:$B,'Total Employee Social Security'!$B48,'Employer Federal Tax Withheld'!$C:$C,'Total Employee Social Security'!$C48,'Employer Federal Tax Withheld'!$R:$R,'Total Employee Social Security'!E$8)</f>
        <v>0</v>
      </c>
      <c r="F48" s="1">
        <f>SUMIFS('Employer Federal Tax Withheld'!$G:$G,'Employer Federal Tax Withheld'!$B:$B,'Total Employee Social Security'!$B48,'Employer Federal Tax Withheld'!$C:$C,'Total Employee Social Security'!$C48,'Employer Federal Tax Withheld'!$R:$R,'Total Employee Social Security'!F$8)</f>
        <v>0</v>
      </c>
      <c r="G48" s="1">
        <f>SUMIFS('Employer Federal Tax Withheld'!$G:$G,'Employer Federal Tax Withheld'!$B:$B,'Total Employee Social Security'!$B48,'Employer Federal Tax Withheld'!$C:$C,'Total Employee Social Security'!$C48,'Employer Federal Tax Withheld'!$R:$R,'Total Employee Social Security'!G$8)</f>
        <v>0</v>
      </c>
      <c r="H48" s="1">
        <f>SUMIFS('Employer Federal Tax Withheld'!$G:$G,'Employer Federal Tax Withheld'!$B:$B,'Total Employee Social Security'!$B48,'Employer Federal Tax Withheld'!$C:$C,'Total Employee Social Security'!$C48,'Employer Federal Tax Withheld'!$R:$R,'Total Employee Social Security'!H$8)</f>
        <v>0</v>
      </c>
      <c r="I48" s="1">
        <f>SUMIFS('Employer Federal Tax Withheld'!$G:$G,'Employer Federal Tax Withheld'!$B:$B,'Total Employee Social Security'!$B48,'Employer Federal Tax Withheld'!$C:$C,'Total Employee Social Security'!$C48,'Employer Federal Tax Withheld'!$R:$R,'Total Employee Social Security'!I$8)</f>
        <v>0</v>
      </c>
      <c r="J48" s="1">
        <f>SUMIFS('Employer Federal Tax Withheld'!$G:$G,'Employer Federal Tax Withheld'!$B:$B,'Total Employee Social Security'!$B48,'Employer Federal Tax Withheld'!$C:$C,'Total Employee Social Security'!$C48,'Employer Federal Tax Withheld'!$R:$R,'Total Employee Social Security'!J$8)</f>
        <v>0</v>
      </c>
      <c r="K48" s="1">
        <f>SUMIFS('Employer Federal Tax Withheld'!$G:$G,'Employer Federal Tax Withheld'!$B:$B,'Total Employee Social Security'!$B48,'Employer Federal Tax Withheld'!$C:$C,'Total Employee Social Security'!$C48,'Employer Federal Tax Withheld'!$R:$R,'Total Employee Social Security'!K$8)</f>
        <v>0</v>
      </c>
      <c r="L48" s="1">
        <f>SUMIFS('Employer Federal Tax Withheld'!$G:$G,'Employer Federal Tax Withheld'!$B:$B,'Total Employee Social Security'!$B48,'Employer Federal Tax Withheld'!$C:$C,'Total Employee Social Security'!$C48,'Employer Federal Tax Withheld'!$R:$R,'Total Employee Social Security'!L$8)</f>
        <v>0</v>
      </c>
      <c r="M48" s="1">
        <f>SUMIFS('Employer Federal Tax Withheld'!$G:$G,'Employer Federal Tax Withheld'!$B:$B,'Total Employee Social Security'!$B48,'Employer Federal Tax Withheld'!$C:$C,'Total Employee Social Security'!$C48,'Employer Federal Tax Withheld'!$R:$R,'Total Employee Social Security'!M$8)</f>
        <v>0</v>
      </c>
      <c r="N48" s="1">
        <f>SUMIFS('Employer Federal Tax Withheld'!$G:$G,'Employer Federal Tax Withheld'!$B:$B,'Total Employee Social Security'!$B48,'Employer Federal Tax Withheld'!$C:$C,'Total Employee Social Security'!$C48,'Employer Federal Tax Withheld'!$R:$R,'Total Employee Social Security'!N$8)</f>
        <v>0</v>
      </c>
      <c r="O48" s="1">
        <f>SUMIFS('Employer Federal Tax Withheld'!$G:$G,'Employer Federal Tax Withheld'!$B:$B,'Total Employee Social Security'!$B48,'Employer Federal Tax Withheld'!$C:$C,'Total Employee Social Security'!$C48,'Employer Federal Tax Withheld'!$R:$R,'Total Employee Social Security'!O$8)</f>
        <v>0</v>
      </c>
      <c r="P48" s="1">
        <f>SUMIFS('Employer Federal Tax Withheld'!$G:$G,'Employer Federal Tax Withheld'!$B:$B,'Total Employee Social Security'!$B48,'Employer Federal Tax Withheld'!$C:$C,'Total Employee Social Security'!$C48,'Employer Federal Tax Withheld'!$R:$R,'Total Employee Social Security'!P$8)</f>
        <v>0</v>
      </c>
      <c r="Q48" s="9">
        <f t="shared" si="0"/>
        <v>0</v>
      </c>
    </row>
  </sheetData>
  <pageMargins left="0.7" right="0.7" top="0.75" bottom="0.75" header="0.3" footer="0.3"/>
  <pageSetup orientation="portrait" r:id="rId1"/>
  <headerFooter>
    <oddFooter>&amp;Lhtpps://liberdownload.com
&amp;Rcare@liberdownload.com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2BE2-61D3-4826-8EFF-4ED18DE4640A}">
  <dimension ref="B2:Q48"/>
  <sheetViews>
    <sheetView workbookViewId="0">
      <selection activeCell="D10" sqref="D10:D11"/>
    </sheetView>
  </sheetViews>
  <sheetFormatPr defaultRowHeight="15" x14ac:dyDescent="0.25"/>
  <cols>
    <col min="17" max="17" width="9.5703125" bestFit="1" customWidth="1"/>
  </cols>
  <sheetData>
    <row r="2" spans="2:17" x14ac:dyDescent="0.25">
      <c r="D2" t="s">
        <v>9</v>
      </c>
      <c r="F2" t="str">
        <f>List!$C$4</f>
        <v>LLC</v>
      </c>
    </row>
    <row r="3" spans="2:17" x14ac:dyDescent="0.25">
      <c r="D3" t="s">
        <v>8</v>
      </c>
      <c r="F3">
        <f>List!$C$6</f>
        <v>2023</v>
      </c>
    </row>
    <row r="4" spans="2:17" ht="23.25" x14ac:dyDescent="0.35">
      <c r="F4" s="13" t="s">
        <v>454</v>
      </c>
    </row>
    <row r="5" spans="2:17" x14ac:dyDescent="0.25">
      <c r="F5" t="s">
        <v>518</v>
      </c>
    </row>
    <row r="8" spans="2:17" x14ac:dyDescent="0.25">
      <c r="B8" s="10" t="s">
        <v>1</v>
      </c>
      <c r="C8" s="10" t="s">
        <v>2</v>
      </c>
      <c r="D8" s="10"/>
      <c r="E8" s="10" t="s">
        <v>384</v>
      </c>
      <c r="F8" s="10" t="s">
        <v>385</v>
      </c>
      <c r="G8" s="10" t="s">
        <v>386</v>
      </c>
      <c r="H8" s="10" t="s">
        <v>387</v>
      </c>
      <c r="I8" s="10" t="s">
        <v>388</v>
      </c>
      <c r="J8" s="10" t="s">
        <v>389</v>
      </c>
      <c r="K8" s="10" t="s">
        <v>390</v>
      </c>
      <c r="L8" s="10" t="s">
        <v>391</v>
      </c>
      <c r="M8" s="10" t="s">
        <v>392</v>
      </c>
      <c r="N8" s="10" t="s">
        <v>393</v>
      </c>
      <c r="O8" s="10" t="s">
        <v>394</v>
      </c>
      <c r="P8" s="10" t="s">
        <v>395</v>
      </c>
      <c r="Q8" s="10" t="s">
        <v>435</v>
      </c>
    </row>
    <row r="9" spans="2:17" x14ac:dyDescent="0.25">
      <c r="B9" t="str">
        <f>IF(Staff!B9="","",Staff!B9)</f>
        <v/>
      </c>
      <c r="C9" t="str">
        <f>IF(Staff!C9="","",Staff!C9)</f>
        <v/>
      </c>
      <c r="E9" s="1">
        <f>SUMIFS('Federal Income Tax'!$Y:$Y,'Federal Income Tax'!$B:$B,'Total Federal Inc Tax'!$B9,'Federal Income Tax'!$C:$C,'Total Federal Inc Tax'!$C9,'Federal Income Tax'!$AA:$AA,'Total Federal Inc Tax'!E$8)</f>
        <v>0</v>
      </c>
      <c r="F9" s="1">
        <f>SUMIFS('Federal Income Tax'!$Y:$Y,'Federal Income Tax'!$B:$B,'Total Federal Inc Tax'!$B9,'Federal Income Tax'!$C:$C,'Total Federal Inc Tax'!$C9,'Federal Income Tax'!$AA:$AA,'Total Federal Inc Tax'!F$8)</f>
        <v>0</v>
      </c>
      <c r="G9" s="1">
        <f>SUMIFS('Federal Income Tax'!$Y:$Y,'Federal Income Tax'!$B:$B,'Total Federal Inc Tax'!$B9,'Federal Income Tax'!$C:$C,'Total Federal Inc Tax'!$C9,'Federal Income Tax'!$AA:$AA,'Total Federal Inc Tax'!G$8)</f>
        <v>0</v>
      </c>
      <c r="H9" s="1">
        <f>SUMIFS('Federal Income Tax'!$Y:$Y,'Federal Income Tax'!$B:$B,'Total Federal Inc Tax'!$B9,'Federal Income Tax'!$C:$C,'Total Federal Inc Tax'!$C9,'Federal Income Tax'!$AA:$AA,'Total Federal Inc Tax'!H$8)</f>
        <v>0</v>
      </c>
      <c r="I9" s="1">
        <f>SUMIFS('Federal Income Tax'!$Y:$Y,'Federal Income Tax'!$B:$B,'Total Federal Inc Tax'!$B9,'Federal Income Tax'!$C:$C,'Total Federal Inc Tax'!$C9,'Federal Income Tax'!$AA:$AA,'Total Federal Inc Tax'!I$8)</f>
        <v>0</v>
      </c>
      <c r="J9" s="1">
        <f>SUMIFS('Federal Income Tax'!$Y:$Y,'Federal Income Tax'!$B:$B,'Total Federal Inc Tax'!$B9,'Federal Income Tax'!$C:$C,'Total Federal Inc Tax'!$C9,'Federal Income Tax'!$AA:$AA,'Total Federal Inc Tax'!J$8)</f>
        <v>0</v>
      </c>
      <c r="K9" s="1">
        <f>SUMIFS('Federal Income Tax'!$Y:$Y,'Federal Income Tax'!$B:$B,'Total Federal Inc Tax'!$B9,'Federal Income Tax'!$C:$C,'Total Federal Inc Tax'!$C9,'Federal Income Tax'!$AA:$AA,'Total Federal Inc Tax'!K$8)</f>
        <v>0</v>
      </c>
      <c r="L9" s="1">
        <f>SUMIFS('Federal Income Tax'!$Y:$Y,'Federal Income Tax'!$B:$B,'Total Federal Inc Tax'!$B9,'Federal Income Tax'!$C:$C,'Total Federal Inc Tax'!$C9,'Federal Income Tax'!$AA:$AA,'Total Federal Inc Tax'!L$8)</f>
        <v>0</v>
      </c>
      <c r="M9" s="1">
        <f>SUMIFS('Federal Income Tax'!$Y:$Y,'Federal Income Tax'!$B:$B,'Total Federal Inc Tax'!$B9,'Federal Income Tax'!$C:$C,'Total Federal Inc Tax'!$C9,'Federal Income Tax'!$AA:$AA,'Total Federal Inc Tax'!M$8)</f>
        <v>0</v>
      </c>
      <c r="N9" s="1">
        <f>SUMIFS('Federal Income Tax'!$Y:$Y,'Federal Income Tax'!$B:$B,'Total Federal Inc Tax'!$B9,'Federal Income Tax'!$C:$C,'Total Federal Inc Tax'!$C9,'Federal Income Tax'!$AA:$AA,'Total Federal Inc Tax'!N$8)</f>
        <v>0</v>
      </c>
      <c r="O9" s="1">
        <f>SUMIFS('Federal Income Tax'!$Y:$Y,'Federal Income Tax'!$B:$B,'Total Federal Inc Tax'!$B9,'Federal Income Tax'!$C:$C,'Total Federal Inc Tax'!$C9,'Federal Income Tax'!$AA:$AA,'Total Federal Inc Tax'!O$8)</f>
        <v>0</v>
      </c>
      <c r="P9" s="1">
        <f>SUMIFS('Federal Income Tax'!$Y:$Y,'Federal Income Tax'!$B:$B,'Total Federal Inc Tax'!$B9,'Federal Income Tax'!$C:$C,'Total Federal Inc Tax'!$C9,'Federal Income Tax'!$AA:$AA,'Total Federal Inc Tax'!P$8)</f>
        <v>0</v>
      </c>
      <c r="Q9" s="9">
        <f>SUM(E9:P9)</f>
        <v>0</v>
      </c>
    </row>
    <row r="10" spans="2:17" x14ac:dyDescent="0.25">
      <c r="B10" t="str">
        <f>IF(Staff!B10="","",Staff!B10)</f>
        <v>A</v>
      </c>
      <c r="C10" t="str">
        <f>IF(Staff!C10="","",Staff!C10)</f>
        <v>L</v>
      </c>
      <c r="E10" s="1">
        <f>SUMIFS('Federal Income Tax'!$Y:$Y,'Federal Income Tax'!$B:$B,'Total Federal Inc Tax'!$B10,'Federal Income Tax'!$C:$C,'Total Federal Inc Tax'!$C10,'Federal Income Tax'!$AA:$AA,'Total Federal Inc Tax'!E$8)</f>
        <v>163</v>
      </c>
      <c r="F10" s="1">
        <f>SUMIFS('Federal Income Tax'!$Y:$Y,'Federal Income Tax'!$B:$B,'Total Federal Inc Tax'!$B10,'Federal Income Tax'!$C:$C,'Total Federal Inc Tax'!$C10,'Federal Income Tax'!$AA:$AA,'Total Federal Inc Tax'!F$8)</f>
        <v>163</v>
      </c>
      <c r="G10" s="1">
        <f>SUMIFS('Federal Income Tax'!$Y:$Y,'Federal Income Tax'!$B:$B,'Total Federal Inc Tax'!$B10,'Federal Income Tax'!$C:$C,'Total Federal Inc Tax'!$C10,'Federal Income Tax'!$AA:$AA,'Total Federal Inc Tax'!G$8)</f>
        <v>163</v>
      </c>
      <c r="H10" s="1">
        <f>SUMIFS('Federal Income Tax'!$Y:$Y,'Federal Income Tax'!$B:$B,'Total Federal Inc Tax'!$B10,'Federal Income Tax'!$C:$C,'Total Federal Inc Tax'!$C10,'Federal Income Tax'!$AA:$AA,'Total Federal Inc Tax'!H$8)</f>
        <v>163</v>
      </c>
      <c r="I10" s="1">
        <f>SUMIFS('Federal Income Tax'!$Y:$Y,'Federal Income Tax'!$B:$B,'Total Federal Inc Tax'!$B10,'Federal Income Tax'!$C:$C,'Total Federal Inc Tax'!$C10,'Federal Income Tax'!$AA:$AA,'Total Federal Inc Tax'!I$8)</f>
        <v>163</v>
      </c>
      <c r="J10" s="1">
        <f>SUMIFS('Federal Income Tax'!$Y:$Y,'Federal Income Tax'!$B:$B,'Total Federal Inc Tax'!$B10,'Federal Income Tax'!$C:$C,'Total Federal Inc Tax'!$C10,'Federal Income Tax'!$AA:$AA,'Total Federal Inc Tax'!J$8)</f>
        <v>163</v>
      </c>
      <c r="K10" s="1">
        <f>SUMIFS('Federal Income Tax'!$Y:$Y,'Federal Income Tax'!$B:$B,'Total Federal Inc Tax'!$B10,'Federal Income Tax'!$C:$C,'Total Federal Inc Tax'!$C10,'Federal Income Tax'!$AA:$AA,'Total Federal Inc Tax'!K$8)</f>
        <v>163</v>
      </c>
      <c r="L10" s="1">
        <f>SUMIFS('Federal Income Tax'!$Y:$Y,'Federal Income Tax'!$B:$B,'Total Federal Inc Tax'!$B10,'Federal Income Tax'!$C:$C,'Total Federal Inc Tax'!$C10,'Federal Income Tax'!$AA:$AA,'Total Federal Inc Tax'!L$8)</f>
        <v>163</v>
      </c>
      <c r="M10" s="1">
        <f>SUMIFS('Federal Income Tax'!$Y:$Y,'Federal Income Tax'!$B:$B,'Total Federal Inc Tax'!$B10,'Federal Income Tax'!$C:$C,'Total Federal Inc Tax'!$C10,'Federal Income Tax'!$AA:$AA,'Total Federal Inc Tax'!M$8)</f>
        <v>163</v>
      </c>
      <c r="N10" s="1">
        <f>SUMIFS('Federal Income Tax'!$Y:$Y,'Federal Income Tax'!$B:$B,'Total Federal Inc Tax'!$B10,'Federal Income Tax'!$C:$C,'Total Federal Inc Tax'!$C10,'Federal Income Tax'!$AA:$AA,'Total Federal Inc Tax'!N$8)</f>
        <v>163</v>
      </c>
      <c r="O10" s="1">
        <f>SUMIFS('Federal Income Tax'!$Y:$Y,'Federal Income Tax'!$B:$B,'Total Federal Inc Tax'!$B10,'Federal Income Tax'!$C:$C,'Total Federal Inc Tax'!$C10,'Federal Income Tax'!$AA:$AA,'Total Federal Inc Tax'!O$8)</f>
        <v>163</v>
      </c>
      <c r="P10" s="1">
        <f>SUMIFS('Federal Income Tax'!$Y:$Y,'Federal Income Tax'!$B:$B,'Total Federal Inc Tax'!$B10,'Federal Income Tax'!$C:$C,'Total Federal Inc Tax'!$C10,'Federal Income Tax'!$AA:$AA,'Total Federal Inc Tax'!P$8)</f>
        <v>163</v>
      </c>
      <c r="Q10" s="9">
        <f t="shared" ref="Q10:Q48" si="0">SUM(E10:P10)</f>
        <v>1956</v>
      </c>
    </row>
    <row r="11" spans="2:17" x14ac:dyDescent="0.25">
      <c r="B11" t="str">
        <f>IF(Staff!B11="","",Staff!B11)</f>
        <v>J</v>
      </c>
      <c r="C11" t="str">
        <f>IF(Staff!C11="","",Staff!C11)</f>
        <v>L</v>
      </c>
      <c r="E11" s="1">
        <f>SUMIFS('Federal Income Tax'!$Y:$Y,'Federal Income Tax'!$B:$B,'Total Federal Inc Tax'!$B11,'Federal Income Tax'!$C:$C,'Total Federal Inc Tax'!$C11,'Federal Income Tax'!$AA:$AA,'Total Federal Inc Tax'!E$8)</f>
        <v>86</v>
      </c>
      <c r="F11" s="1">
        <f>SUMIFS('Federal Income Tax'!$Y:$Y,'Federal Income Tax'!$B:$B,'Total Federal Inc Tax'!$B11,'Federal Income Tax'!$C:$C,'Total Federal Inc Tax'!$C11,'Federal Income Tax'!$AA:$AA,'Total Federal Inc Tax'!F$8)</f>
        <v>86</v>
      </c>
      <c r="G11" s="1">
        <f>SUMIFS('Federal Income Tax'!$Y:$Y,'Federal Income Tax'!$B:$B,'Total Federal Inc Tax'!$B11,'Federal Income Tax'!$C:$C,'Total Federal Inc Tax'!$C11,'Federal Income Tax'!$AA:$AA,'Total Federal Inc Tax'!G$8)</f>
        <v>86</v>
      </c>
      <c r="H11" s="1">
        <f>SUMIFS('Federal Income Tax'!$Y:$Y,'Federal Income Tax'!$B:$B,'Total Federal Inc Tax'!$B11,'Federal Income Tax'!$C:$C,'Total Federal Inc Tax'!$C11,'Federal Income Tax'!$AA:$AA,'Total Federal Inc Tax'!H$8)</f>
        <v>86</v>
      </c>
      <c r="I11" s="1">
        <f>SUMIFS('Federal Income Tax'!$Y:$Y,'Federal Income Tax'!$B:$B,'Total Federal Inc Tax'!$B11,'Federal Income Tax'!$C:$C,'Total Federal Inc Tax'!$C11,'Federal Income Tax'!$AA:$AA,'Total Federal Inc Tax'!I$8)</f>
        <v>86</v>
      </c>
      <c r="J11" s="1">
        <f>SUMIFS('Federal Income Tax'!$Y:$Y,'Federal Income Tax'!$B:$B,'Total Federal Inc Tax'!$B11,'Federal Income Tax'!$C:$C,'Total Federal Inc Tax'!$C11,'Federal Income Tax'!$AA:$AA,'Total Federal Inc Tax'!J$8)</f>
        <v>86</v>
      </c>
      <c r="K11" s="1">
        <f>SUMIFS('Federal Income Tax'!$Y:$Y,'Federal Income Tax'!$B:$B,'Total Federal Inc Tax'!$B11,'Federal Income Tax'!$C:$C,'Total Federal Inc Tax'!$C11,'Federal Income Tax'!$AA:$AA,'Total Federal Inc Tax'!K$8)</f>
        <v>86</v>
      </c>
      <c r="L11" s="1">
        <f>SUMIFS('Federal Income Tax'!$Y:$Y,'Federal Income Tax'!$B:$B,'Total Federal Inc Tax'!$B11,'Federal Income Tax'!$C:$C,'Total Federal Inc Tax'!$C11,'Federal Income Tax'!$AA:$AA,'Total Federal Inc Tax'!L$8)</f>
        <v>86</v>
      </c>
      <c r="M11" s="1">
        <f>SUMIFS('Federal Income Tax'!$Y:$Y,'Federal Income Tax'!$B:$B,'Total Federal Inc Tax'!$B11,'Federal Income Tax'!$C:$C,'Total Federal Inc Tax'!$C11,'Federal Income Tax'!$AA:$AA,'Total Federal Inc Tax'!M$8)</f>
        <v>86</v>
      </c>
      <c r="N11" s="1">
        <f>SUMIFS('Federal Income Tax'!$Y:$Y,'Federal Income Tax'!$B:$B,'Total Federal Inc Tax'!$B11,'Federal Income Tax'!$C:$C,'Total Federal Inc Tax'!$C11,'Federal Income Tax'!$AA:$AA,'Total Federal Inc Tax'!N$8)</f>
        <v>86</v>
      </c>
      <c r="O11" s="1">
        <f>SUMIFS('Federal Income Tax'!$Y:$Y,'Federal Income Tax'!$B:$B,'Total Federal Inc Tax'!$B11,'Federal Income Tax'!$C:$C,'Total Federal Inc Tax'!$C11,'Federal Income Tax'!$AA:$AA,'Total Federal Inc Tax'!O$8)</f>
        <v>86</v>
      </c>
      <c r="P11" s="1">
        <f>SUMIFS('Federal Income Tax'!$Y:$Y,'Federal Income Tax'!$B:$B,'Total Federal Inc Tax'!$B11,'Federal Income Tax'!$C:$C,'Total Federal Inc Tax'!$C11,'Federal Income Tax'!$AA:$AA,'Total Federal Inc Tax'!P$8)</f>
        <v>86</v>
      </c>
      <c r="Q11" s="9">
        <f t="shared" si="0"/>
        <v>1032</v>
      </c>
    </row>
    <row r="12" spans="2:17" x14ac:dyDescent="0.25">
      <c r="B12" t="str">
        <f>IF(Staff!B12="","",Staff!B12)</f>
        <v/>
      </c>
      <c r="C12" t="str">
        <f>IF(Staff!C12="","",Staff!C12)</f>
        <v/>
      </c>
      <c r="E12" s="1">
        <f>SUMIFS('Federal Income Tax'!$Y:$Y,'Federal Income Tax'!$B:$B,'Total Federal Inc Tax'!$B12,'Federal Income Tax'!$C:$C,'Total Federal Inc Tax'!$C12,'Federal Income Tax'!$AA:$AA,'Total Federal Inc Tax'!E$8)</f>
        <v>0</v>
      </c>
      <c r="F12" s="1">
        <f>SUMIFS('Federal Income Tax'!$Y:$Y,'Federal Income Tax'!$B:$B,'Total Federal Inc Tax'!$B12,'Federal Income Tax'!$C:$C,'Total Federal Inc Tax'!$C12,'Federal Income Tax'!$AA:$AA,'Total Federal Inc Tax'!F$8)</f>
        <v>0</v>
      </c>
      <c r="G12" s="1">
        <f>SUMIFS('Federal Income Tax'!$Y:$Y,'Federal Income Tax'!$B:$B,'Total Federal Inc Tax'!$B12,'Federal Income Tax'!$C:$C,'Total Federal Inc Tax'!$C12,'Federal Income Tax'!$AA:$AA,'Total Federal Inc Tax'!G$8)</f>
        <v>0</v>
      </c>
      <c r="H12" s="1">
        <f>SUMIFS('Federal Income Tax'!$Y:$Y,'Federal Income Tax'!$B:$B,'Total Federal Inc Tax'!$B12,'Federal Income Tax'!$C:$C,'Total Federal Inc Tax'!$C12,'Federal Income Tax'!$AA:$AA,'Total Federal Inc Tax'!H$8)</f>
        <v>0</v>
      </c>
      <c r="I12" s="1">
        <f>SUMIFS('Federal Income Tax'!$Y:$Y,'Federal Income Tax'!$B:$B,'Total Federal Inc Tax'!$B12,'Federal Income Tax'!$C:$C,'Total Federal Inc Tax'!$C12,'Federal Income Tax'!$AA:$AA,'Total Federal Inc Tax'!I$8)</f>
        <v>0</v>
      </c>
      <c r="J12" s="1">
        <f>SUMIFS('Federal Income Tax'!$Y:$Y,'Federal Income Tax'!$B:$B,'Total Federal Inc Tax'!$B12,'Federal Income Tax'!$C:$C,'Total Federal Inc Tax'!$C12,'Federal Income Tax'!$AA:$AA,'Total Federal Inc Tax'!J$8)</f>
        <v>0</v>
      </c>
      <c r="K12" s="1">
        <f>SUMIFS('Federal Income Tax'!$Y:$Y,'Federal Income Tax'!$B:$B,'Total Federal Inc Tax'!$B12,'Federal Income Tax'!$C:$C,'Total Federal Inc Tax'!$C12,'Federal Income Tax'!$AA:$AA,'Total Federal Inc Tax'!K$8)</f>
        <v>0</v>
      </c>
      <c r="L12" s="1">
        <f>SUMIFS('Federal Income Tax'!$Y:$Y,'Federal Income Tax'!$B:$B,'Total Federal Inc Tax'!$B12,'Federal Income Tax'!$C:$C,'Total Federal Inc Tax'!$C12,'Federal Income Tax'!$AA:$AA,'Total Federal Inc Tax'!L$8)</f>
        <v>0</v>
      </c>
      <c r="M12" s="1">
        <f>SUMIFS('Federal Income Tax'!$Y:$Y,'Federal Income Tax'!$B:$B,'Total Federal Inc Tax'!$B12,'Federal Income Tax'!$C:$C,'Total Federal Inc Tax'!$C12,'Federal Income Tax'!$AA:$AA,'Total Federal Inc Tax'!M$8)</f>
        <v>0</v>
      </c>
      <c r="N12" s="1">
        <f>SUMIFS('Federal Income Tax'!$Y:$Y,'Federal Income Tax'!$B:$B,'Total Federal Inc Tax'!$B12,'Federal Income Tax'!$C:$C,'Total Federal Inc Tax'!$C12,'Federal Income Tax'!$AA:$AA,'Total Federal Inc Tax'!N$8)</f>
        <v>0</v>
      </c>
      <c r="O12" s="1">
        <f>SUMIFS('Federal Income Tax'!$Y:$Y,'Federal Income Tax'!$B:$B,'Total Federal Inc Tax'!$B12,'Federal Income Tax'!$C:$C,'Total Federal Inc Tax'!$C12,'Federal Income Tax'!$AA:$AA,'Total Federal Inc Tax'!O$8)</f>
        <v>0</v>
      </c>
      <c r="P12" s="1">
        <f>SUMIFS('Federal Income Tax'!$Y:$Y,'Federal Income Tax'!$B:$B,'Total Federal Inc Tax'!$B12,'Federal Income Tax'!$C:$C,'Total Federal Inc Tax'!$C12,'Federal Income Tax'!$AA:$AA,'Total Federal Inc Tax'!P$8)</f>
        <v>0</v>
      </c>
      <c r="Q12" s="9">
        <f t="shared" si="0"/>
        <v>0</v>
      </c>
    </row>
    <row r="13" spans="2:17" x14ac:dyDescent="0.25">
      <c r="B13" t="str">
        <f>IF(Staff!B13="","",Staff!B13)</f>
        <v/>
      </c>
      <c r="C13" t="str">
        <f>IF(Staff!C13="","",Staff!C13)</f>
        <v/>
      </c>
      <c r="E13" s="1">
        <f>SUMIFS('Federal Income Tax'!$Y:$Y,'Federal Income Tax'!$B:$B,'Total Federal Inc Tax'!$B13,'Federal Income Tax'!$C:$C,'Total Federal Inc Tax'!$C13,'Federal Income Tax'!$AA:$AA,'Total Federal Inc Tax'!E$8)</f>
        <v>0</v>
      </c>
      <c r="F13" s="1">
        <f>SUMIFS('Federal Income Tax'!$Y:$Y,'Federal Income Tax'!$B:$B,'Total Federal Inc Tax'!$B13,'Federal Income Tax'!$C:$C,'Total Federal Inc Tax'!$C13,'Federal Income Tax'!$AA:$AA,'Total Federal Inc Tax'!F$8)</f>
        <v>0</v>
      </c>
      <c r="G13" s="1">
        <f>SUMIFS('Federal Income Tax'!$Y:$Y,'Federal Income Tax'!$B:$B,'Total Federal Inc Tax'!$B13,'Federal Income Tax'!$C:$C,'Total Federal Inc Tax'!$C13,'Federal Income Tax'!$AA:$AA,'Total Federal Inc Tax'!G$8)</f>
        <v>0</v>
      </c>
      <c r="H13" s="1">
        <f>SUMIFS('Federal Income Tax'!$Y:$Y,'Federal Income Tax'!$B:$B,'Total Federal Inc Tax'!$B13,'Federal Income Tax'!$C:$C,'Total Federal Inc Tax'!$C13,'Federal Income Tax'!$AA:$AA,'Total Federal Inc Tax'!H$8)</f>
        <v>0</v>
      </c>
      <c r="I13" s="1">
        <f>SUMIFS('Federal Income Tax'!$Y:$Y,'Federal Income Tax'!$B:$B,'Total Federal Inc Tax'!$B13,'Federal Income Tax'!$C:$C,'Total Federal Inc Tax'!$C13,'Federal Income Tax'!$AA:$AA,'Total Federal Inc Tax'!I$8)</f>
        <v>0</v>
      </c>
      <c r="J13" s="1">
        <f>SUMIFS('Federal Income Tax'!$Y:$Y,'Federal Income Tax'!$B:$B,'Total Federal Inc Tax'!$B13,'Federal Income Tax'!$C:$C,'Total Federal Inc Tax'!$C13,'Federal Income Tax'!$AA:$AA,'Total Federal Inc Tax'!J$8)</f>
        <v>0</v>
      </c>
      <c r="K13" s="1">
        <f>SUMIFS('Federal Income Tax'!$Y:$Y,'Federal Income Tax'!$B:$B,'Total Federal Inc Tax'!$B13,'Federal Income Tax'!$C:$C,'Total Federal Inc Tax'!$C13,'Federal Income Tax'!$AA:$AA,'Total Federal Inc Tax'!K$8)</f>
        <v>0</v>
      </c>
      <c r="L13" s="1">
        <f>SUMIFS('Federal Income Tax'!$Y:$Y,'Federal Income Tax'!$B:$B,'Total Federal Inc Tax'!$B13,'Federal Income Tax'!$C:$C,'Total Federal Inc Tax'!$C13,'Federal Income Tax'!$AA:$AA,'Total Federal Inc Tax'!L$8)</f>
        <v>0</v>
      </c>
      <c r="M13" s="1">
        <f>SUMIFS('Federal Income Tax'!$Y:$Y,'Federal Income Tax'!$B:$B,'Total Federal Inc Tax'!$B13,'Federal Income Tax'!$C:$C,'Total Federal Inc Tax'!$C13,'Federal Income Tax'!$AA:$AA,'Total Federal Inc Tax'!M$8)</f>
        <v>0</v>
      </c>
      <c r="N13" s="1">
        <f>SUMIFS('Federal Income Tax'!$Y:$Y,'Federal Income Tax'!$B:$B,'Total Federal Inc Tax'!$B13,'Federal Income Tax'!$C:$C,'Total Federal Inc Tax'!$C13,'Federal Income Tax'!$AA:$AA,'Total Federal Inc Tax'!N$8)</f>
        <v>0</v>
      </c>
      <c r="O13" s="1">
        <f>SUMIFS('Federal Income Tax'!$Y:$Y,'Federal Income Tax'!$B:$B,'Total Federal Inc Tax'!$B13,'Federal Income Tax'!$C:$C,'Total Federal Inc Tax'!$C13,'Federal Income Tax'!$AA:$AA,'Total Federal Inc Tax'!O$8)</f>
        <v>0</v>
      </c>
      <c r="P13" s="1">
        <f>SUMIFS('Federal Income Tax'!$Y:$Y,'Federal Income Tax'!$B:$B,'Total Federal Inc Tax'!$B13,'Federal Income Tax'!$C:$C,'Total Federal Inc Tax'!$C13,'Federal Income Tax'!$AA:$AA,'Total Federal Inc Tax'!P$8)</f>
        <v>0</v>
      </c>
      <c r="Q13" s="9">
        <f t="shared" si="0"/>
        <v>0</v>
      </c>
    </row>
    <row r="14" spans="2:17" x14ac:dyDescent="0.25">
      <c r="B14" t="str">
        <f>IF(Staff!B14="","",Staff!B14)</f>
        <v/>
      </c>
      <c r="C14" t="str">
        <f>IF(Staff!C14="","",Staff!C14)</f>
        <v/>
      </c>
      <c r="E14" s="1">
        <f>SUMIFS('Federal Income Tax'!$Y:$Y,'Federal Income Tax'!$B:$B,'Total Federal Inc Tax'!$B14,'Federal Income Tax'!$C:$C,'Total Federal Inc Tax'!$C14,'Federal Income Tax'!$AA:$AA,'Total Federal Inc Tax'!E$8)</f>
        <v>0</v>
      </c>
      <c r="F14" s="1">
        <f>SUMIFS('Federal Income Tax'!$Y:$Y,'Federal Income Tax'!$B:$B,'Total Federal Inc Tax'!$B14,'Federal Income Tax'!$C:$C,'Total Federal Inc Tax'!$C14,'Federal Income Tax'!$AA:$AA,'Total Federal Inc Tax'!F$8)</f>
        <v>0</v>
      </c>
      <c r="G14" s="1">
        <f>SUMIFS('Federal Income Tax'!$Y:$Y,'Federal Income Tax'!$B:$B,'Total Federal Inc Tax'!$B14,'Federal Income Tax'!$C:$C,'Total Federal Inc Tax'!$C14,'Federal Income Tax'!$AA:$AA,'Total Federal Inc Tax'!G$8)</f>
        <v>0</v>
      </c>
      <c r="H14" s="1">
        <f>SUMIFS('Federal Income Tax'!$Y:$Y,'Federal Income Tax'!$B:$B,'Total Federal Inc Tax'!$B14,'Federal Income Tax'!$C:$C,'Total Federal Inc Tax'!$C14,'Federal Income Tax'!$AA:$AA,'Total Federal Inc Tax'!H$8)</f>
        <v>0</v>
      </c>
      <c r="I14" s="1">
        <f>SUMIFS('Federal Income Tax'!$Y:$Y,'Federal Income Tax'!$B:$B,'Total Federal Inc Tax'!$B14,'Federal Income Tax'!$C:$C,'Total Federal Inc Tax'!$C14,'Federal Income Tax'!$AA:$AA,'Total Federal Inc Tax'!I$8)</f>
        <v>0</v>
      </c>
      <c r="J14" s="1">
        <f>SUMIFS('Federal Income Tax'!$Y:$Y,'Federal Income Tax'!$B:$B,'Total Federal Inc Tax'!$B14,'Federal Income Tax'!$C:$C,'Total Federal Inc Tax'!$C14,'Federal Income Tax'!$AA:$AA,'Total Federal Inc Tax'!J$8)</f>
        <v>0</v>
      </c>
      <c r="K14" s="1">
        <f>SUMIFS('Federal Income Tax'!$Y:$Y,'Federal Income Tax'!$B:$B,'Total Federal Inc Tax'!$B14,'Federal Income Tax'!$C:$C,'Total Federal Inc Tax'!$C14,'Federal Income Tax'!$AA:$AA,'Total Federal Inc Tax'!K$8)</f>
        <v>0</v>
      </c>
      <c r="L14" s="1">
        <f>SUMIFS('Federal Income Tax'!$Y:$Y,'Federal Income Tax'!$B:$B,'Total Federal Inc Tax'!$B14,'Federal Income Tax'!$C:$C,'Total Federal Inc Tax'!$C14,'Federal Income Tax'!$AA:$AA,'Total Federal Inc Tax'!L$8)</f>
        <v>0</v>
      </c>
      <c r="M14" s="1">
        <f>SUMIFS('Federal Income Tax'!$Y:$Y,'Federal Income Tax'!$B:$B,'Total Federal Inc Tax'!$B14,'Federal Income Tax'!$C:$C,'Total Federal Inc Tax'!$C14,'Federal Income Tax'!$AA:$AA,'Total Federal Inc Tax'!M$8)</f>
        <v>0</v>
      </c>
      <c r="N14" s="1">
        <f>SUMIFS('Federal Income Tax'!$Y:$Y,'Federal Income Tax'!$B:$B,'Total Federal Inc Tax'!$B14,'Federal Income Tax'!$C:$C,'Total Federal Inc Tax'!$C14,'Federal Income Tax'!$AA:$AA,'Total Federal Inc Tax'!N$8)</f>
        <v>0</v>
      </c>
      <c r="O14" s="1">
        <f>SUMIFS('Federal Income Tax'!$Y:$Y,'Federal Income Tax'!$B:$B,'Total Federal Inc Tax'!$B14,'Federal Income Tax'!$C:$C,'Total Federal Inc Tax'!$C14,'Federal Income Tax'!$AA:$AA,'Total Federal Inc Tax'!O$8)</f>
        <v>0</v>
      </c>
      <c r="P14" s="1">
        <f>SUMIFS('Federal Income Tax'!$Y:$Y,'Federal Income Tax'!$B:$B,'Total Federal Inc Tax'!$B14,'Federal Income Tax'!$C:$C,'Total Federal Inc Tax'!$C14,'Federal Income Tax'!$AA:$AA,'Total Federal Inc Tax'!P$8)</f>
        <v>0</v>
      </c>
      <c r="Q14" s="9">
        <f t="shared" si="0"/>
        <v>0</v>
      </c>
    </row>
    <row r="15" spans="2:17" x14ac:dyDescent="0.25">
      <c r="B15" t="str">
        <f>IF(Staff!B15="","",Staff!B15)</f>
        <v/>
      </c>
      <c r="C15" t="str">
        <f>IF(Staff!C15="","",Staff!C15)</f>
        <v/>
      </c>
      <c r="E15" s="1">
        <f>SUMIFS('Federal Income Tax'!$Y:$Y,'Federal Income Tax'!$B:$B,'Total Federal Inc Tax'!$B15,'Federal Income Tax'!$C:$C,'Total Federal Inc Tax'!$C15,'Federal Income Tax'!$AA:$AA,'Total Federal Inc Tax'!E$8)</f>
        <v>0</v>
      </c>
      <c r="F15" s="1">
        <f>SUMIFS('Federal Income Tax'!$Y:$Y,'Federal Income Tax'!$B:$B,'Total Federal Inc Tax'!$B15,'Federal Income Tax'!$C:$C,'Total Federal Inc Tax'!$C15,'Federal Income Tax'!$AA:$AA,'Total Federal Inc Tax'!F$8)</f>
        <v>0</v>
      </c>
      <c r="G15" s="1">
        <f>SUMIFS('Federal Income Tax'!$Y:$Y,'Federal Income Tax'!$B:$B,'Total Federal Inc Tax'!$B15,'Federal Income Tax'!$C:$C,'Total Federal Inc Tax'!$C15,'Federal Income Tax'!$AA:$AA,'Total Federal Inc Tax'!G$8)</f>
        <v>0</v>
      </c>
      <c r="H15" s="1">
        <f>SUMIFS('Federal Income Tax'!$Y:$Y,'Federal Income Tax'!$B:$B,'Total Federal Inc Tax'!$B15,'Federal Income Tax'!$C:$C,'Total Federal Inc Tax'!$C15,'Federal Income Tax'!$AA:$AA,'Total Federal Inc Tax'!H$8)</f>
        <v>0</v>
      </c>
      <c r="I15" s="1">
        <f>SUMIFS('Federal Income Tax'!$Y:$Y,'Federal Income Tax'!$B:$B,'Total Federal Inc Tax'!$B15,'Federal Income Tax'!$C:$C,'Total Federal Inc Tax'!$C15,'Federal Income Tax'!$AA:$AA,'Total Federal Inc Tax'!I$8)</f>
        <v>0</v>
      </c>
      <c r="J15" s="1">
        <f>SUMIFS('Federal Income Tax'!$Y:$Y,'Federal Income Tax'!$B:$B,'Total Federal Inc Tax'!$B15,'Federal Income Tax'!$C:$C,'Total Federal Inc Tax'!$C15,'Federal Income Tax'!$AA:$AA,'Total Federal Inc Tax'!J$8)</f>
        <v>0</v>
      </c>
      <c r="K15" s="1">
        <f>SUMIFS('Federal Income Tax'!$Y:$Y,'Federal Income Tax'!$B:$B,'Total Federal Inc Tax'!$B15,'Federal Income Tax'!$C:$C,'Total Federal Inc Tax'!$C15,'Federal Income Tax'!$AA:$AA,'Total Federal Inc Tax'!K$8)</f>
        <v>0</v>
      </c>
      <c r="L15" s="1">
        <f>SUMIFS('Federal Income Tax'!$Y:$Y,'Federal Income Tax'!$B:$B,'Total Federal Inc Tax'!$B15,'Federal Income Tax'!$C:$C,'Total Federal Inc Tax'!$C15,'Federal Income Tax'!$AA:$AA,'Total Federal Inc Tax'!L$8)</f>
        <v>0</v>
      </c>
      <c r="M15" s="1">
        <f>SUMIFS('Federal Income Tax'!$Y:$Y,'Federal Income Tax'!$B:$B,'Total Federal Inc Tax'!$B15,'Federal Income Tax'!$C:$C,'Total Federal Inc Tax'!$C15,'Federal Income Tax'!$AA:$AA,'Total Federal Inc Tax'!M$8)</f>
        <v>0</v>
      </c>
      <c r="N15" s="1">
        <f>SUMIFS('Federal Income Tax'!$Y:$Y,'Federal Income Tax'!$B:$B,'Total Federal Inc Tax'!$B15,'Federal Income Tax'!$C:$C,'Total Federal Inc Tax'!$C15,'Federal Income Tax'!$AA:$AA,'Total Federal Inc Tax'!N$8)</f>
        <v>0</v>
      </c>
      <c r="O15" s="1">
        <f>SUMIFS('Federal Income Tax'!$Y:$Y,'Federal Income Tax'!$B:$B,'Total Federal Inc Tax'!$B15,'Federal Income Tax'!$C:$C,'Total Federal Inc Tax'!$C15,'Federal Income Tax'!$AA:$AA,'Total Federal Inc Tax'!O$8)</f>
        <v>0</v>
      </c>
      <c r="P15" s="1">
        <f>SUMIFS('Federal Income Tax'!$Y:$Y,'Federal Income Tax'!$B:$B,'Total Federal Inc Tax'!$B15,'Federal Income Tax'!$C:$C,'Total Federal Inc Tax'!$C15,'Federal Income Tax'!$AA:$AA,'Total Federal Inc Tax'!P$8)</f>
        <v>0</v>
      </c>
      <c r="Q15" s="9">
        <f t="shared" si="0"/>
        <v>0</v>
      </c>
    </row>
    <row r="16" spans="2:17" x14ac:dyDescent="0.25">
      <c r="B16" t="str">
        <f>IF(Staff!B16="","",Staff!B16)</f>
        <v/>
      </c>
      <c r="C16" t="str">
        <f>IF(Staff!C16="","",Staff!C16)</f>
        <v/>
      </c>
      <c r="E16" s="1">
        <f>SUMIFS('Federal Income Tax'!$Y:$Y,'Federal Income Tax'!$B:$B,'Total Federal Inc Tax'!$B16,'Federal Income Tax'!$C:$C,'Total Federal Inc Tax'!$C16,'Federal Income Tax'!$AA:$AA,'Total Federal Inc Tax'!E$8)</f>
        <v>0</v>
      </c>
      <c r="F16" s="1">
        <f>SUMIFS('Federal Income Tax'!$Y:$Y,'Federal Income Tax'!$B:$B,'Total Federal Inc Tax'!$B16,'Federal Income Tax'!$C:$C,'Total Federal Inc Tax'!$C16,'Federal Income Tax'!$AA:$AA,'Total Federal Inc Tax'!F$8)</f>
        <v>0</v>
      </c>
      <c r="G16" s="1">
        <f>SUMIFS('Federal Income Tax'!$Y:$Y,'Federal Income Tax'!$B:$B,'Total Federal Inc Tax'!$B16,'Federal Income Tax'!$C:$C,'Total Federal Inc Tax'!$C16,'Federal Income Tax'!$AA:$AA,'Total Federal Inc Tax'!G$8)</f>
        <v>0</v>
      </c>
      <c r="H16" s="1">
        <f>SUMIFS('Federal Income Tax'!$Y:$Y,'Federal Income Tax'!$B:$B,'Total Federal Inc Tax'!$B16,'Federal Income Tax'!$C:$C,'Total Federal Inc Tax'!$C16,'Federal Income Tax'!$AA:$AA,'Total Federal Inc Tax'!H$8)</f>
        <v>0</v>
      </c>
      <c r="I16" s="1">
        <f>SUMIFS('Federal Income Tax'!$Y:$Y,'Federal Income Tax'!$B:$B,'Total Federal Inc Tax'!$B16,'Federal Income Tax'!$C:$C,'Total Federal Inc Tax'!$C16,'Federal Income Tax'!$AA:$AA,'Total Federal Inc Tax'!I$8)</f>
        <v>0</v>
      </c>
      <c r="J16" s="1">
        <f>SUMIFS('Federal Income Tax'!$Y:$Y,'Federal Income Tax'!$B:$B,'Total Federal Inc Tax'!$B16,'Federal Income Tax'!$C:$C,'Total Federal Inc Tax'!$C16,'Federal Income Tax'!$AA:$AA,'Total Federal Inc Tax'!J$8)</f>
        <v>0</v>
      </c>
      <c r="K16" s="1">
        <f>SUMIFS('Federal Income Tax'!$Y:$Y,'Federal Income Tax'!$B:$B,'Total Federal Inc Tax'!$B16,'Federal Income Tax'!$C:$C,'Total Federal Inc Tax'!$C16,'Federal Income Tax'!$AA:$AA,'Total Federal Inc Tax'!K$8)</f>
        <v>0</v>
      </c>
      <c r="L16" s="1">
        <f>SUMIFS('Federal Income Tax'!$Y:$Y,'Federal Income Tax'!$B:$B,'Total Federal Inc Tax'!$B16,'Federal Income Tax'!$C:$C,'Total Federal Inc Tax'!$C16,'Federal Income Tax'!$AA:$AA,'Total Federal Inc Tax'!L$8)</f>
        <v>0</v>
      </c>
      <c r="M16" s="1">
        <f>SUMIFS('Federal Income Tax'!$Y:$Y,'Federal Income Tax'!$B:$B,'Total Federal Inc Tax'!$B16,'Federal Income Tax'!$C:$C,'Total Federal Inc Tax'!$C16,'Federal Income Tax'!$AA:$AA,'Total Federal Inc Tax'!M$8)</f>
        <v>0</v>
      </c>
      <c r="N16" s="1">
        <f>SUMIFS('Federal Income Tax'!$Y:$Y,'Federal Income Tax'!$B:$B,'Total Federal Inc Tax'!$B16,'Federal Income Tax'!$C:$C,'Total Federal Inc Tax'!$C16,'Federal Income Tax'!$AA:$AA,'Total Federal Inc Tax'!N$8)</f>
        <v>0</v>
      </c>
      <c r="O16" s="1">
        <f>SUMIFS('Federal Income Tax'!$Y:$Y,'Federal Income Tax'!$B:$B,'Total Federal Inc Tax'!$B16,'Federal Income Tax'!$C:$C,'Total Federal Inc Tax'!$C16,'Federal Income Tax'!$AA:$AA,'Total Federal Inc Tax'!O$8)</f>
        <v>0</v>
      </c>
      <c r="P16" s="1">
        <f>SUMIFS('Federal Income Tax'!$Y:$Y,'Federal Income Tax'!$B:$B,'Total Federal Inc Tax'!$B16,'Federal Income Tax'!$C:$C,'Total Federal Inc Tax'!$C16,'Federal Income Tax'!$AA:$AA,'Total Federal Inc Tax'!P$8)</f>
        <v>0</v>
      </c>
      <c r="Q16" s="9">
        <f t="shared" si="0"/>
        <v>0</v>
      </c>
    </row>
    <row r="17" spans="2:17" x14ac:dyDescent="0.25">
      <c r="B17" t="str">
        <f>IF(Staff!B17="","",Staff!B17)</f>
        <v/>
      </c>
      <c r="C17" t="str">
        <f>IF(Staff!C17="","",Staff!C17)</f>
        <v/>
      </c>
      <c r="E17" s="1">
        <f>SUMIFS('Federal Income Tax'!$Y:$Y,'Federal Income Tax'!$B:$B,'Total Federal Inc Tax'!$B17,'Federal Income Tax'!$C:$C,'Total Federal Inc Tax'!$C17,'Federal Income Tax'!$AA:$AA,'Total Federal Inc Tax'!E$8)</f>
        <v>0</v>
      </c>
      <c r="F17" s="1">
        <f>SUMIFS('Federal Income Tax'!$Y:$Y,'Federal Income Tax'!$B:$B,'Total Federal Inc Tax'!$B17,'Federal Income Tax'!$C:$C,'Total Federal Inc Tax'!$C17,'Federal Income Tax'!$AA:$AA,'Total Federal Inc Tax'!F$8)</f>
        <v>0</v>
      </c>
      <c r="G17" s="1">
        <f>SUMIFS('Federal Income Tax'!$Y:$Y,'Federal Income Tax'!$B:$B,'Total Federal Inc Tax'!$B17,'Federal Income Tax'!$C:$C,'Total Federal Inc Tax'!$C17,'Federal Income Tax'!$AA:$AA,'Total Federal Inc Tax'!G$8)</f>
        <v>0</v>
      </c>
      <c r="H17" s="1">
        <f>SUMIFS('Federal Income Tax'!$Y:$Y,'Federal Income Tax'!$B:$B,'Total Federal Inc Tax'!$B17,'Federal Income Tax'!$C:$C,'Total Federal Inc Tax'!$C17,'Federal Income Tax'!$AA:$AA,'Total Federal Inc Tax'!H$8)</f>
        <v>0</v>
      </c>
      <c r="I17" s="1">
        <f>SUMIFS('Federal Income Tax'!$Y:$Y,'Federal Income Tax'!$B:$B,'Total Federal Inc Tax'!$B17,'Federal Income Tax'!$C:$C,'Total Federal Inc Tax'!$C17,'Federal Income Tax'!$AA:$AA,'Total Federal Inc Tax'!I$8)</f>
        <v>0</v>
      </c>
      <c r="J17" s="1">
        <f>SUMIFS('Federal Income Tax'!$Y:$Y,'Federal Income Tax'!$B:$B,'Total Federal Inc Tax'!$B17,'Federal Income Tax'!$C:$C,'Total Federal Inc Tax'!$C17,'Federal Income Tax'!$AA:$AA,'Total Federal Inc Tax'!J$8)</f>
        <v>0</v>
      </c>
      <c r="K17" s="1">
        <f>SUMIFS('Federal Income Tax'!$Y:$Y,'Federal Income Tax'!$B:$B,'Total Federal Inc Tax'!$B17,'Federal Income Tax'!$C:$C,'Total Federal Inc Tax'!$C17,'Federal Income Tax'!$AA:$AA,'Total Federal Inc Tax'!K$8)</f>
        <v>0</v>
      </c>
      <c r="L17" s="1">
        <f>SUMIFS('Federal Income Tax'!$Y:$Y,'Federal Income Tax'!$B:$B,'Total Federal Inc Tax'!$B17,'Federal Income Tax'!$C:$C,'Total Federal Inc Tax'!$C17,'Federal Income Tax'!$AA:$AA,'Total Federal Inc Tax'!L$8)</f>
        <v>0</v>
      </c>
      <c r="M17" s="1">
        <f>SUMIFS('Federal Income Tax'!$Y:$Y,'Federal Income Tax'!$B:$B,'Total Federal Inc Tax'!$B17,'Federal Income Tax'!$C:$C,'Total Federal Inc Tax'!$C17,'Federal Income Tax'!$AA:$AA,'Total Federal Inc Tax'!M$8)</f>
        <v>0</v>
      </c>
      <c r="N17" s="1">
        <f>SUMIFS('Federal Income Tax'!$Y:$Y,'Federal Income Tax'!$B:$B,'Total Federal Inc Tax'!$B17,'Federal Income Tax'!$C:$C,'Total Federal Inc Tax'!$C17,'Federal Income Tax'!$AA:$AA,'Total Federal Inc Tax'!N$8)</f>
        <v>0</v>
      </c>
      <c r="O17" s="1">
        <f>SUMIFS('Federal Income Tax'!$Y:$Y,'Federal Income Tax'!$B:$B,'Total Federal Inc Tax'!$B17,'Federal Income Tax'!$C:$C,'Total Federal Inc Tax'!$C17,'Federal Income Tax'!$AA:$AA,'Total Federal Inc Tax'!O$8)</f>
        <v>0</v>
      </c>
      <c r="P17" s="1">
        <f>SUMIFS('Federal Income Tax'!$Y:$Y,'Federal Income Tax'!$B:$B,'Total Federal Inc Tax'!$B17,'Federal Income Tax'!$C:$C,'Total Federal Inc Tax'!$C17,'Federal Income Tax'!$AA:$AA,'Total Federal Inc Tax'!P$8)</f>
        <v>0</v>
      </c>
      <c r="Q17" s="9">
        <f t="shared" si="0"/>
        <v>0</v>
      </c>
    </row>
    <row r="18" spans="2:17" x14ac:dyDescent="0.25">
      <c r="B18" t="str">
        <f>IF(Staff!B18="","",Staff!B18)</f>
        <v/>
      </c>
      <c r="C18" t="str">
        <f>IF(Staff!C18="","",Staff!C18)</f>
        <v/>
      </c>
      <c r="E18" s="1">
        <f>SUMIFS('Federal Income Tax'!$Y:$Y,'Federal Income Tax'!$B:$B,'Total Federal Inc Tax'!$B18,'Federal Income Tax'!$C:$C,'Total Federal Inc Tax'!$C18,'Federal Income Tax'!$AA:$AA,'Total Federal Inc Tax'!E$8)</f>
        <v>0</v>
      </c>
      <c r="F18" s="1">
        <f>SUMIFS('Federal Income Tax'!$Y:$Y,'Federal Income Tax'!$B:$B,'Total Federal Inc Tax'!$B18,'Federal Income Tax'!$C:$C,'Total Federal Inc Tax'!$C18,'Federal Income Tax'!$AA:$AA,'Total Federal Inc Tax'!F$8)</f>
        <v>0</v>
      </c>
      <c r="G18" s="1">
        <f>SUMIFS('Federal Income Tax'!$Y:$Y,'Federal Income Tax'!$B:$B,'Total Federal Inc Tax'!$B18,'Federal Income Tax'!$C:$C,'Total Federal Inc Tax'!$C18,'Federal Income Tax'!$AA:$AA,'Total Federal Inc Tax'!G$8)</f>
        <v>0</v>
      </c>
      <c r="H18" s="1">
        <f>SUMIFS('Federal Income Tax'!$Y:$Y,'Federal Income Tax'!$B:$B,'Total Federal Inc Tax'!$B18,'Federal Income Tax'!$C:$C,'Total Federal Inc Tax'!$C18,'Federal Income Tax'!$AA:$AA,'Total Federal Inc Tax'!H$8)</f>
        <v>0</v>
      </c>
      <c r="I18" s="1">
        <f>SUMIFS('Federal Income Tax'!$Y:$Y,'Federal Income Tax'!$B:$B,'Total Federal Inc Tax'!$B18,'Federal Income Tax'!$C:$C,'Total Federal Inc Tax'!$C18,'Federal Income Tax'!$AA:$AA,'Total Federal Inc Tax'!I$8)</f>
        <v>0</v>
      </c>
      <c r="J18" s="1">
        <f>SUMIFS('Federal Income Tax'!$Y:$Y,'Federal Income Tax'!$B:$B,'Total Federal Inc Tax'!$B18,'Federal Income Tax'!$C:$C,'Total Federal Inc Tax'!$C18,'Federal Income Tax'!$AA:$AA,'Total Federal Inc Tax'!J$8)</f>
        <v>0</v>
      </c>
      <c r="K18" s="1">
        <f>SUMIFS('Federal Income Tax'!$Y:$Y,'Federal Income Tax'!$B:$B,'Total Federal Inc Tax'!$B18,'Federal Income Tax'!$C:$C,'Total Federal Inc Tax'!$C18,'Federal Income Tax'!$AA:$AA,'Total Federal Inc Tax'!K$8)</f>
        <v>0</v>
      </c>
      <c r="L18" s="1">
        <f>SUMIFS('Federal Income Tax'!$Y:$Y,'Federal Income Tax'!$B:$B,'Total Federal Inc Tax'!$B18,'Federal Income Tax'!$C:$C,'Total Federal Inc Tax'!$C18,'Federal Income Tax'!$AA:$AA,'Total Federal Inc Tax'!L$8)</f>
        <v>0</v>
      </c>
      <c r="M18" s="1">
        <f>SUMIFS('Federal Income Tax'!$Y:$Y,'Federal Income Tax'!$B:$B,'Total Federal Inc Tax'!$B18,'Federal Income Tax'!$C:$C,'Total Federal Inc Tax'!$C18,'Federal Income Tax'!$AA:$AA,'Total Federal Inc Tax'!M$8)</f>
        <v>0</v>
      </c>
      <c r="N18" s="1">
        <f>SUMIFS('Federal Income Tax'!$Y:$Y,'Federal Income Tax'!$B:$B,'Total Federal Inc Tax'!$B18,'Federal Income Tax'!$C:$C,'Total Federal Inc Tax'!$C18,'Federal Income Tax'!$AA:$AA,'Total Federal Inc Tax'!N$8)</f>
        <v>0</v>
      </c>
      <c r="O18" s="1">
        <f>SUMIFS('Federal Income Tax'!$Y:$Y,'Federal Income Tax'!$B:$B,'Total Federal Inc Tax'!$B18,'Federal Income Tax'!$C:$C,'Total Federal Inc Tax'!$C18,'Federal Income Tax'!$AA:$AA,'Total Federal Inc Tax'!O$8)</f>
        <v>0</v>
      </c>
      <c r="P18" s="1">
        <f>SUMIFS('Federal Income Tax'!$Y:$Y,'Federal Income Tax'!$B:$B,'Total Federal Inc Tax'!$B18,'Federal Income Tax'!$C:$C,'Total Federal Inc Tax'!$C18,'Federal Income Tax'!$AA:$AA,'Total Federal Inc Tax'!P$8)</f>
        <v>0</v>
      </c>
      <c r="Q18" s="9">
        <f t="shared" si="0"/>
        <v>0</v>
      </c>
    </row>
    <row r="19" spans="2:17" x14ac:dyDescent="0.25">
      <c r="B19" t="str">
        <f>IF(Staff!B19="","",Staff!B19)</f>
        <v/>
      </c>
      <c r="C19" t="str">
        <f>IF(Staff!C19="","",Staff!C19)</f>
        <v/>
      </c>
      <c r="E19" s="1">
        <f>SUMIFS('Federal Income Tax'!$Y:$Y,'Federal Income Tax'!$B:$B,'Total Federal Inc Tax'!$B19,'Federal Income Tax'!$C:$C,'Total Federal Inc Tax'!$C19,'Federal Income Tax'!$AA:$AA,'Total Federal Inc Tax'!E$8)</f>
        <v>0</v>
      </c>
      <c r="F19" s="1">
        <f>SUMIFS('Federal Income Tax'!$Y:$Y,'Federal Income Tax'!$B:$B,'Total Federal Inc Tax'!$B19,'Federal Income Tax'!$C:$C,'Total Federal Inc Tax'!$C19,'Federal Income Tax'!$AA:$AA,'Total Federal Inc Tax'!F$8)</f>
        <v>0</v>
      </c>
      <c r="G19" s="1">
        <f>SUMIFS('Federal Income Tax'!$Y:$Y,'Federal Income Tax'!$B:$B,'Total Federal Inc Tax'!$B19,'Federal Income Tax'!$C:$C,'Total Federal Inc Tax'!$C19,'Federal Income Tax'!$AA:$AA,'Total Federal Inc Tax'!G$8)</f>
        <v>0</v>
      </c>
      <c r="H19" s="1">
        <f>SUMIFS('Federal Income Tax'!$Y:$Y,'Federal Income Tax'!$B:$B,'Total Federal Inc Tax'!$B19,'Federal Income Tax'!$C:$C,'Total Federal Inc Tax'!$C19,'Federal Income Tax'!$AA:$AA,'Total Federal Inc Tax'!H$8)</f>
        <v>0</v>
      </c>
      <c r="I19" s="1">
        <f>SUMIFS('Federal Income Tax'!$Y:$Y,'Federal Income Tax'!$B:$B,'Total Federal Inc Tax'!$B19,'Federal Income Tax'!$C:$C,'Total Federal Inc Tax'!$C19,'Federal Income Tax'!$AA:$AA,'Total Federal Inc Tax'!I$8)</f>
        <v>0</v>
      </c>
      <c r="J19" s="1">
        <f>SUMIFS('Federal Income Tax'!$Y:$Y,'Federal Income Tax'!$B:$B,'Total Federal Inc Tax'!$B19,'Federal Income Tax'!$C:$C,'Total Federal Inc Tax'!$C19,'Federal Income Tax'!$AA:$AA,'Total Federal Inc Tax'!J$8)</f>
        <v>0</v>
      </c>
      <c r="K19" s="1">
        <f>SUMIFS('Federal Income Tax'!$Y:$Y,'Federal Income Tax'!$B:$B,'Total Federal Inc Tax'!$B19,'Federal Income Tax'!$C:$C,'Total Federal Inc Tax'!$C19,'Federal Income Tax'!$AA:$AA,'Total Federal Inc Tax'!K$8)</f>
        <v>0</v>
      </c>
      <c r="L19" s="1">
        <f>SUMIFS('Federal Income Tax'!$Y:$Y,'Federal Income Tax'!$B:$B,'Total Federal Inc Tax'!$B19,'Federal Income Tax'!$C:$C,'Total Federal Inc Tax'!$C19,'Federal Income Tax'!$AA:$AA,'Total Federal Inc Tax'!L$8)</f>
        <v>0</v>
      </c>
      <c r="M19" s="1">
        <f>SUMIFS('Federal Income Tax'!$Y:$Y,'Federal Income Tax'!$B:$B,'Total Federal Inc Tax'!$B19,'Federal Income Tax'!$C:$C,'Total Federal Inc Tax'!$C19,'Federal Income Tax'!$AA:$AA,'Total Federal Inc Tax'!M$8)</f>
        <v>0</v>
      </c>
      <c r="N19" s="1">
        <f>SUMIFS('Federal Income Tax'!$Y:$Y,'Federal Income Tax'!$B:$B,'Total Federal Inc Tax'!$B19,'Federal Income Tax'!$C:$C,'Total Federal Inc Tax'!$C19,'Federal Income Tax'!$AA:$AA,'Total Federal Inc Tax'!N$8)</f>
        <v>0</v>
      </c>
      <c r="O19" s="1">
        <f>SUMIFS('Federal Income Tax'!$Y:$Y,'Federal Income Tax'!$B:$B,'Total Federal Inc Tax'!$B19,'Federal Income Tax'!$C:$C,'Total Federal Inc Tax'!$C19,'Federal Income Tax'!$AA:$AA,'Total Federal Inc Tax'!O$8)</f>
        <v>0</v>
      </c>
      <c r="P19" s="1">
        <f>SUMIFS('Federal Income Tax'!$Y:$Y,'Federal Income Tax'!$B:$B,'Total Federal Inc Tax'!$B19,'Federal Income Tax'!$C:$C,'Total Federal Inc Tax'!$C19,'Federal Income Tax'!$AA:$AA,'Total Federal Inc Tax'!P$8)</f>
        <v>0</v>
      </c>
      <c r="Q19" s="9">
        <f t="shared" si="0"/>
        <v>0</v>
      </c>
    </row>
    <row r="20" spans="2:17" x14ac:dyDescent="0.25">
      <c r="B20" t="str">
        <f>IF(Staff!B20="","",Staff!B20)</f>
        <v/>
      </c>
      <c r="C20" t="str">
        <f>IF(Staff!C20="","",Staff!C20)</f>
        <v/>
      </c>
      <c r="E20" s="1">
        <f>SUMIFS('Federal Income Tax'!$Y:$Y,'Federal Income Tax'!$B:$B,'Total Federal Inc Tax'!$B20,'Federal Income Tax'!$C:$C,'Total Federal Inc Tax'!$C20,'Federal Income Tax'!$AA:$AA,'Total Federal Inc Tax'!E$8)</f>
        <v>0</v>
      </c>
      <c r="F20" s="1">
        <f>SUMIFS('Federal Income Tax'!$Y:$Y,'Federal Income Tax'!$B:$B,'Total Federal Inc Tax'!$B20,'Federal Income Tax'!$C:$C,'Total Federal Inc Tax'!$C20,'Federal Income Tax'!$AA:$AA,'Total Federal Inc Tax'!F$8)</f>
        <v>0</v>
      </c>
      <c r="G20" s="1">
        <f>SUMIFS('Federal Income Tax'!$Y:$Y,'Federal Income Tax'!$B:$B,'Total Federal Inc Tax'!$B20,'Federal Income Tax'!$C:$C,'Total Federal Inc Tax'!$C20,'Federal Income Tax'!$AA:$AA,'Total Federal Inc Tax'!G$8)</f>
        <v>0</v>
      </c>
      <c r="H20" s="1">
        <f>SUMIFS('Federal Income Tax'!$Y:$Y,'Federal Income Tax'!$B:$B,'Total Federal Inc Tax'!$B20,'Federal Income Tax'!$C:$C,'Total Federal Inc Tax'!$C20,'Federal Income Tax'!$AA:$AA,'Total Federal Inc Tax'!H$8)</f>
        <v>0</v>
      </c>
      <c r="I20" s="1">
        <f>SUMIFS('Federal Income Tax'!$Y:$Y,'Federal Income Tax'!$B:$B,'Total Federal Inc Tax'!$B20,'Federal Income Tax'!$C:$C,'Total Federal Inc Tax'!$C20,'Federal Income Tax'!$AA:$AA,'Total Federal Inc Tax'!I$8)</f>
        <v>0</v>
      </c>
      <c r="J20" s="1">
        <f>SUMIFS('Federal Income Tax'!$Y:$Y,'Federal Income Tax'!$B:$B,'Total Federal Inc Tax'!$B20,'Federal Income Tax'!$C:$C,'Total Federal Inc Tax'!$C20,'Federal Income Tax'!$AA:$AA,'Total Federal Inc Tax'!J$8)</f>
        <v>0</v>
      </c>
      <c r="K20" s="1">
        <f>SUMIFS('Federal Income Tax'!$Y:$Y,'Federal Income Tax'!$B:$B,'Total Federal Inc Tax'!$B20,'Federal Income Tax'!$C:$C,'Total Federal Inc Tax'!$C20,'Federal Income Tax'!$AA:$AA,'Total Federal Inc Tax'!K$8)</f>
        <v>0</v>
      </c>
      <c r="L20" s="1">
        <f>SUMIFS('Federal Income Tax'!$Y:$Y,'Federal Income Tax'!$B:$B,'Total Federal Inc Tax'!$B20,'Federal Income Tax'!$C:$C,'Total Federal Inc Tax'!$C20,'Federal Income Tax'!$AA:$AA,'Total Federal Inc Tax'!L$8)</f>
        <v>0</v>
      </c>
      <c r="M20" s="1">
        <f>SUMIFS('Federal Income Tax'!$Y:$Y,'Federal Income Tax'!$B:$B,'Total Federal Inc Tax'!$B20,'Federal Income Tax'!$C:$C,'Total Federal Inc Tax'!$C20,'Federal Income Tax'!$AA:$AA,'Total Federal Inc Tax'!M$8)</f>
        <v>0</v>
      </c>
      <c r="N20" s="1">
        <f>SUMIFS('Federal Income Tax'!$Y:$Y,'Federal Income Tax'!$B:$B,'Total Federal Inc Tax'!$B20,'Federal Income Tax'!$C:$C,'Total Federal Inc Tax'!$C20,'Federal Income Tax'!$AA:$AA,'Total Federal Inc Tax'!N$8)</f>
        <v>0</v>
      </c>
      <c r="O20" s="1">
        <f>SUMIFS('Federal Income Tax'!$Y:$Y,'Federal Income Tax'!$B:$B,'Total Federal Inc Tax'!$B20,'Federal Income Tax'!$C:$C,'Total Federal Inc Tax'!$C20,'Federal Income Tax'!$AA:$AA,'Total Federal Inc Tax'!O$8)</f>
        <v>0</v>
      </c>
      <c r="P20" s="1">
        <f>SUMIFS('Federal Income Tax'!$Y:$Y,'Federal Income Tax'!$B:$B,'Total Federal Inc Tax'!$B20,'Federal Income Tax'!$C:$C,'Total Federal Inc Tax'!$C20,'Federal Income Tax'!$AA:$AA,'Total Federal Inc Tax'!P$8)</f>
        <v>0</v>
      </c>
      <c r="Q20" s="9">
        <f t="shared" si="0"/>
        <v>0</v>
      </c>
    </row>
    <row r="21" spans="2:17" x14ac:dyDescent="0.25">
      <c r="B21" t="str">
        <f>IF(Staff!B21="","",Staff!B21)</f>
        <v/>
      </c>
      <c r="C21" t="str">
        <f>IF(Staff!C21="","",Staff!C21)</f>
        <v/>
      </c>
      <c r="E21" s="1">
        <f>SUMIFS('Federal Income Tax'!$Y:$Y,'Federal Income Tax'!$B:$B,'Total Federal Inc Tax'!$B21,'Federal Income Tax'!$C:$C,'Total Federal Inc Tax'!$C21,'Federal Income Tax'!$AA:$AA,'Total Federal Inc Tax'!E$8)</f>
        <v>0</v>
      </c>
      <c r="F21" s="1">
        <f>SUMIFS('Federal Income Tax'!$Y:$Y,'Federal Income Tax'!$B:$B,'Total Federal Inc Tax'!$B21,'Federal Income Tax'!$C:$C,'Total Federal Inc Tax'!$C21,'Federal Income Tax'!$AA:$AA,'Total Federal Inc Tax'!F$8)</f>
        <v>0</v>
      </c>
      <c r="G21" s="1">
        <f>SUMIFS('Federal Income Tax'!$Y:$Y,'Federal Income Tax'!$B:$B,'Total Federal Inc Tax'!$B21,'Federal Income Tax'!$C:$C,'Total Federal Inc Tax'!$C21,'Federal Income Tax'!$AA:$AA,'Total Federal Inc Tax'!G$8)</f>
        <v>0</v>
      </c>
      <c r="H21" s="1">
        <f>SUMIFS('Federal Income Tax'!$Y:$Y,'Federal Income Tax'!$B:$B,'Total Federal Inc Tax'!$B21,'Federal Income Tax'!$C:$C,'Total Federal Inc Tax'!$C21,'Federal Income Tax'!$AA:$AA,'Total Federal Inc Tax'!H$8)</f>
        <v>0</v>
      </c>
      <c r="I21" s="1">
        <f>SUMIFS('Federal Income Tax'!$Y:$Y,'Federal Income Tax'!$B:$B,'Total Federal Inc Tax'!$B21,'Federal Income Tax'!$C:$C,'Total Federal Inc Tax'!$C21,'Federal Income Tax'!$AA:$AA,'Total Federal Inc Tax'!I$8)</f>
        <v>0</v>
      </c>
      <c r="J21" s="1">
        <f>SUMIFS('Federal Income Tax'!$Y:$Y,'Federal Income Tax'!$B:$B,'Total Federal Inc Tax'!$B21,'Federal Income Tax'!$C:$C,'Total Federal Inc Tax'!$C21,'Federal Income Tax'!$AA:$AA,'Total Federal Inc Tax'!J$8)</f>
        <v>0</v>
      </c>
      <c r="K21" s="1">
        <f>SUMIFS('Federal Income Tax'!$Y:$Y,'Federal Income Tax'!$B:$B,'Total Federal Inc Tax'!$B21,'Federal Income Tax'!$C:$C,'Total Federal Inc Tax'!$C21,'Federal Income Tax'!$AA:$AA,'Total Federal Inc Tax'!K$8)</f>
        <v>0</v>
      </c>
      <c r="L21" s="1">
        <f>SUMIFS('Federal Income Tax'!$Y:$Y,'Federal Income Tax'!$B:$B,'Total Federal Inc Tax'!$B21,'Federal Income Tax'!$C:$C,'Total Federal Inc Tax'!$C21,'Federal Income Tax'!$AA:$AA,'Total Federal Inc Tax'!L$8)</f>
        <v>0</v>
      </c>
      <c r="M21" s="1">
        <f>SUMIFS('Federal Income Tax'!$Y:$Y,'Federal Income Tax'!$B:$B,'Total Federal Inc Tax'!$B21,'Federal Income Tax'!$C:$C,'Total Federal Inc Tax'!$C21,'Federal Income Tax'!$AA:$AA,'Total Federal Inc Tax'!M$8)</f>
        <v>0</v>
      </c>
      <c r="N21" s="1">
        <f>SUMIFS('Federal Income Tax'!$Y:$Y,'Federal Income Tax'!$B:$B,'Total Federal Inc Tax'!$B21,'Federal Income Tax'!$C:$C,'Total Federal Inc Tax'!$C21,'Federal Income Tax'!$AA:$AA,'Total Federal Inc Tax'!N$8)</f>
        <v>0</v>
      </c>
      <c r="O21" s="1">
        <f>SUMIFS('Federal Income Tax'!$Y:$Y,'Federal Income Tax'!$B:$B,'Total Federal Inc Tax'!$B21,'Federal Income Tax'!$C:$C,'Total Federal Inc Tax'!$C21,'Federal Income Tax'!$AA:$AA,'Total Federal Inc Tax'!O$8)</f>
        <v>0</v>
      </c>
      <c r="P21" s="1">
        <f>SUMIFS('Federal Income Tax'!$Y:$Y,'Federal Income Tax'!$B:$B,'Total Federal Inc Tax'!$B21,'Federal Income Tax'!$C:$C,'Total Federal Inc Tax'!$C21,'Federal Income Tax'!$AA:$AA,'Total Federal Inc Tax'!P$8)</f>
        <v>0</v>
      </c>
      <c r="Q21" s="9">
        <f t="shared" si="0"/>
        <v>0</v>
      </c>
    </row>
    <row r="22" spans="2:17" x14ac:dyDescent="0.25">
      <c r="B22" t="str">
        <f>IF(Staff!B22="","",Staff!B22)</f>
        <v/>
      </c>
      <c r="C22" t="str">
        <f>IF(Staff!C22="","",Staff!C22)</f>
        <v/>
      </c>
      <c r="E22" s="1">
        <f>SUMIFS('Federal Income Tax'!$Y:$Y,'Federal Income Tax'!$B:$B,'Total Federal Inc Tax'!$B22,'Federal Income Tax'!$C:$C,'Total Federal Inc Tax'!$C22,'Federal Income Tax'!$AA:$AA,'Total Federal Inc Tax'!E$8)</f>
        <v>0</v>
      </c>
      <c r="F22" s="1">
        <f>SUMIFS('Federal Income Tax'!$Y:$Y,'Federal Income Tax'!$B:$B,'Total Federal Inc Tax'!$B22,'Federal Income Tax'!$C:$C,'Total Federal Inc Tax'!$C22,'Federal Income Tax'!$AA:$AA,'Total Federal Inc Tax'!F$8)</f>
        <v>0</v>
      </c>
      <c r="G22" s="1">
        <f>SUMIFS('Federal Income Tax'!$Y:$Y,'Federal Income Tax'!$B:$B,'Total Federal Inc Tax'!$B22,'Federal Income Tax'!$C:$C,'Total Federal Inc Tax'!$C22,'Federal Income Tax'!$AA:$AA,'Total Federal Inc Tax'!G$8)</f>
        <v>0</v>
      </c>
      <c r="H22" s="1">
        <f>SUMIFS('Federal Income Tax'!$Y:$Y,'Federal Income Tax'!$B:$B,'Total Federal Inc Tax'!$B22,'Federal Income Tax'!$C:$C,'Total Federal Inc Tax'!$C22,'Federal Income Tax'!$AA:$AA,'Total Federal Inc Tax'!H$8)</f>
        <v>0</v>
      </c>
      <c r="I22" s="1">
        <f>SUMIFS('Federal Income Tax'!$Y:$Y,'Federal Income Tax'!$B:$B,'Total Federal Inc Tax'!$B22,'Federal Income Tax'!$C:$C,'Total Federal Inc Tax'!$C22,'Federal Income Tax'!$AA:$AA,'Total Federal Inc Tax'!I$8)</f>
        <v>0</v>
      </c>
      <c r="J22" s="1">
        <f>SUMIFS('Federal Income Tax'!$Y:$Y,'Federal Income Tax'!$B:$B,'Total Federal Inc Tax'!$B22,'Federal Income Tax'!$C:$C,'Total Federal Inc Tax'!$C22,'Federal Income Tax'!$AA:$AA,'Total Federal Inc Tax'!J$8)</f>
        <v>0</v>
      </c>
      <c r="K22" s="1">
        <f>SUMIFS('Federal Income Tax'!$Y:$Y,'Federal Income Tax'!$B:$B,'Total Federal Inc Tax'!$B22,'Federal Income Tax'!$C:$C,'Total Federal Inc Tax'!$C22,'Federal Income Tax'!$AA:$AA,'Total Federal Inc Tax'!K$8)</f>
        <v>0</v>
      </c>
      <c r="L22" s="1">
        <f>SUMIFS('Federal Income Tax'!$Y:$Y,'Federal Income Tax'!$B:$B,'Total Federal Inc Tax'!$B22,'Federal Income Tax'!$C:$C,'Total Federal Inc Tax'!$C22,'Federal Income Tax'!$AA:$AA,'Total Federal Inc Tax'!L$8)</f>
        <v>0</v>
      </c>
      <c r="M22" s="1">
        <f>SUMIFS('Federal Income Tax'!$Y:$Y,'Federal Income Tax'!$B:$B,'Total Federal Inc Tax'!$B22,'Federal Income Tax'!$C:$C,'Total Federal Inc Tax'!$C22,'Federal Income Tax'!$AA:$AA,'Total Federal Inc Tax'!M$8)</f>
        <v>0</v>
      </c>
      <c r="N22" s="1">
        <f>SUMIFS('Federal Income Tax'!$Y:$Y,'Federal Income Tax'!$B:$B,'Total Federal Inc Tax'!$B22,'Federal Income Tax'!$C:$C,'Total Federal Inc Tax'!$C22,'Federal Income Tax'!$AA:$AA,'Total Federal Inc Tax'!N$8)</f>
        <v>0</v>
      </c>
      <c r="O22" s="1">
        <f>SUMIFS('Federal Income Tax'!$Y:$Y,'Federal Income Tax'!$B:$B,'Total Federal Inc Tax'!$B22,'Federal Income Tax'!$C:$C,'Total Federal Inc Tax'!$C22,'Federal Income Tax'!$AA:$AA,'Total Federal Inc Tax'!O$8)</f>
        <v>0</v>
      </c>
      <c r="P22" s="1">
        <f>SUMIFS('Federal Income Tax'!$Y:$Y,'Federal Income Tax'!$B:$B,'Total Federal Inc Tax'!$B22,'Federal Income Tax'!$C:$C,'Total Federal Inc Tax'!$C22,'Federal Income Tax'!$AA:$AA,'Total Federal Inc Tax'!P$8)</f>
        <v>0</v>
      </c>
      <c r="Q22" s="9">
        <f t="shared" si="0"/>
        <v>0</v>
      </c>
    </row>
    <row r="23" spans="2:17" x14ac:dyDescent="0.25">
      <c r="B23" t="str">
        <f>IF(Staff!B23="","",Staff!B23)</f>
        <v/>
      </c>
      <c r="C23" t="str">
        <f>IF(Staff!C23="","",Staff!C23)</f>
        <v/>
      </c>
      <c r="E23" s="1">
        <f>SUMIFS('Federal Income Tax'!$Y:$Y,'Federal Income Tax'!$B:$B,'Total Federal Inc Tax'!$B23,'Federal Income Tax'!$C:$C,'Total Federal Inc Tax'!$C23,'Federal Income Tax'!$AA:$AA,'Total Federal Inc Tax'!E$8)</f>
        <v>0</v>
      </c>
      <c r="F23" s="1">
        <f>SUMIFS('Federal Income Tax'!$Y:$Y,'Federal Income Tax'!$B:$B,'Total Federal Inc Tax'!$B23,'Federal Income Tax'!$C:$C,'Total Federal Inc Tax'!$C23,'Federal Income Tax'!$AA:$AA,'Total Federal Inc Tax'!F$8)</f>
        <v>0</v>
      </c>
      <c r="G23" s="1">
        <f>SUMIFS('Federal Income Tax'!$Y:$Y,'Federal Income Tax'!$B:$B,'Total Federal Inc Tax'!$B23,'Federal Income Tax'!$C:$C,'Total Federal Inc Tax'!$C23,'Federal Income Tax'!$AA:$AA,'Total Federal Inc Tax'!G$8)</f>
        <v>0</v>
      </c>
      <c r="H23" s="1">
        <f>SUMIFS('Federal Income Tax'!$Y:$Y,'Federal Income Tax'!$B:$B,'Total Federal Inc Tax'!$B23,'Federal Income Tax'!$C:$C,'Total Federal Inc Tax'!$C23,'Federal Income Tax'!$AA:$AA,'Total Federal Inc Tax'!H$8)</f>
        <v>0</v>
      </c>
      <c r="I23" s="1">
        <f>SUMIFS('Federal Income Tax'!$Y:$Y,'Federal Income Tax'!$B:$B,'Total Federal Inc Tax'!$B23,'Federal Income Tax'!$C:$C,'Total Federal Inc Tax'!$C23,'Federal Income Tax'!$AA:$AA,'Total Federal Inc Tax'!I$8)</f>
        <v>0</v>
      </c>
      <c r="J23" s="1">
        <f>SUMIFS('Federal Income Tax'!$Y:$Y,'Federal Income Tax'!$B:$B,'Total Federal Inc Tax'!$B23,'Federal Income Tax'!$C:$C,'Total Federal Inc Tax'!$C23,'Federal Income Tax'!$AA:$AA,'Total Federal Inc Tax'!J$8)</f>
        <v>0</v>
      </c>
      <c r="K23" s="1">
        <f>SUMIFS('Federal Income Tax'!$Y:$Y,'Federal Income Tax'!$B:$B,'Total Federal Inc Tax'!$B23,'Federal Income Tax'!$C:$C,'Total Federal Inc Tax'!$C23,'Federal Income Tax'!$AA:$AA,'Total Federal Inc Tax'!K$8)</f>
        <v>0</v>
      </c>
      <c r="L23" s="1">
        <f>SUMIFS('Federal Income Tax'!$Y:$Y,'Federal Income Tax'!$B:$B,'Total Federal Inc Tax'!$B23,'Federal Income Tax'!$C:$C,'Total Federal Inc Tax'!$C23,'Federal Income Tax'!$AA:$AA,'Total Federal Inc Tax'!L$8)</f>
        <v>0</v>
      </c>
      <c r="M23" s="1">
        <f>SUMIFS('Federal Income Tax'!$Y:$Y,'Federal Income Tax'!$B:$B,'Total Federal Inc Tax'!$B23,'Federal Income Tax'!$C:$C,'Total Federal Inc Tax'!$C23,'Federal Income Tax'!$AA:$AA,'Total Federal Inc Tax'!M$8)</f>
        <v>0</v>
      </c>
      <c r="N23" s="1">
        <f>SUMIFS('Federal Income Tax'!$Y:$Y,'Federal Income Tax'!$B:$B,'Total Federal Inc Tax'!$B23,'Federal Income Tax'!$C:$C,'Total Federal Inc Tax'!$C23,'Federal Income Tax'!$AA:$AA,'Total Federal Inc Tax'!N$8)</f>
        <v>0</v>
      </c>
      <c r="O23" s="1">
        <f>SUMIFS('Federal Income Tax'!$Y:$Y,'Federal Income Tax'!$B:$B,'Total Federal Inc Tax'!$B23,'Federal Income Tax'!$C:$C,'Total Federal Inc Tax'!$C23,'Federal Income Tax'!$AA:$AA,'Total Federal Inc Tax'!O$8)</f>
        <v>0</v>
      </c>
      <c r="P23" s="1">
        <f>SUMIFS('Federal Income Tax'!$Y:$Y,'Federal Income Tax'!$B:$B,'Total Federal Inc Tax'!$B23,'Federal Income Tax'!$C:$C,'Total Federal Inc Tax'!$C23,'Federal Income Tax'!$AA:$AA,'Total Federal Inc Tax'!P$8)</f>
        <v>0</v>
      </c>
      <c r="Q23" s="9">
        <f t="shared" si="0"/>
        <v>0</v>
      </c>
    </row>
    <row r="24" spans="2:17" x14ac:dyDescent="0.25">
      <c r="B24" t="str">
        <f>IF(Staff!B24="","",Staff!B24)</f>
        <v/>
      </c>
      <c r="C24" t="str">
        <f>IF(Staff!C24="","",Staff!C24)</f>
        <v/>
      </c>
      <c r="E24" s="1">
        <f>SUMIFS('Federal Income Tax'!$Y:$Y,'Federal Income Tax'!$B:$B,'Total Federal Inc Tax'!$B24,'Federal Income Tax'!$C:$C,'Total Federal Inc Tax'!$C24,'Federal Income Tax'!$AA:$AA,'Total Federal Inc Tax'!E$8)</f>
        <v>0</v>
      </c>
      <c r="F24" s="1">
        <f>SUMIFS('Federal Income Tax'!$Y:$Y,'Federal Income Tax'!$B:$B,'Total Federal Inc Tax'!$B24,'Federal Income Tax'!$C:$C,'Total Federal Inc Tax'!$C24,'Federal Income Tax'!$AA:$AA,'Total Federal Inc Tax'!F$8)</f>
        <v>0</v>
      </c>
      <c r="G24" s="1">
        <f>SUMIFS('Federal Income Tax'!$Y:$Y,'Federal Income Tax'!$B:$B,'Total Federal Inc Tax'!$B24,'Federal Income Tax'!$C:$C,'Total Federal Inc Tax'!$C24,'Federal Income Tax'!$AA:$AA,'Total Federal Inc Tax'!G$8)</f>
        <v>0</v>
      </c>
      <c r="H24" s="1">
        <f>SUMIFS('Federal Income Tax'!$Y:$Y,'Federal Income Tax'!$B:$B,'Total Federal Inc Tax'!$B24,'Federal Income Tax'!$C:$C,'Total Federal Inc Tax'!$C24,'Federal Income Tax'!$AA:$AA,'Total Federal Inc Tax'!H$8)</f>
        <v>0</v>
      </c>
      <c r="I24" s="1">
        <f>SUMIFS('Federal Income Tax'!$Y:$Y,'Federal Income Tax'!$B:$B,'Total Federal Inc Tax'!$B24,'Federal Income Tax'!$C:$C,'Total Federal Inc Tax'!$C24,'Federal Income Tax'!$AA:$AA,'Total Federal Inc Tax'!I$8)</f>
        <v>0</v>
      </c>
      <c r="J24" s="1">
        <f>SUMIFS('Federal Income Tax'!$Y:$Y,'Federal Income Tax'!$B:$B,'Total Federal Inc Tax'!$B24,'Federal Income Tax'!$C:$C,'Total Federal Inc Tax'!$C24,'Federal Income Tax'!$AA:$AA,'Total Federal Inc Tax'!J$8)</f>
        <v>0</v>
      </c>
      <c r="K24" s="1">
        <f>SUMIFS('Federal Income Tax'!$Y:$Y,'Federal Income Tax'!$B:$B,'Total Federal Inc Tax'!$B24,'Federal Income Tax'!$C:$C,'Total Federal Inc Tax'!$C24,'Federal Income Tax'!$AA:$AA,'Total Federal Inc Tax'!K$8)</f>
        <v>0</v>
      </c>
      <c r="L24" s="1">
        <f>SUMIFS('Federal Income Tax'!$Y:$Y,'Federal Income Tax'!$B:$B,'Total Federal Inc Tax'!$B24,'Federal Income Tax'!$C:$C,'Total Federal Inc Tax'!$C24,'Federal Income Tax'!$AA:$AA,'Total Federal Inc Tax'!L$8)</f>
        <v>0</v>
      </c>
      <c r="M24" s="1">
        <f>SUMIFS('Federal Income Tax'!$Y:$Y,'Federal Income Tax'!$B:$B,'Total Federal Inc Tax'!$B24,'Federal Income Tax'!$C:$C,'Total Federal Inc Tax'!$C24,'Federal Income Tax'!$AA:$AA,'Total Federal Inc Tax'!M$8)</f>
        <v>0</v>
      </c>
      <c r="N24" s="1">
        <f>SUMIFS('Federal Income Tax'!$Y:$Y,'Federal Income Tax'!$B:$B,'Total Federal Inc Tax'!$B24,'Federal Income Tax'!$C:$C,'Total Federal Inc Tax'!$C24,'Federal Income Tax'!$AA:$AA,'Total Federal Inc Tax'!N$8)</f>
        <v>0</v>
      </c>
      <c r="O24" s="1">
        <f>SUMIFS('Federal Income Tax'!$Y:$Y,'Federal Income Tax'!$B:$B,'Total Federal Inc Tax'!$B24,'Federal Income Tax'!$C:$C,'Total Federal Inc Tax'!$C24,'Federal Income Tax'!$AA:$AA,'Total Federal Inc Tax'!O$8)</f>
        <v>0</v>
      </c>
      <c r="P24" s="1">
        <f>SUMIFS('Federal Income Tax'!$Y:$Y,'Federal Income Tax'!$B:$B,'Total Federal Inc Tax'!$B24,'Federal Income Tax'!$C:$C,'Total Federal Inc Tax'!$C24,'Federal Income Tax'!$AA:$AA,'Total Federal Inc Tax'!P$8)</f>
        <v>0</v>
      </c>
      <c r="Q24" s="9">
        <f t="shared" si="0"/>
        <v>0</v>
      </c>
    </row>
    <row r="25" spans="2:17" x14ac:dyDescent="0.25">
      <c r="B25" t="str">
        <f>IF(Staff!B25="","",Staff!B25)</f>
        <v/>
      </c>
      <c r="C25" t="str">
        <f>IF(Staff!C25="","",Staff!C25)</f>
        <v/>
      </c>
      <c r="E25" s="1">
        <f>SUMIFS('Federal Income Tax'!$Y:$Y,'Federal Income Tax'!$B:$B,'Total Federal Inc Tax'!$B25,'Federal Income Tax'!$C:$C,'Total Federal Inc Tax'!$C25,'Federal Income Tax'!$AA:$AA,'Total Federal Inc Tax'!E$8)</f>
        <v>0</v>
      </c>
      <c r="F25" s="1">
        <f>SUMIFS('Federal Income Tax'!$Y:$Y,'Federal Income Tax'!$B:$B,'Total Federal Inc Tax'!$B25,'Federal Income Tax'!$C:$C,'Total Federal Inc Tax'!$C25,'Federal Income Tax'!$AA:$AA,'Total Federal Inc Tax'!F$8)</f>
        <v>0</v>
      </c>
      <c r="G25" s="1">
        <f>SUMIFS('Federal Income Tax'!$Y:$Y,'Federal Income Tax'!$B:$B,'Total Federal Inc Tax'!$B25,'Federal Income Tax'!$C:$C,'Total Federal Inc Tax'!$C25,'Federal Income Tax'!$AA:$AA,'Total Federal Inc Tax'!G$8)</f>
        <v>0</v>
      </c>
      <c r="H25" s="1">
        <f>SUMIFS('Federal Income Tax'!$Y:$Y,'Federal Income Tax'!$B:$B,'Total Federal Inc Tax'!$B25,'Federal Income Tax'!$C:$C,'Total Federal Inc Tax'!$C25,'Federal Income Tax'!$AA:$AA,'Total Federal Inc Tax'!H$8)</f>
        <v>0</v>
      </c>
      <c r="I25" s="1">
        <f>SUMIFS('Federal Income Tax'!$Y:$Y,'Federal Income Tax'!$B:$B,'Total Federal Inc Tax'!$B25,'Federal Income Tax'!$C:$C,'Total Federal Inc Tax'!$C25,'Federal Income Tax'!$AA:$AA,'Total Federal Inc Tax'!I$8)</f>
        <v>0</v>
      </c>
      <c r="J25" s="1">
        <f>SUMIFS('Federal Income Tax'!$Y:$Y,'Federal Income Tax'!$B:$B,'Total Federal Inc Tax'!$B25,'Federal Income Tax'!$C:$C,'Total Federal Inc Tax'!$C25,'Federal Income Tax'!$AA:$AA,'Total Federal Inc Tax'!J$8)</f>
        <v>0</v>
      </c>
      <c r="K25" s="1">
        <f>SUMIFS('Federal Income Tax'!$Y:$Y,'Federal Income Tax'!$B:$B,'Total Federal Inc Tax'!$B25,'Federal Income Tax'!$C:$C,'Total Federal Inc Tax'!$C25,'Federal Income Tax'!$AA:$AA,'Total Federal Inc Tax'!K$8)</f>
        <v>0</v>
      </c>
      <c r="L25" s="1">
        <f>SUMIFS('Federal Income Tax'!$Y:$Y,'Federal Income Tax'!$B:$B,'Total Federal Inc Tax'!$B25,'Federal Income Tax'!$C:$C,'Total Federal Inc Tax'!$C25,'Federal Income Tax'!$AA:$AA,'Total Federal Inc Tax'!L$8)</f>
        <v>0</v>
      </c>
      <c r="M25" s="1">
        <f>SUMIFS('Federal Income Tax'!$Y:$Y,'Federal Income Tax'!$B:$B,'Total Federal Inc Tax'!$B25,'Federal Income Tax'!$C:$C,'Total Federal Inc Tax'!$C25,'Federal Income Tax'!$AA:$AA,'Total Federal Inc Tax'!M$8)</f>
        <v>0</v>
      </c>
      <c r="N25" s="1">
        <f>SUMIFS('Federal Income Tax'!$Y:$Y,'Federal Income Tax'!$B:$B,'Total Federal Inc Tax'!$B25,'Federal Income Tax'!$C:$C,'Total Federal Inc Tax'!$C25,'Federal Income Tax'!$AA:$AA,'Total Federal Inc Tax'!N$8)</f>
        <v>0</v>
      </c>
      <c r="O25" s="1">
        <f>SUMIFS('Federal Income Tax'!$Y:$Y,'Federal Income Tax'!$B:$B,'Total Federal Inc Tax'!$B25,'Federal Income Tax'!$C:$C,'Total Federal Inc Tax'!$C25,'Federal Income Tax'!$AA:$AA,'Total Federal Inc Tax'!O$8)</f>
        <v>0</v>
      </c>
      <c r="P25" s="1">
        <f>SUMIFS('Federal Income Tax'!$Y:$Y,'Federal Income Tax'!$B:$B,'Total Federal Inc Tax'!$B25,'Federal Income Tax'!$C:$C,'Total Federal Inc Tax'!$C25,'Federal Income Tax'!$AA:$AA,'Total Federal Inc Tax'!P$8)</f>
        <v>0</v>
      </c>
      <c r="Q25" s="9">
        <f t="shared" si="0"/>
        <v>0</v>
      </c>
    </row>
    <row r="26" spans="2:17" x14ac:dyDescent="0.25">
      <c r="B26" t="str">
        <f>IF(Staff!B26="","",Staff!B26)</f>
        <v/>
      </c>
      <c r="C26" t="str">
        <f>IF(Staff!C26="","",Staff!C26)</f>
        <v/>
      </c>
      <c r="E26" s="1">
        <f>SUMIFS('Federal Income Tax'!$Y:$Y,'Federal Income Tax'!$B:$B,'Total Federal Inc Tax'!$B26,'Federal Income Tax'!$C:$C,'Total Federal Inc Tax'!$C26,'Federal Income Tax'!$AA:$AA,'Total Federal Inc Tax'!E$8)</f>
        <v>0</v>
      </c>
      <c r="F26" s="1">
        <f>SUMIFS('Federal Income Tax'!$Y:$Y,'Federal Income Tax'!$B:$B,'Total Federal Inc Tax'!$B26,'Federal Income Tax'!$C:$C,'Total Federal Inc Tax'!$C26,'Federal Income Tax'!$AA:$AA,'Total Federal Inc Tax'!F$8)</f>
        <v>0</v>
      </c>
      <c r="G26" s="1">
        <f>SUMIFS('Federal Income Tax'!$Y:$Y,'Federal Income Tax'!$B:$B,'Total Federal Inc Tax'!$B26,'Federal Income Tax'!$C:$C,'Total Federal Inc Tax'!$C26,'Federal Income Tax'!$AA:$AA,'Total Federal Inc Tax'!G$8)</f>
        <v>0</v>
      </c>
      <c r="H26" s="1">
        <f>SUMIFS('Federal Income Tax'!$Y:$Y,'Federal Income Tax'!$B:$B,'Total Federal Inc Tax'!$B26,'Federal Income Tax'!$C:$C,'Total Federal Inc Tax'!$C26,'Federal Income Tax'!$AA:$AA,'Total Federal Inc Tax'!H$8)</f>
        <v>0</v>
      </c>
      <c r="I26" s="1">
        <f>SUMIFS('Federal Income Tax'!$Y:$Y,'Federal Income Tax'!$B:$B,'Total Federal Inc Tax'!$B26,'Federal Income Tax'!$C:$C,'Total Federal Inc Tax'!$C26,'Federal Income Tax'!$AA:$AA,'Total Federal Inc Tax'!I$8)</f>
        <v>0</v>
      </c>
      <c r="J26" s="1">
        <f>SUMIFS('Federal Income Tax'!$Y:$Y,'Federal Income Tax'!$B:$B,'Total Federal Inc Tax'!$B26,'Federal Income Tax'!$C:$C,'Total Federal Inc Tax'!$C26,'Federal Income Tax'!$AA:$AA,'Total Federal Inc Tax'!J$8)</f>
        <v>0</v>
      </c>
      <c r="K26" s="1">
        <f>SUMIFS('Federal Income Tax'!$Y:$Y,'Federal Income Tax'!$B:$B,'Total Federal Inc Tax'!$B26,'Federal Income Tax'!$C:$C,'Total Federal Inc Tax'!$C26,'Federal Income Tax'!$AA:$AA,'Total Federal Inc Tax'!K$8)</f>
        <v>0</v>
      </c>
      <c r="L26" s="1">
        <f>SUMIFS('Federal Income Tax'!$Y:$Y,'Federal Income Tax'!$B:$B,'Total Federal Inc Tax'!$B26,'Federal Income Tax'!$C:$C,'Total Federal Inc Tax'!$C26,'Federal Income Tax'!$AA:$AA,'Total Federal Inc Tax'!L$8)</f>
        <v>0</v>
      </c>
      <c r="M26" s="1">
        <f>SUMIFS('Federal Income Tax'!$Y:$Y,'Federal Income Tax'!$B:$B,'Total Federal Inc Tax'!$B26,'Federal Income Tax'!$C:$C,'Total Federal Inc Tax'!$C26,'Federal Income Tax'!$AA:$AA,'Total Federal Inc Tax'!M$8)</f>
        <v>0</v>
      </c>
      <c r="N26" s="1">
        <f>SUMIFS('Federal Income Tax'!$Y:$Y,'Federal Income Tax'!$B:$B,'Total Federal Inc Tax'!$B26,'Federal Income Tax'!$C:$C,'Total Federal Inc Tax'!$C26,'Federal Income Tax'!$AA:$AA,'Total Federal Inc Tax'!N$8)</f>
        <v>0</v>
      </c>
      <c r="O26" s="1">
        <f>SUMIFS('Federal Income Tax'!$Y:$Y,'Federal Income Tax'!$B:$B,'Total Federal Inc Tax'!$B26,'Federal Income Tax'!$C:$C,'Total Federal Inc Tax'!$C26,'Federal Income Tax'!$AA:$AA,'Total Federal Inc Tax'!O$8)</f>
        <v>0</v>
      </c>
      <c r="P26" s="1">
        <f>SUMIFS('Federal Income Tax'!$Y:$Y,'Federal Income Tax'!$B:$B,'Total Federal Inc Tax'!$B26,'Federal Income Tax'!$C:$C,'Total Federal Inc Tax'!$C26,'Federal Income Tax'!$AA:$AA,'Total Federal Inc Tax'!P$8)</f>
        <v>0</v>
      </c>
      <c r="Q26" s="9">
        <f t="shared" si="0"/>
        <v>0</v>
      </c>
    </row>
    <row r="27" spans="2:17" x14ac:dyDescent="0.25">
      <c r="B27" t="str">
        <f>IF(Staff!B27="","",Staff!B27)</f>
        <v/>
      </c>
      <c r="C27" t="str">
        <f>IF(Staff!C27="","",Staff!C27)</f>
        <v/>
      </c>
      <c r="E27" s="1">
        <f>SUMIFS('Federal Income Tax'!$Y:$Y,'Federal Income Tax'!$B:$B,'Total Federal Inc Tax'!$B27,'Federal Income Tax'!$C:$C,'Total Federal Inc Tax'!$C27,'Federal Income Tax'!$AA:$AA,'Total Federal Inc Tax'!E$8)</f>
        <v>0</v>
      </c>
      <c r="F27" s="1">
        <f>SUMIFS('Federal Income Tax'!$Y:$Y,'Federal Income Tax'!$B:$B,'Total Federal Inc Tax'!$B27,'Federal Income Tax'!$C:$C,'Total Federal Inc Tax'!$C27,'Federal Income Tax'!$AA:$AA,'Total Federal Inc Tax'!F$8)</f>
        <v>0</v>
      </c>
      <c r="G27" s="1">
        <f>SUMIFS('Federal Income Tax'!$Y:$Y,'Federal Income Tax'!$B:$B,'Total Federal Inc Tax'!$B27,'Federal Income Tax'!$C:$C,'Total Federal Inc Tax'!$C27,'Federal Income Tax'!$AA:$AA,'Total Federal Inc Tax'!G$8)</f>
        <v>0</v>
      </c>
      <c r="H27" s="1">
        <f>SUMIFS('Federal Income Tax'!$Y:$Y,'Federal Income Tax'!$B:$B,'Total Federal Inc Tax'!$B27,'Federal Income Tax'!$C:$C,'Total Federal Inc Tax'!$C27,'Federal Income Tax'!$AA:$AA,'Total Federal Inc Tax'!H$8)</f>
        <v>0</v>
      </c>
      <c r="I27" s="1">
        <f>SUMIFS('Federal Income Tax'!$Y:$Y,'Federal Income Tax'!$B:$B,'Total Federal Inc Tax'!$B27,'Federal Income Tax'!$C:$C,'Total Federal Inc Tax'!$C27,'Federal Income Tax'!$AA:$AA,'Total Federal Inc Tax'!I$8)</f>
        <v>0</v>
      </c>
      <c r="J27" s="1">
        <f>SUMIFS('Federal Income Tax'!$Y:$Y,'Federal Income Tax'!$B:$B,'Total Federal Inc Tax'!$B27,'Federal Income Tax'!$C:$C,'Total Federal Inc Tax'!$C27,'Federal Income Tax'!$AA:$AA,'Total Federal Inc Tax'!J$8)</f>
        <v>0</v>
      </c>
      <c r="K27" s="1">
        <f>SUMIFS('Federal Income Tax'!$Y:$Y,'Federal Income Tax'!$B:$B,'Total Federal Inc Tax'!$B27,'Federal Income Tax'!$C:$C,'Total Federal Inc Tax'!$C27,'Federal Income Tax'!$AA:$AA,'Total Federal Inc Tax'!K$8)</f>
        <v>0</v>
      </c>
      <c r="L27" s="1">
        <f>SUMIFS('Federal Income Tax'!$Y:$Y,'Federal Income Tax'!$B:$B,'Total Federal Inc Tax'!$B27,'Federal Income Tax'!$C:$C,'Total Federal Inc Tax'!$C27,'Federal Income Tax'!$AA:$AA,'Total Federal Inc Tax'!L$8)</f>
        <v>0</v>
      </c>
      <c r="M27" s="1">
        <f>SUMIFS('Federal Income Tax'!$Y:$Y,'Federal Income Tax'!$B:$B,'Total Federal Inc Tax'!$B27,'Federal Income Tax'!$C:$C,'Total Federal Inc Tax'!$C27,'Federal Income Tax'!$AA:$AA,'Total Federal Inc Tax'!M$8)</f>
        <v>0</v>
      </c>
      <c r="N27" s="1">
        <f>SUMIFS('Federal Income Tax'!$Y:$Y,'Federal Income Tax'!$B:$B,'Total Federal Inc Tax'!$B27,'Federal Income Tax'!$C:$C,'Total Federal Inc Tax'!$C27,'Federal Income Tax'!$AA:$AA,'Total Federal Inc Tax'!N$8)</f>
        <v>0</v>
      </c>
      <c r="O27" s="1">
        <f>SUMIFS('Federal Income Tax'!$Y:$Y,'Federal Income Tax'!$B:$B,'Total Federal Inc Tax'!$B27,'Federal Income Tax'!$C:$C,'Total Federal Inc Tax'!$C27,'Federal Income Tax'!$AA:$AA,'Total Federal Inc Tax'!O$8)</f>
        <v>0</v>
      </c>
      <c r="P27" s="1">
        <f>SUMIFS('Federal Income Tax'!$Y:$Y,'Federal Income Tax'!$B:$B,'Total Federal Inc Tax'!$B27,'Federal Income Tax'!$C:$C,'Total Federal Inc Tax'!$C27,'Federal Income Tax'!$AA:$AA,'Total Federal Inc Tax'!P$8)</f>
        <v>0</v>
      </c>
      <c r="Q27" s="9">
        <f t="shared" si="0"/>
        <v>0</v>
      </c>
    </row>
    <row r="28" spans="2:17" x14ac:dyDescent="0.25">
      <c r="B28" t="str">
        <f>IF(Staff!B28="","",Staff!B28)</f>
        <v/>
      </c>
      <c r="C28" t="str">
        <f>IF(Staff!C28="","",Staff!C28)</f>
        <v/>
      </c>
      <c r="E28" s="1">
        <f>SUMIFS('Federal Income Tax'!$Y:$Y,'Federal Income Tax'!$B:$B,'Total Federal Inc Tax'!$B28,'Federal Income Tax'!$C:$C,'Total Federal Inc Tax'!$C28,'Federal Income Tax'!$AA:$AA,'Total Federal Inc Tax'!E$8)</f>
        <v>0</v>
      </c>
      <c r="F28" s="1">
        <f>SUMIFS('Federal Income Tax'!$Y:$Y,'Federal Income Tax'!$B:$B,'Total Federal Inc Tax'!$B28,'Federal Income Tax'!$C:$C,'Total Federal Inc Tax'!$C28,'Federal Income Tax'!$AA:$AA,'Total Federal Inc Tax'!F$8)</f>
        <v>0</v>
      </c>
      <c r="G28" s="1">
        <f>SUMIFS('Federal Income Tax'!$Y:$Y,'Federal Income Tax'!$B:$B,'Total Federal Inc Tax'!$B28,'Federal Income Tax'!$C:$C,'Total Federal Inc Tax'!$C28,'Federal Income Tax'!$AA:$AA,'Total Federal Inc Tax'!G$8)</f>
        <v>0</v>
      </c>
      <c r="H28" s="1">
        <f>SUMIFS('Federal Income Tax'!$Y:$Y,'Federal Income Tax'!$B:$B,'Total Federal Inc Tax'!$B28,'Federal Income Tax'!$C:$C,'Total Federal Inc Tax'!$C28,'Federal Income Tax'!$AA:$AA,'Total Federal Inc Tax'!H$8)</f>
        <v>0</v>
      </c>
      <c r="I28" s="1">
        <f>SUMIFS('Federal Income Tax'!$Y:$Y,'Federal Income Tax'!$B:$B,'Total Federal Inc Tax'!$B28,'Federal Income Tax'!$C:$C,'Total Federal Inc Tax'!$C28,'Federal Income Tax'!$AA:$AA,'Total Federal Inc Tax'!I$8)</f>
        <v>0</v>
      </c>
      <c r="J28" s="1">
        <f>SUMIFS('Federal Income Tax'!$Y:$Y,'Federal Income Tax'!$B:$B,'Total Federal Inc Tax'!$B28,'Federal Income Tax'!$C:$C,'Total Federal Inc Tax'!$C28,'Federal Income Tax'!$AA:$AA,'Total Federal Inc Tax'!J$8)</f>
        <v>0</v>
      </c>
      <c r="K28" s="1">
        <f>SUMIFS('Federal Income Tax'!$Y:$Y,'Federal Income Tax'!$B:$B,'Total Federal Inc Tax'!$B28,'Federal Income Tax'!$C:$C,'Total Federal Inc Tax'!$C28,'Federal Income Tax'!$AA:$AA,'Total Federal Inc Tax'!K$8)</f>
        <v>0</v>
      </c>
      <c r="L28" s="1">
        <f>SUMIFS('Federal Income Tax'!$Y:$Y,'Federal Income Tax'!$B:$B,'Total Federal Inc Tax'!$B28,'Federal Income Tax'!$C:$C,'Total Federal Inc Tax'!$C28,'Federal Income Tax'!$AA:$AA,'Total Federal Inc Tax'!L$8)</f>
        <v>0</v>
      </c>
      <c r="M28" s="1">
        <f>SUMIFS('Federal Income Tax'!$Y:$Y,'Federal Income Tax'!$B:$B,'Total Federal Inc Tax'!$B28,'Federal Income Tax'!$C:$C,'Total Federal Inc Tax'!$C28,'Federal Income Tax'!$AA:$AA,'Total Federal Inc Tax'!M$8)</f>
        <v>0</v>
      </c>
      <c r="N28" s="1">
        <f>SUMIFS('Federal Income Tax'!$Y:$Y,'Federal Income Tax'!$B:$B,'Total Federal Inc Tax'!$B28,'Federal Income Tax'!$C:$C,'Total Federal Inc Tax'!$C28,'Federal Income Tax'!$AA:$AA,'Total Federal Inc Tax'!N$8)</f>
        <v>0</v>
      </c>
      <c r="O28" s="1">
        <f>SUMIFS('Federal Income Tax'!$Y:$Y,'Federal Income Tax'!$B:$B,'Total Federal Inc Tax'!$B28,'Federal Income Tax'!$C:$C,'Total Federal Inc Tax'!$C28,'Federal Income Tax'!$AA:$AA,'Total Federal Inc Tax'!O$8)</f>
        <v>0</v>
      </c>
      <c r="P28" s="1">
        <f>SUMIFS('Federal Income Tax'!$Y:$Y,'Federal Income Tax'!$B:$B,'Total Federal Inc Tax'!$B28,'Federal Income Tax'!$C:$C,'Total Federal Inc Tax'!$C28,'Federal Income Tax'!$AA:$AA,'Total Federal Inc Tax'!P$8)</f>
        <v>0</v>
      </c>
      <c r="Q28" s="9">
        <f t="shared" si="0"/>
        <v>0</v>
      </c>
    </row>
    <row r="29" spans="2:17" x14ac:dyDescent="0.25">
      <c r="B29" t="str">
        <f>IF(Staff!B29="","",Staff!B29)</f>
        <v/>
      </c>
      <c r="C29" t="str">
        <f>IF(Staff!C29="","",Staff!C29)</f>
        <v/>
      </c>
      <c r="E29" s="1">
        <f>SUMIFS('Federal Income Tax'!$Y:$Y,'Federal Income Tax'!$B:$B,'Total Federal Inc Tax'!$B29,'Federal Income Tax'!$C:$C,'Total Federal Inc Tax'!$C29,'Federal Income Tax'!$AA:$AA,'Total Federal Inc Tax'!E$8)</f>
        <v>0</v>
      </c>
      <c r="F29" s="1">
        <f>SUMIFS('Federal Income Tax'!$Y:$Y,'Federal Income Tax'!$B:$B,'Total Federal Inc Tax'!$B29,'Federal Income Tax'!$C:$C,'Total Federal Inc Tax'!$C29,'Federal Income Tax'!$AA:$AA,'Total Federal Inc Tax'!F$8)</f>
        <v>0</v>
      </c>
      <c r="G29" s="1">
        <f>SUMIFS('Federal Income Tax'!$Y:$Y,'Federal Income Tax'!$B:$B,'Total Federal Inc Tax'!$B29,'Federal Income Tax'!$C:$C,'Total Federal Inc Tax'!$C29,'Federal Income Tax'!$AA:$AA,'Total Federal Inc Tax'!G$8)</f>
        <v>0</v>
      </c>
      <c r="H29" s="1">
        <f>SUMIFS('Federal Income Tax'!$Y:$Y,'Federal Income Tax'!$B:$B,'Total Federal Inc Tax'!$B29,'Federal Income Tax'!$C:$C,'Total Federal Inc Tax'!$C29,'Federal Income Tax'!$AA:$AA,'Total Federal Inc Tax'!H$8)</f>
        <v>0</v>
      </c>
      <c r="I29" s="1">
        <f>SUMIFS('Federal Income Tax'!$Y:$Y,'Federal Income Tax'!$B:$B,'Total Federal Inc Tax'!$B29,'Federal Income Tax'!$C:$C,'Total Federal Inc Tax'!$C29,'Federal Income Tax'!$AA:$AA,'Total Federal Inc Tax'!I$8)</f>
        <v>0</v>
      </c>
      <c r="J29" s="1">
        <f>SUMIFS('Federal Income Tax'!$Y:$Y,'Federal Income Tax'!$B:$B,'Total Federal Inc Tax'!$B29,'Federal Income Tax'!$C:$C,'Total Federal Inc Tax'!$C29,'Federal Income Tax'!$AA:$AA,'Total Federal Inc Tax'!J$8)</f>
        <v>0</v>
      </c>
      <c r="K29" s="1">
        <f>SUMIFS('Federal Income Tax'!$Y:$Y,'Federal Income Tax'!$B:$B,'Total Federal Inc Tax'!$B29,'Federal Income Tax'!$C:$C,'Total Federal Inc Tax'!$C29,'Federal Income Tax'!$AA:$AA,'Total Federal Inc Tax'!K$8)</f>
        <v>0</v>
      </c>
      <c r="L29" s="1">
        <f>SUMIFS('Federal Income Tax'!$Y:$Y,'Federal Income Tax'!$B:$B,'Total Federal Inc Tax'!$B29,'Federal Income Tax'!$C:$C,'Total Federal Inc Tax'!$C29,'Federal Income Tax'!$AA:$AA,'Total Federal Inc Tax'!L$8)</f>
        <v>0</v>
      </c>
      <c r="M29" s="1">
        <f>SUMIFS('Federal Income Tax'!$Y:$Y,'Federal Income Tax'!$B:$B,'Total Federal Inc Tax'!$B29,'Federal Income Tax'!$C:$C,'Total Federal Inc Tax'!$C29,'Federal Income Tax'!$AA:$AA,'Total Federal Inc Tax'!M$8)</f>
        <v>0</v>
      </c>
      <c r="N29" s="1">
        <f>SUMIFS('Federal Income Tax'!$Y:$Y,'Federal Income Tax'!$B:$B,'Total Federal Inc Tax'!$B29,'Federal Income Tax'!$C:$C,'Total Federal Inc Tax'!$C29,'Federal Income Tax'!$AA:$AA,'Total Federal Inc Tax'!N$8)</f>
        <v>0</v>
      </c>
      <c r="O29" s="1">
        <f>SUMIFS('Federal Income Tax'!$Y:$Y,'Federal Income Tax'!$B:$B,'Total Federal Inc Tax'!$B29,'Federal Income Tax'!$C:$C,'Total Federal Inc Tax'!$C29,'Federal Income Tax'!$AA:$AA,'Total Federal Inc Tax'!O$8)</f>
        <v>0</v>
      </c>
      <c r="P29" s="1">
        <f>SUMIFS('Federal Income Tax'!$Y:$Y,'Federal Income Tax'!$B:$B,'Total Federal Inc Tax'!$B29,'Federal Income Tax'!$C:$C,'Total Federal Inc Tax'!$C29,'Federal Income Tax'!$AA:$AA,'Total Federal Inc Tax'!P$8)</f>
        <v>0</v>
      </c>
      <c r="Q29" s="9">
        <f t="shared" si="0"/>
        <v>0</v>
      </c>
    </row>
    <row r="30" spans="2:17" x14ac:dyDescent="0.25">
      <c r="B30" t="str">
        <f>IF(Staff!B30="","",Staff!B30)</f>
        <v/>
      </c>
      <c r="C30" t="str">
        <f>IF(Staff!C30="","",Staff!C30)</f>
        <v/>
      </c>
      <c r="E30" s="1">
        <f>SUMIFS('Federal Income Tax'!$Y:$Y,'Federal Income Tax'!$B:$B,'Total Federal Inc Tax'!$B30,'Federal Income Tax'!$C:$C,'Total Federal Inc Tax'!$C30,'Federal Income Tax'!$AA:$AA,'Total Federal Inc Tax'!E$8)</f>
        <v>0</v>
      </c>
      <c r="F30" s="1">
        <f>SUMIFS('Federal Income Tax'!$Y:$Y,'Federal Income Tax'!$B:$B,'Total Federal Inc Tax'!$B30,'Federal Income Tax'!$C:$C,'Total Federal Inc Tax'!$C30,'Federal Income Tax'!$AA:$AA,'Total Federal Inc Tax'!F$8)</f>
        <v>0</v>
      </c>
      <c r="G30" s="1">
        <f>SUMIFS('Federal Income Tax'!$Y:$Y,'Federal Income Tax'!$B:$B,'Total Federal Inc Tax'!$B30,'Federal Income Tax'!$C:$C,'Total Federal Inc Tax'!$C30,'Federal Income Tax'!$AA:$AA,'Total Federal Inc Tax'!G$8)</f>
        <v>0</v>
      </c>
      <c r="H30" s="1">
        <f>SUMIFS('Federal Income Tax'!$Y:$Y,'Federal Income Tax'!$B:$B,'Total Federal Inc Tax'!$B30,'Federal Income Tax'!$C:$C,'Total Federal Inc Tax'!$C30,'Federal Income Tax'!$AA:$AA,'Total Federal Inc Tax'!H$8)</f>
        <v>0</v>
      </c>
      <c r="I30" s="1">
        <f>SUMIFS('Federal Income Tax'!$Y:$Y,'Federal Income Tax'!$B:$B,'Total Federal Inc Tax'!$B30,'Federal Income Tax'!$C:$C,'Total Federal Inc Tax'!$C30,'Federal Income Tax'!$AA:$AA,'Total Federal Inc Tax'!I$8)</f>
        <v>0</v>
      </c>
      <c r="J30" s="1">
        <f>SUMIFS('Federal Income Tax'!$Y:$Y,'Federal Income Tax'!$B:$B,'Total Federal Inc Tax'!$B30,'Federal Income Tax'!$C:$C,'Total Federal Inc Tax'!$C30,'Federal Income Tax'!$AA:$AA,'Total Federal Inc Tax'!J$8)</f>
        <v>0</v>
      </c>
      <c r="K30" s="1">
        <f>SUMIFS('Federal Income Tax'!$Y:$Y,'Federal Income Tax'!$B:$B,'Total Federal Inc Tax'!$B30,'Federal Income Tax'!$C:$C,'Total Federal Inc Tax'!$C30,'Federal Income Tax'!$AA:$AA,'Total Federal Inc Tax'!K$8)</f>
        <v>0</v>
      </c>
      <c r="L30" s="1">
        <f>SUMIFS('Federal Income Tax'!$Y:$Y,'Federal Income Tax'!$B:$B,'Total Federal Inc Tax'!$B30,'Federal Income Tax'!$C:$C,'Total Federal Inc Tax'!$C30,'Federal Income Tax'!$AA:$AA,'Total Federal Inc Tax'!L$8)</f>
        <v>0</v>
      </c>
      <c r="M30" s="1">
        <f>SUMIFS('Federal Income Tax'!$Y:$Y,'Federal Income Tax'!$B:$B,'Total Federal Inc Tax'!$B30,'Federal Income Tax'!$C:$C,'Total Federal Inc Tax'!$C30,'Federal Income Tax'!$AA:$AA,'Total Federal Inc Tax'!M$8)</f>
        <v>0</v>
      </c>
      <c r="N30" s="1">
        <f>SUMIFS('Federal Income Tax'!$Y:$Y,'Federal Income Tax'!$B:$B,'Total Federal Inc Tax'!$B30,'Federal Income Tax'!$C:$C,'Total Federal Inc Tax'!$C30,'Federal Income Tax'!$AA:$AA,'Total Federal Inc Tax'!N$8)</f>
        <v>0</v>
      </c>
      <c r="O30" s="1">
        <f>SUMIFS('Federal Income Tax'!$Y:$Y,'Federal Income Tax'!$B:$B,'Total Federal Inc Tax'!$B30,'Federal Income Tax'!$C:$C,'Total Federal Inc Tax'!$C30,'Federal Income Tax'!$AA:$AA,'Total Federal Inc Tax'!O$8)</f>
        <v>0</v>
      </c>
      <c r="P30" s="1">
        <f>SUMIFS('Federal Income Tax'!$Y:$Y,'Federal Income Tax'!$B:$B,'Total Federal Inc Tax'!$B30,'Federal Income Tax'!$C:$C,'Total Federal Inc Tax'!$C30,'Federal Income Tax'!$AA:$AA,'Total Federal Inc Tax'!P$8)</f>
        <v>0</v>
      </c>
      <c r="Q30" s="9">
        <f t="shared" si="0"/>
        <v>0</v>
      </c>
    </row>
    <row r="31" spans="2:17" x14ac:dyDescent="0.25">
      <c r="B31" t="str">
        <f>IF(Staff!B31="","",Staff!B31)</f>
        <v/>
      </c>
      <c r="C31" t="str">
        <f>IF(Staff!C31="","",Staff!C31)</f>
        <v/>
      </c>
      <c r="E31" s="1">
        <f>SUMIFS('Federal Income Tax'!$Y:$Y,'Federal Income Tax'!$B:$B,'Total Federal Inc Tax'!$B31,'Federal Income Tax'!$C:$C,'Total Federal Inc Tax'!$C31,'Federal Income Tax'!$AA:$AA,'Total Federal Inc Tax'!E$8)</f>
        <v>0</v>
      </c>
      <c r="F31" s="1">
        <f>SUMIFS('Federal Income Tax'!$Y:$Y,'Federal Income Tax'!$B:$B,'Total Federal Inc Tax'!$B31,'Federal Income Tax'!$C:$C,'Total Federal Inc Tax'!$C31,'Federal Income Tax'!$AA:$AA,'Total Federal Inc Tax'!F$8)</f>
        <v>0</v>
      </c>
      <c r="G31" s="1">
        <f>SUMIFS('Federal Income Tax'!$Y:$Y,'Federal Income Tax'!$B:$B,'Total Federal Inc Tax'!$B31,'Federal Income Tax'!$C:$C,'Total Federal Inc Tax'!$C31,'Federal Income Tax'!$AA:$AA,'Total Federal Inc Tax'!G$8)</f>
        <v>0</v>
      </c>
      <c r="H31" s="1">
        <f>SUMIFS('Federal Income Tax'!$Y:$Y,'Federal Income Tax'!$B:$B,'Total Federal Inc Tax'!$B31,'Federal Income Tax'!$C:$C,'Total Federal Inc Tax'!$C31,'Federal Income Tax'!$AA:$AA,'Total Federal Inc Tax'!H$8)</f>
        <v>0</v>
      </c>
      <c r="I31" s="1">
        <f>SUMIFS('Federal Income Tax'!$Y:$Y,'Federal Income Tax'!$B:$B,'Total Federal Inc Tax'!$B31,'Federal Income Tax'!$C:$C,'Total Federal Inc Tax'!$C31,'Federal Income Tax'!$AA:$AA,'Total Federal Inc Tax'!I$8)</f>
        <v>0</v>
      </c>
      <c r="J31" s="1">
        <f>SUMIFS('Federal Income Tax'!$Y:$Y,'Federal Income Tax'!$B:$B,'Total Federal Inc Tax'!$B31,'Federal Income Tax'!$C:$C,'Total Federal Inc Tax'!$C31,'Federal Income Tax'!$AA:$AA,'Total Federal Inc Tax'!J$8)</f>
        <v>0</v>
      </c>
      <c r="K31" s="1">
        <f>SUMIFS('Federal Income Tax'!$Y:$Y,'Federal Income Tax'!$B:$B,'Total Federal Inc Tax'!$B31,'Federal Income Tax'!$C:$C,'Total Federal Inc Tax'!$C31,'Federal Income Tax'!$AA:$AA,'Total Federal Inc Tax'!K$8)</f>
        <v>0</v>
      </c>
      <c r="L31" s="1">
        <f>SUMIFS('Federal Income Tax'!$Y:$Y,'Federal Income Tax'!$B:$B,'Total Federal Inc Tax'!$B31,'Federal Income Tax'!$C:$C,'Total Federal Inc Tax'!$C31,'Federal Income Tax'!$AA:$AA,'Total Federal Inc Tax'!L$8)</f>
        <v>0</v>
      </c>
      <c r="M31" s="1">
        <f>SUMIFS('Federal Income Tax'!$Y:$Y,'Federal Income Tax'!$B:$B,'Total Federal Inc Tax'!$B31,'Federal Income Tax'!$C:$C,'Total Federal Inc Tax'!$C31,'Federal Income Tax'!$AA:$AA,'Total Federal Inc Tax'!M$8)</f>
        <v>0</v>
      </c>
      <c r="N31" s="1">
        <f>SUMIFS('Federal Income Tax'!$Y:$Y,'Federal Income Tax'!$B:$B,'Total Federal Inc Tax'!$B31,'Federal Income Tax'!$C:$C,'Total Federal Inc Tax'!$C31,'Federal Income Tax'!$AA:$AA,'Total Federal Inc Tax'!N$8)</f>
        <v>0</v>
      </c>
      <c r="O31" s="1">
        <f>SUMIFS('Federal Income Tax'!$Y:$Y,'Federal Income Tax'!$B:$B,'Total Federal Inc Tax'!$B31,'Federal Income Tax'!$C:$C,'Total Federal Inc Tax'!$C31,'Federal Income Tax'!$AA:$AA,'Total Federal Inc Tax'!O$8)</f>
        <v>0</v>
      </c>
      <c r="P31" s="1">
        <f>SUMIFS('Federal Income Tax'!$Y:$Y,'Federal Income Tax'!$B:$B,'Total Federal Inc Tax'!$B31,'Federal Income Tax'!$C:$C,'Total Federal Inc Tax'!$C31,'Federal Income Tax'!$AA:$AA,'Total Federal Inc Tax'!P$8)</f>
        <v>0</v>
      </c>
      <c r="Q31" s="9">
        <f t="shared" si="0"/>
        <v>0</v>
      </c>
    </row>
    <row r="32" spans="2:17" x14ac:dyDescent="0.25">
      <c r="B32" t="str">
        <f>IF(Staff!B32="","",Staff!B32)</f>
        <v/>
      </c>
      <c r="C32" t="str">
        <f>IF(Staff!C32="","",Staff!C32)</f>
        <v/>
      </c>
      <c r="E32" s="1">
        <f>SUMIFS('Federal Income Tax'!$Y:$Y,'Federal Income Tax'!$B:$B,'Total Federal Inc Tax'!$B32,'Federal Income Tax'!$C:$C,'Total Federal Inc Tax'!$C32,'Federal Income Tax'!$AA:$AA,'Total Federal Inc Tax'!E$8)</f>
        <v>0</v>
      </c>
      <c r="F32" s="1">
        <f>SUMIFS('Federal Income Tax'!$Y:$Y,'Federal Income Tax'!$B:$B,'Total Federal Inc Tax'!$B32,'Federal Income Tax'!$C:$C,'Total Federal Inc Tax'!$C32,'Federal Income Tax'!$AA:$AA,'Total Federal Inc Tax'!F$8)</f>
        <v>0</v>
      </c>
      <c r="G32" s="1">
        <f>SUMIFS('Federal Income Tax'!$Y:$Y,'Federal Income Tax'!$B:$B,'Total Federal Inc Tax'!$B32,'Federal Income Tax'!$C:$C,'Total Federal Inc Tax'!$C32,'Federal Income Tax'!$AA:$AA,'Total Federal Inc Tax'!G$8)</f>
        <v>0</v>
      </c>
      <c r="H32" s="1">
        <f>SUMIFS('Federal Income Tax'!$Y:$Y,'Federal Income Tax'!$B:$B,'Total Federal Inc Tax'!$B32,'Federal Income Tax'!$C:$C,'Total Federal Inc Tax'!$C32,'Federal Income Tax'!$AA:$AA,'Total Federal Inc Tax'!H$8)</f>
        <v>0</v>
      </c>
      <c r="I32" s="1">
        <f>SUMIFS('Federal Income Tax'!$Y:$Y,'Federal Income Tax'!$B:$B,'Total Federal Inc Tax'!$B32,'Federal Income Tax'!$C:$C,'Total Federal Inc Tax'!$C32,'Federal Income Tax'!$AA:$AA,'Total Federal Inc Tax'!I$8)</f>
        <v>0</v>
      </c>
      <c r="J32" s="1">
        <f>SUMIFS('Federal Income Tax'!$Y:$Y,'Federal Income Tax'!$B:$B,'Total Federal Inc Tax'!$B32,'Federal Income Tax'!$C:$C,'Total Federal Inc Tax'!$C32,'Federal Income Tax'!$AA:$AA,'Total Federal Inc Tax'!J$8)</f>
        <v>0</v>
      </c>
      <c r="K32" s="1">
        <f>SUMIFS('Federal Income Tax'!$Y:$Y,'Federal Income Tax'!$B:$B,'Total Federal Inc Tax'!$B32,'Federal Income Tax'!$C:$C,'Total Federal Inc Tax'!$C32,'Federal Income Tax'!$AA:$AA,'Total Federal Inc Tax'!K$8)</f>
        <v>0</v>
      </c>
      <c r="L32" s="1">
        <f>SUMIFS('Federal Income Tax'!$Y:$Y,'Federal Income Tax'!$B:$B,'Total Federal Inc Tax'!$B32,'Federal Income Tax'!$C:$C,'Total Federal Inc Tax'!$C32,'Federal Income Tax'!$AA:$AA,'Total Federal Inc Tax'!L$8)</f>
        <v>0</v>
      </c>
      <c r="M32" s="1">
        <f>SUMIFS('Federal Income Tax'!$Y:$Y,'Federal Income Tax'!$B:$B,'Total Federal Inc Tax'!$B32,'Federal Income Tax'!$C:$C,'Total Federal Inc Tax'!$C32,'Federal Income Tax'!$AA:$AA,'Total Federal Inc Tax'!M$8)</f>
        <v>0</v>
      </c>
      <c r="N32" s="1">
        <f>SUMIFS('Federal Income Tax'!$Y:$Y,'Federal Income Tax'!$B:$B,'Total Federal Inc Tax'!$B32,'Federal Income Tax'!$C:$C,'Total Federal Inc Tax'!$C32,'Federal Income Tax'!$AA:$AA,'Total Federal Inc Tax'!N$8)</f>
        <v>0</v>
      </c>
      <c r="O32" s="1">
        <f>SUMIFS('Federal Income Tax'!$Y:$Y,'Federal Income Tax'!$B:$B,'Total Federal Inc Tax'!$B32,'Federal Income Tax'!$C:$C,'Total Federal Inc Tax'!$C32,'Federal Income Tax'!$AA:$AA,'Total Federal Inc Tax'!O$8)</f>
        <v>0</v>
      </c>
      <c r="P32" s="1">
        <f>SUMIFS('Federal Income Tax'!$Y:$Y,'Federal Income Tax'!$B:$B,'Total Federal Inc Tax'!$B32,'Federal Income Tax'!$C:$C,'Total Federal Inc Tax'!$C32,'Federal Income Tax'!$AA:$AA,'Total Federal Inc Tax'!P$8)</f>
        <v>0</v>
      </c>
      <c r="Q32" s="9">
        <f t="shared" si="0"/>
        <v>0</v>
      </c>
    </row>
    <row r="33" spans="2:17" x14ac:dyDescent="0.25">
      <c r="B33" t="str">
        <f>IF(Staff!B33="","",Staff!B33)</f>
        <v/>
      </c>
      <c r="C33" t="str">
        <f>IF(Staff!C33="","",Staff!C33)</f>
        <v/>
      </c>
      <c r="E33" s="1">
        <f>SUMIFS('Federal Income Tax'!$Y:$Y,'Federal Income Tax'!$B:$B,'Total Federal Inc Tax'!$B33,'Federal Income Tax'!$C:$C,'Total Federal Inc Tax'!$C33,'Federal Income Tax'!$AA:$AA,'Total Federal Inc Tax'!E$8)</f>
        <v>0</v>
      </c>
      <c r="F33" s="1">
        <f>SUMIFS('Federal Income Tax'!$Y:$Y,'Federal Income Tax'!$B:$B,'Total Federal Inc Tax'!$B33,'Federal Income Tax'!$C:$C,'Total Federal Inc Tax'!$C33,'Federal Income Tax'!$AA:$AA,'Total Federal Inc Tax'!F$8)</f>
        <v>0</v>
      </c>
      <c r="G33" s="1">
        <f>SUMIFS('Federal Income Tax'!$Y:$Y,'Federal Income Tax'!$B:$B,'Total Federal Inc Tax'!$B33,'Federal Income Tax'!$C:$C,'Total Federal Inc Tax'!$C33,'Federal Income Tax'!$AA:$AA,'Total Federal Inc Tax'!G$8)</f>
        <v>0</v>
      </c>
      <c r="H33" s="1">
        <f>SUMIFS('Federal Income Tax'!$Y:$Y,'Federal Income Tax'!$B:$B,'Total Federal Inc Tax'!$B33,'Federal Income Tax'!$C:$C,'Total Federal Inc Tax'!$C33,'Federal Income Tax'!$AA:$AA,'Total Federal Inc Tax'!H$8)</f>
        <v>0</v>
      </c>
      <c r="I33" s="1">
        <f>SUMIFS('Federal Income Tax'!$Y:$Y,'Federal Income Tax'!$B:$B,'Total Federal Inc Tax'!$B33,'Federal Income Tax'!$C:$C,'Total Federal Inc Tax'!$C33,'Federal Income Tax'!$AA:$AA,'Total Federal Inc Tax'!I$8)</f>
        <v>0</v>
      </c>
      <c r="J33" s="1">
        <f>SUMIFS('Federal Income Tax'!$Y:$Y,'Federal Income Tax'!$B:$B,'Total Federal Inc Tax'!$B33,'Federal Income Tax'!$C:$C,'Total Federal Inc Tax'!$C33,'Federal Income Tax'!$AA:$AA,'Total Federal Inc Tax'!J$8)</f>
        <v>0</v>
      </c>
      <c r="K33" s="1">
        <f>SUMIFS('Federal Income Tax'!$Y:$Y,'Federal Income Tax'!$B:$B,'Total Federal Inc Tax'!$B33,'Federal Income Tax'!$C:$C,'Total Federal Inc Tax'!$C33,'Federal Income Tax'!$AA:$AA,'Total Federal Inc Tax'!K$8)</f>
        <v>0</v>
      </c>
      <c r="L33" s="1">
        <f>SUMIFS('Federal Income Tax'!$Y:$Y,'Federal Income Tax'!$B:$B,'Total Federal Inc Tax'!$B33,'Federal Income Tax'!$C:$C,'Total Federal Inc Tax'!$C33,'Federal Income Tax'!$AA:$AA,'Total Federal Inc Tax'!L$8)</f>
        <v>0</v>
      </c>
      <c r="M33" s="1">
        <f>SUMIFS('Federal Income Tax'!$Y:$Y,'Federal Income Tax'!$B:$B,'Total Federal Inc Tax'!$B33,'Federal Income Tax'!$C:$C,'Total Federal Inc Tax'!$C33,'Federal Income Tax'!$AA:$AA,'Total Federal Inc Tax'!M$8)</f>
        <v>0</v>
      </c>
      <c r="N33" s="1">
        <f>SUMIFS('Federal Income Tax'!$Y:$Y,'Federal Income Tax'!$B:$B,'Total Federal Inc Tax'!$B33,'Federal Income Tax'!$C:$C,'Total Federal Inc Tax'!$C33,'Federal Income Tax'!$AA:$AA,'Total Federal Inc Tax'!N$8)</f>
        <v>0</v>
      </c>
      <c r="O33" s="1">
        <f>SUMIFS('Federal Income Tax'!$Y:$Y,'Federal Income Tax'!$B:$B,'Total Federal Inc Tax'!$B33,'Federal Income Tax'!$C:$C,'Total Federal Inc Tax'!$C33,'Federal Income Tax'!$AA:$AA,'Total Federal Inc Tax'!O$8)</f>
        <v>0</v>
      </c>
      <c r="P33" s="1">
        <f>SUMIFS('Federal Income Tax'!$Y:$Y,'Federal Income Tax'!$B:$B,'Total Federal Inc Tax'!$B33,'Federal Income Tax'!$C:$C,'Total Federal Inc Tax'!$C33,'Federal Income Tax'!$AA:$AA,'Total Federal Inc Tax'!P$8)</f>
        <v>0</v>
      </c>
      <c r="Q33" s="9">
        <f t="shared" si="0"/>
        <v>0</v>
      </c>
    </row>
    <row r="34" spans="2:17" x14ac:dyDescent="0.25">
      <c r="B34" t="str">
        <f>IF(Staff!B34="","",Staff!B34)</f>
        <v/>
      </c>
      <c r="C34" t="str">
        <f>IF(Staff!C34="","",Staff!C34)</f>
        <v/>
      </c>
      <c r="E34" s="1">
        <f>SUMIFS('Federal Income Tax'!$Y:$Y,'Federal Income Tax'!$B:$B,'Total Federal Inc Tax'!$B34,'Federal Income Tax'!$C:$C,'Total Federal Inc Tax'!$C34,'Federal Income Tax'!$AA:$AA,'Total Federal Inc Tax'!E$8)</f>
        <v>0</v>
      </c>
      <c r="F34" s="1">
        <f>SUMIFS('Federal Income Tax'!$Y:$Y,'Federal Income Tax'!$B:$B,'Total Federal Inc Tax'!$B34,'Federal Income Tax'!$C:$C,'Total Federal Inc Tax'!$C34,'Federal Income Tax'!$AA:$AA,'Total Federal Inc Tax'!F$8)</f>
        <v>0</v>
      </c>
      <c r="G34" s="1">
        <f>SUMIFS('Federal Income Tax'!$Y:$Y,'Federal Income Tax'!$B:$B,'Total Federal Inc Tax'!$B34,'Federal Income Tax'!$C:$C,'Total Federal Inc Tax'!$C34,'Federal Income Tax'!$AA:$AA,'Total Federal Inc Tax'!G$8)</f>
        <v>0</v>
      </c>
      <c r="H34" s="1">
        <f>SUMIFS('Federal Income Tax'!$Y:$Y,'Federal Income Tax'!$B:$B,'Total Federal Inc Tax'!$B34,'Federal Income Tax'!$C:$C,'Total Federal Inc Tax'!$C34,'Federal Income Tax'!$AA:$AA,'Total Federal Inc Tax'!H$8)</f>
        <v>0</v>
      </c>
      <c r="I34" s="1">
        <f>SUMIFS('Federal Income Tax'!$Y:$Y,'Federal Income Tax'!$B:$B,'Total Federal Inc Tax'!$B34,'Federal Income Tax'!$C:$C,'Total Federal Inc Tax'!$C34,'Federal Income Tax'!$AA:$AA,'Total Federal Inc Tax'!I$8)</f>
        <v>0</v>
      </c>
      <c r="J34" s="1">
        <f>SUMIFS('Federal Income Tax'!$Y:$Y,'Federal Income Tax'!$B:$B,'Total Federal Inc Tax'!$B34,'Federal Income Tax'!$C:$C,'Total Federal Inc Tax'!$C34,'Federal Income Tax'!$AA:$AA,'Total Federal Inc Tax'!J$8)</f>
        <v>0</v>
      </c>
      <c r="K34" s="1">
        <f>SUMIFS('Federal Income Tax'!$Y:$Y,'Federal Income Tax'!$B:$B,'Total Federal Inc Tax'!$B34,'Federal Income Tax'!$C:$C,'Total Federal Inc Tax'!$C34,'Federal Income Tax'!$AA:$AA,'Total Federal Inc Tax'!K$8)</f>
        <v>0</v>
      </c>
      <c r="L34" s="1">
        <f>SUMIFS('Federal Income Tax'!$Y:$Y,'Federal Income Tax'!$B:$B,'Total Federal Inc Tax'!$B34,'Federal Income Tax'!$C:$C,'Total Federal Inc Tax'!$C34,'Federal Income Tax'!$AA:$AA,'Total Federal Inc Tax'!L$8)</f>
        <v>0</v>
      </c>
      <c r="M34" s="1">
        <f>SUMIFS('Federal Income Tax'!$Y:$Y,'Federal Income Tax'!$B:$B,'Total Federal Inc Tax'!$B34,'Federal Income Tax'!$C:$C,'Total Federal Inc Tax'!$C34,'Federal Income Tax'!$AA:$AA,'Total Federal Inc Tax'!M$8)</f>
        <v>0</v>
      </c>
      <c r="N34" s="1">
        <f>SUMIFS('Federal Income Tax'!$Y:$Y,'Federal Income Tax'!$B:$B,'Total Federal Inc Tax'!$B34,'Federal Income Tax'!$C:$C,'Total Federal Inc Tax'!$C34,'Federal Income Tax'!$AA:$AA,'Total Federal Inc Tax'!N$8)</f>
        <v>0</v>
      </c>
      <c r="O34" s="1">
        <f>SUMIFS('Federal Income Tax'!$Y:$Y,'Federal Income Tax'!$B:$B,'Total Federal Inc Tax'!$B34,'Federal Income Tax'!$C:$C,'Total Federal Inc Tax'!$C34,'Federal Income Tax'!$AA:$AA,'Total Federal Inc Tax'!O$8)</f>
        <v>0</v>
      </c>
      <c r="P34" s="1">
        <f>SUMIFS('Federal Income Tax'!$Y:$Y,'Federal Income Tax'!$B:$B,'Total Federal Inc Tax'!$B34,'Federal Income Tax'!$C:$C,'Total Federal Inc Tax'!$C34,'Federal Income Tax'!$AA:$AA,'Total Federal Inc Tax'!P$8)</f>
        <v>0</v>
      </c>
      <c r="Q34" s="9">
        <f t="shared" si="0"/>
        <v>0</v>
      </c>
    </row>
    <row r="35" spans="2:17" x14ac:dyDescent="0.25">
      <c r="B35" t="str">
        <f>IF(Staff!B35="","",Staff!B35)</f>
        <v/>
      </c>
      <c r="C35" t="str">
        <f>IF(Staff!C35="","",Staff!C35)</f>
        <v/>
      </c>
      <c r="E35" s="1">
        <f>SUMIFS('Federal Income Tax'!$Y:$Y,'Federal Income Tax'!$B:$B,'Total Federal Inc Tax'!$B35,'Federal Income Tax'!$C:$C,'Total Federal Inc Tax'!$C35,'Federal Income Tax'!$AA:$AA,'Total Federal Inc Tax'!E$8)</f>
        <v>0</v>
      </c>
      <c r="F35" s="1">
        <f>SUMIFS('Federal Income Tax'!$Y:$Y,'Federal Income Tax'!$B:$B,'Total Federal Inc Tax'!$B35,'Federal Income Tax'!$C:$C,'Total Federal Inc Tax'!$C35,'Federal Income Tax'!$AA:$AA,'Total Federal Inc Tax'!F$8)</f>
        <v>0</v>
      </c>
      <c r="G35" s="1">
        <f>SUMIFS('Federal Income Tax'!$Y:$Y,'Federal Income Tax'!$B:$B,'Total Federal Inc Tax'!$B35,'Federal Income Tax'!$C:$C,'Total Federal Inc Tax'!$C35,'Federal Income Tax'!$AA:$AA,'Total Federal Inc Tax'!G$8)</f>
        <v>0</v>
      </c>
      <c r="H35" s="1">
        <f>SUMIFS('Federal Income Tax'!$Y:$Y,'Federal Income Tax'!$B:$B,'Total Federal Inc Tax'!$B35,'Federal Income Tax'!$C:$C,'Total Federal Inc Tax'!$C35,'Federal Income Tax'!$AA:$AA,'Total Federal Inc Tax'!H$8)</f>
        <v>0</v>
      </c>
      <c r="I35" s="1">
        <f>SUMIFS('Federal Income Tax'!$Y:$Y,'Federal Income Tax'!$B:$B,'Total Federal Inc Tax'!$B35,'Federal Income Tax'!$C:$C,'Total Federal Inc Tax'!$C35,'Federal Income Tax'!$AA:$AA,'Total Federal Inc Tax'!I$8)</f>
        <v>0</v>
      </c>
      <c r="J35" s="1">
        <f>SUMIFS('Federal Income Tax'!$Y:$Y,'Federal Income Tax'!$B:$B,'Total Federal Inc Tax'!$B35,'Federal Income Tax'!$C:$C,'Total Federal Inc Tax'!$C35,'Federal Income Tax'!$AA:$AA,'Total Federal Inc Tax'!J$8)</f>
        <v>0</v>
      </c>
      <c r="K35" s="1">
        <f>SUMIFS('Federal Income Tax'!$Y:$Y,'Federal Income Tax'!$B:$B,'Total Federal Inc Tax'!$B35,'Federal Income Tax'!$C:$C,'Total Federal Inc Tax'!$C35,'Federal Income Tax'!$AA:$AA,'Total Federal Inc Tax'!K$8)</f>
        <v>0</v>
      </c>
      <c r="L35" s="1">
        <f>SUMIFS('Federal Income Tax'!$Y:$Y,'Federal Income Tax'!$B:$B,'Total Federal Inc Tax'!$B35,'Federal Income Tax'!$C:$C,'Total Federal Inc Tax'!$C35,'Federal Income Tax'!$AA:$AA,'Total Federal Inc Tax'!L$8)</f>
        <v>0</v>
      </c>
      <c r="M35" s="1">
        <f>SUMIFS('Federal Income Tax'!$Y:$Y,'Federal Income Tax'!$B:$B,'Total Federal Inc Tax'!$B35,'Federal Income Tax'!$C:$C,'Total Federal Inc Tax'!$C35,'Federal Income Tax'!$AA:$AA,'Total Federal Inc Tax'!M$8)</f>
        <v>0</v>
      </c>
      <c r="N35" s="1">
        <f>SUMIFS('Federal Income Tax'!$Y:$Y,'Federal Income Tax'!$B:$B,'Total Federal Inc Tax'!$B35,'Federal Income Tax'!$C:$C,'Total Federal Inc Tax'!$C35,'Federal Income Tax'!$AA:$AA,'Total Federal Inc Tax'!N$8)</f>
        <v>0</v>
      </c>
      <c r="O35" s="1">
        <f>SUMIFS('Federal Income Tax'!$Y:$Y,'Federal Income Tax'!$B:$B,'Total Federal Inc Tax'!$B35,'Federal Income Tax'!$C:$C,'Total Federal Inc Tax'!$C35,'Federal Income Tax'!$AA:$AA,'Total Federal Inc Tax'!O$8)</f>
        <v>0</v>
      </c>
      <c r="P35" s="1">
        <f>SUMIFS('Federal Income Tax'!$Y:$Y,'Federal Income Tax'!$B:$B,'Total Federal Inc Tax'!$B35,'Federal Income Tax'!$C:$C,'Total Federal Inc Tax'!$C35,'Federal Income Tax'!$AA:$AA,'Total Federal Inc Tax'!P$8)</f>
        <v>0</v>
      </c>
      <c r="Q35" s="9">
        <f t="shared" si="0"/>
        <v>0</v>
      </c>
    </row>
    <row r="36" spans="2:17" x14ac:dyDescent="0.25">
      <c r="B36" t="str">
        <f>IF(Staff!B36="","",Staff!B36)</f>
        <v/>
      </c>
      <c r="C36" t="str">
        <f>IF(Staff!C36="","",Staff!C36)</f>
        <v/>
      </c>
      <c r="E36" s="1">
        <f>SUMIFS('Federal Income Tax'!$Y:$Y,'Federal Income Tax'!$B:$B,'Total Federal Inc Tax'!$B36,'Federal Income Tax'!$C:$C,'Total Federal Inc Tax'!$C36,'Federal Income Tax'!$AA:$AA,'Total Federal Inc Tax'!E$8)</f>
        <v>0</v>
      </c>
      <c r="F36" s="1">
        <f>SUMIFS('Federal Income Tax'!$Y:$Y,'Federal Income Tax'!$B:$B,'Total Federal Inc Tax'!$B36,'Federal Income Tax'!$C:$C,'Total Federal Inc Tax'!$C36,'Federal Income Tax'!$AA:$AA,'Total Federal Inc Tax'!F$8)</f>
        <v>0</v>
      </c>
      <c r="G36" s="1">
        <f>SUMIFS('Federal Income Tax'!$Y:$Y,'Federal Income Tax'!$B:$B,'Total Federal Inc Tax'!$B36,'Federal Income Tax'!$C:$C,'Total Federal Inc Tax'!$C36,'Federal Income Tax'!$AA:$AA,'Total Federal Inc Tax'!G$8)</f>
        <v>0</v>
      </c>
      <c r="H36" s="1">
        <f>SUMIFS('Federal Income Tax'!$Y:$Y,'Federal Income Tax'!$B:$B,'Total Federal Inc Tax'!$B36,'Federal Income Tax'!$C:$C,'Total Federal Inc Tax'!$C36,'Federal Income Tax'!$AA:$AA,'Total Federal Inc Tax'!H$8)</f>
        <v>0</v>
      </c>
      <c r="I36" s="1">
        <f>SUMIFS('Federal Income Tax'!$Y:$Y,'Federal Income Tax'!$B:$B,'Total Federal Inc Tax'!$B36,'Federal Income Tax'!$C:$C,'Total Federal Inc Tax'!$C36,'Federal Income Tax'!$AA:$AA,'Total Federal Inc Tax'!I$8)</f>
        <v>0</v>
      </c>
      <c r="J36" s="1">
        <f>SUMIFS('Federal Income Tax'!$Y:$Y,'Federal Income Tax'!$B:$B,'Total Federal Inc Tax'!$B36,'Federal Income Tax'!$C:$C,'Total Federal Inc Tax'!$C36,'Federal Income Tax'!$AA:$AA,'Total Federal Inc Tax'!J$8)</f>
        <v>0</v>
      </c>
      <c r="K36" s="1">
        <f>SUMIFS('Federal Income Tax'!$Y:$Y,'Federal Income Tax'!$B:$B,'Total Federal Inc Tax'!$B36,'Federal Income Tax'!$C:$C,'Total Federal Inc Tax'!$C36,'Federal Income Tax'!$AA:$AA,'Total Federal Inc Tax'!K$8)</f>
        <v>0</v>
      </c>
      <c r="L36" s="1">
        <f>SUMIFS('Federal Income Tax'!$Y:$Y,'Federal Income Tax'!$B:$B,'Total Federal Inc Tax'!$B36,'Federal Income Tax'!$C:$C,'Total Federal Inc Tax'!$C36,'Federal Income Tax'!$AA:$AA,'Total Federal Inc Tax'!L$8)</f>
        <v>0</v>
      </c>
      <c r="M36" s="1">
        <f>SUMIFS('Federal Income Tax'!$Y:$Y,'Federal Income Tax'!$B:$B,'Total Federal Inc Tax'!$B36,'Federal Income Tax'!$C:$C,'Total Federal Inc Tax'!$C36,'Federal Income Tax'!$AA:$AA,'Total Federal Inc Tax'!M$8)</f>
        <v>0</v>
      </c>
      <c r="N36" s="1">
        <f>SUMIFS('Federal Income Tax'!$Y:$Y,'Federal Income Tax'!$B:$B,'Total Federal Inc Tax'!$B36,'Federal Income Tax'!$C:$C,'Total Federal Inc Tax'!$C36,'Federal Income Tax'!$AA:$AA,'Total Federal Inc Tax'!N$8)</f>
        <v>0</v>
      </c>
      <c r="O36" s="1">
        <f>SUMIFS('Federal Income Tax'!$Y:$Y,'Federal Income Tax'!$B:$B,'Total Federal Inc Tax'!$B36,'Federal Income Tax'!$C:$C,'Total Federal Inc Tax'!$C36,'Federal Income Tax'!$AA:$AA,'Total Federal Inc Tax'!O$8)</f>
        <v>0</v>
      </c>
      <c r="P36" s="1">
        <f>SUMIFS('Federal Income Tax'!$Y:$Y,'Federal Income Tax'!$B:$B,'Total Federal Inc Tax'!$B36,'Federal Income Tax'!$C:$C,'Total Federal Inc Tax'!$C36,'Federal Income Tax'!$AA:$AA,'Total Federal Inc Tax'!P$8)</f>
        <v>0</v>
      </c>
      <c r="Q36" s="9">
        <f t="shared" si="0"/>
        <v>0</v>
      </c>
    </row>
    <row r="37" spans="2:17" x14ac:dyDescent="0.25">
      <c r="B37" t="str">
        <f>IF(Staff!B37="","",Staff!B37)</f>
        <v/>
      </c>
      <c r="C37" t="str">
        <f>IF(Staff!C37="","",Staff!C37)</f>
        <v/>
      </c>
      <c r="E37" s="1">
        <f>SUMIFS('Federal Income Tax'!$Y:$Y,'Federal Income Tax'!$B:$B,'Total Federal Inc Tax'!$B37,'Federal Income Tax'!$C:$C,'Total Federal Inc Tax'!$C37,'Federal Income Tax'!$AA:$AA,'Total Federal Inc Tax'!E$8)</f>
        <v>0</v>
      </c>
      <c r="F37" s="1">
        <f>SUMIFS('Federal Income Tax'!$Y:$Y,'Federal Income Tax'!$B:$B,'Total Federal Inc Tax'!$B37,'Federal Income Tax'!$C:$C,'Total Federal Inc Tax'!$C37,'Federal Income Tax'!$AA:$AA,'Total Federal Inc Tax'!F$8)</f>
        <v>0</v>
      </c>
      <c r="G37" s="1">
        <f>SUMIFS('Federal Income Tax'!$Y:$Y,'Federal Income Tax'!$B:$B,'Total Federal Inc Tax'!$B37,'Federal Income Tax'!$C:$C,'Total Federal Inc Tax'!$C37,'Federal Income Tax'!$AA:$AA,'Total Federal Inc Tax'!G$8)</f>
        <v>0</v>
      </c>
      <c r="H37" s="1">
        <f>SUMIFS('Federal Income Tax'!$Y:$Y,'Federal Income Tax'!$B:$B,'Total Federal Inc Tax'!$B37,'Federal Income Tax'!$C:$C,'Total Federal Inc Tax'!$C37,'Federal Income Tax'!$AA:$AA,'Total Federal Inc Tax'!H$8)</f>
        <v>0</v>
      </c>
      <c r="I37" s="1">
        <f>SUMIFS('Federal Income Tax'!$Y:$Y,'Federal Income Tax'!$B:$B,'Total Federal Inc Tax'!$B37,'Federal Income Tax'!$C:$C,'Total Federal Inc Tax'!$C37,'Federal Income Tax'!$AA:$AA,'Total Federal Inc Tax'!I$8)</f>
        <v>0</v>
      </c>
      <c r="J37" s="1">
        <f>SUMIFS('Federal Income Tax'!$Y:$Y,'Federal Income Tax'!$B:$B,'Total Federal Inc Tax'!$B37,'Federal Income Tax'!$C:$C,'Total Federal Inc Tax'!$C37,'Federal Income Tax'!$AA:$AA,'Total Federal Inc Tax'!J$8)</f>
        <v>0</v>
      </c>
      <c r="K37" s="1">
        <f>SUMIFS('Federal Income Tax'!$Y:$Y,'Federal Income Tax'!$B:$B,'Total Federal Inc Tax'!$B37,'Federal Income Tax'!$C:$C,'Total Federal Inc Tax'!$C37,'Federal Income Tax'!$AA:$AA,'Total Federal Inc Tax'!K$8)</f>
        <v>0</v>
      </c>
      <c r="L37" s="1">
        <f>SUMIFS('Federal Income Tax'!$Y:$Y,'Federal Income Tax'!$B:$B,'Total Federal Inc Tax'!$B37,'Federal Income Tax'!$C:$C,'Total Federal Inc Tax'!$C37,'Federal Income Tax'!$AA:$AA,'Total Federal Inc Tax'!L$8)</f>
        <v>0</v>
      </c>
      <c r="M37" s="1">
        <f>SUMIFS('Federal Income Tax'!$Y:$Y,'Federal Income Tax'!$B:$B,'Total Federal Inc Tax'!$B37,'Federal Income Tax'!$C:$C,'Total Federal Inc Tax'!$C37,'Federal Income Tax'!$AA:$AA,'Total Federal Inc Tax'!M$8)</f>
        <v>0</v>
      </c>
      <c r="N37" s="1">
        <f>SUMIFS('Federal Income Tax'!$Y:$Y,'Federal Income Tax'!$B:$B,'Total Federal Inc Tax'!$B37,'Federal Income Tax'!$C:$C,'Total Federal Inc Tax'!$C37,'Federal Income Tax'!$AA:$AA,'Total Federal Inc Tax'!N$8)</f>
        <v>0</v>
      </c>
      <c r="O37" s="1">
        <f>SUMIFS('Federal Income Tax'!$Y:$Y,'Federal Income Tax'!$B:$B,'Total Federal Inc Tax'!$B37,'Federal Income Tax'!$C:$C,'Total Federal Inc Tax'!$C37,'Federal Income Tax'!$AA:$AA,'Total Federal Inc Tax'!O$8)</f>
        <v>0</v>
      </c>
      <c r="P37" s="1">
        <f>SUMIFS('Federal Income Tax'!$Y:$Y,'Federal Income Tax'!$B:$B,'Total Federal Inc Tax'!$B37,'Federal Income Tax'!$C:$C,'Total Federal Inc Tax'!$C37,'Federal Income Tax'!$AA:$AA,'Total Federal Inc Tax'!P$8)</f>
        <v>0</v>
      </c>
      <c r="Q37" s="9">
        <f t="shared" si="0"/>
        <v>0</v>
      </c>
    </row>
    <row r="38" spans="2:17" x14ac:dyDescent="0.25">
      <c r="B38" t="str">
        <f>IF(Staff!B38="","",Staff!B38)</f>
        <v/>
      </c>
      <c r="C38" t="str">
        <f>IF(Staff!C38="","",Staff!C38)</f>
        <v/>
      </c>
      <c r="E38" s="1">
        <f>SUMIFS('Federal Income Tax'!$Y:$Y,'Federal Income Tax'!$B:$B,'Total Federal Inc Tax'!$B38,'Federal Income Tax'!$C:$C,'Total Federal Inc Tax'!$C38,'Federal Income Tax'!$AA:$AA,'Total Federal Inc Tax'!E$8)</f>
        <v>0</v>
      </c>
      <c r="F38" s="1">
        <f>SUMIFS('Federal Income Tax'!$Y:$Y,'Federal Income Tax'!$B:$B,'Total Federal Inc Tax'!$B38,'Federal Income Tax'!$C:$C,'Total Federal Inc Tax'!$C38,'Federal Income Tax'!$AA:$AA,'Total Federal Inc Tax'!F$8)</f>
        <v>0</v>
      </c>
      <c r="G38" s="1">
        <f>SUMIFS('Federal Income Tax'!$Y:$Y,'Federal Income Tax'!$B:$B,'Total Federal Inc Tax'!$B38,'Federal Income Tax'!$C:$C,'Total Federal Inc Tax'!$C38,'Federal Income Tax'!$AA:$AA,'Total Federal Inc Tax'!G$8)</f>
        <v>0</v>
      </c>
      <c r="H38" s="1">
        <f>SUMIFS('Federal Income Tax'!$Y:$Y,'Federal Income Tax'!$B:$B,'Total Federal Inc Tax'!$B38,'Federal Income Tax'!$C:$C,'Total Federal Inc Tax'!$C38,'Federal Income Tax'!$AA:$AA,'Total Federal Inc Tax'!H$8)</f>
        <v>0</v>
      </c>
      <c r="I38" s="1">
        <f>SUMIFS('Federal Income Tax'!$Y:$Y,'Federal Income Tax'!$B:$B,'Total Federal Inc Tax'!$B38,'Federal Income Tax'!$C:$C,'Total Federal Inc Tax'!$C38,'Federal Income Tax'!$AA:$AA,'Total Federal Inc Tax'!I$8)</f>
        <v>0</v>
      </c>
      <c r="J38" s="1">
        <f>SUMIFS('Federal Income Tax'!$Y:$Y,'Federal Income Tax'!$B:$B,'Total Federal Inc Tax'!$B38,'Federal Income Tax'!$C:$C,'Total Federal Inc Tax'!$C38,'Federal Income Tax'!$AA:$AA,'Total Federal Inc Tax'!J$8)</f>
        <v>0</v>
      </c>
      <c r="K38" s="1">
        <f>SUMIFS('Federal Income Tax'!$Y:$Y,'Federal Income Tax'!$B:$B,'Total Federal Inc Tax'!$B38,'Federal Income Tax'!$C:$C,'Total Federal Inc Tax'!$C38,'Federal Income Tax'!$AA:$AA,'Total Federal Inc Tax'!K$8)</f>
        <v>0</v>
      </c>
      <c r="L38" s="1">
        <f>SUMIFS('Federal Income Tax'!$Y:$Y,'Federal Income Tax'!$B:$B,'Total Federal Inc Tax'!$B38,'Federal Income Tax'!$C:$C,'Total Federal Inc Tax'!$C38,'Federal Income Tax'!$AA:$AA,'Total Federal Inc Tax'!L$8)</f>
        <v>0</v>
      </c>
      <c r="M38" s="1">
        <f>SUMIFS('Federal Income Tax'!$Y:$Y,'Federal Income Tax'!$B:$B,'Total Federal Inc Tax'!$B38,'Federal Income Tax'!$C:$C,'Total Federal Inc Tax'!$C38,'Federal Income Tax'!$AA:$AA,'Total Federal Inc Tax'!M$8)</f>
        <v>0</v>
      </c>
      <c r="N38" s="1">
        <f>SUMIFS('Federal Income Tax'!$Y:$Y,'Federal Income Tax'!$B:$B,'Total Federal Inc Tax'!$B38,'Federal Income Tax'!$C:$C,'Total Federal Inc Tax'!$C38,'Federal Income Tax'!$AA:$AA,'Total Federal Inc Tax'!N$8)</f>
        <v>0</v>
      </c>
      <c r="O38" s="1">
        <f>SUMIFS('Federal Income Tax'!$Y:$Y,'Federal Income Tax'!$B:$B,'Total Federal Inc Tax'!$B38,'Federal Income Tax'!$C:$C,'Total Federal Inc Tax'!$C38,'Federal Income Tax'!$AA:$AA,'Total Federal Inc Tax'!O$8)</f>
        <v>0</v>
      </c>
      <c r="P38" s="1">
        <f>SUMIFS('Federal Income Tax'!$Y:$Y,'Federal Income Tax'!$B:$B,'Total Federal Inc Tax'!$B38,'Federal Income Tax'!$C:$C,'Total Federal Inc Tax'!$C38,'Federal Income Tax'!$AA:$AA,'Total Federal Inc Tax'!P$8)</f>
        <v>0</v>
      </c>
      <c r="Q38" s="9">
        <f t="shared" si="0"/>
        <v>0</v>
      </c>
    </row>
    <row r="39" spans="2:17" x14ac:dyDescent="0.25">
      <c r="B39" t="str">
        <f>IF(Staff!B39="","",Staff!B39)</f>
        <v/>
      </c>
      <c r="C39" t="str">
        <f>IF(Staff!C39="","",Staff!C39)</f>
        <v/>
      </c>
      <c r="E39" s="1">
        <f>SUMIFS('Federal Income Tax'!$Y:$Y,'Federal Income Tax'!$B:$B,'Total Federal Inc Tax'!$B39,'Federal Income Tax'!$C:$C,'Total Federal Inc Tax'!$C39,'Federal Income Tax'!$AA:$AA,'Total Federal Inc Tax'!E$8)</f>
        <v>0</v>
      </c>
      <c r="F39" s="1">
        <f>SUMIFS('Federal Income Tax'!$Y:$Y,'Federal Income Tax'!$B:$B,'Total Federal Inc Tax'!$B39,'Federal Income Tax'!$C:$C,'Total Federal Inc Tax'!$C39,'Federal Income Tax'!$AA:$AA,'Total Federal Inc Tax'!F$8)</f>
        <v>0</v>
      </c>
      <c r="G39" s="1">
        <f>SUMIFS('Federal Income Tax'!$Y:$Y,'Federal Income Tax'!$B:$B,'Total Federal Inc Tax'!$B39,'Federal Income Tax'!$C:$C,'Total Federal Inc Tax'!$C39,'Federal Income Tax'!$AA:$AA,'Total Federal Inc Tax'!G$8)</f>
        <v>0</v>
      </c>
      <c r="H39" s="1">
        <f>SUMIFS('Federal Income Tax'!$Y:$Y,'Federal Income Tax'!$B:$B,'Total Federal Inc Tax'!$B39,'Federal Income Tax'!$C:$C,'Total Federal Inc Tax'!$C39,'Federal Income Tax'!$AA:$AA,'Total Federal Inc Tax'!H$8)</f>
        <v>0</v>
      </c>
      <c r="I39" s="1">
        <f>SUMIFS('Federal Income Tax'!$Y:$Y,'Federal Income Tax'!$B:$B,'Total Federal Inc Tax'!$B39,'Federal Income Tax'!$C:$C,'Total Federal Inc Tax'!$C39,'Federal Income Tax'!$AA:$AA,'Total Federal Inc Tax'!I$8)</f>
        <v>0</v>
      </c>
      <c r="J39" s="1">
        <f>SUMIFS('Federal Income Tax'!$Y:$Y,'Federal Income Tax'!$B:$B,'Total Federal Inc Tax'!$B39,'Federal Income Tax'!$C:$C,'Total Federal Inc Tax'!$C39,'Federal Income Tax'!$AA:$AA,'Total Federal Inc Tax'!J$8)</f>
        <v>0</v>
      </c>
      <c r="K39" s="1">
        <f>SUMIFS('Federal Income Tax'!$Y:$Y,'Federal Income Tax'!$B:$B,'Total Federal Inc Tax'!$B39,'Federal Income Tax'!$C:$C,'Total Federal Inc Tax'!$C39,'Federal Income Tax'!$AA:$AA,'Total Federal Inc Tax'!K$8)</f>
        <v>0</v>
      </c>
      <c r="L39" s="1">
        <f>SUMIFS('Federal Income Tax'!$Y:$Y,'Federal Income Tax'!$B:$B,'Total Federal Inc Tax'!$B39,'Federal Income Tax'!$C:$C,'Total Federal Inc Tax'!$C39,'Federal Income Tax'!$AA:$AA,'Total Federal Inc Tax'!L$8)</f>
        <v>0</v>
      </c>
      <c r="M39" s="1">
        <f>SUMIFS('Federal Income Tax'!$Y:$Y,'Federal Income Tax'!$B:$B,'Total Federal Inc Tax'!$B39,'Federal Income Tax'!$C:$C,'Total Federal Inc Tax'!$C39,'Federal Income Tax'!$AA:$AA,'Total Federal Inc Tax'!M$8)</f>
        <v>0</v>
      </c>
      <c r="N39" s="1">
        <f>SUMIFS('Federal Income Tax'!$Y:$Y,'Federal Income Tax'!$B:$B,'Total Federal Inc Tax'!$B39,'Federal Income Tax'!$C:$C,'Total Federal Inc Tax'!$C39,'Federal Income Tax'!$AA:$AA,'Total Federal Inc Tax'!N$8)</f>
        <v>0</v>
      </c>
      <c r="O39" s="1">
        <f>SUMIFS('Federal Income Tax'!$Y:$Y,'Federal Income Tax'!$B:$B,'Total Federal Inc Tax'!$B39,'Federal Income Tax'!$C:$C,'Total Federal Inc Tax'!$C39,'Federal Income Tax'!$AA:$AA,'Total Federal Inc Tax'!O$8)</f>
        <v>0</v>
      </c>
      <c r="P39" s="1">
        <f>SUMIFS('Federal Income Tax'!$Y:$Y,'Federal Income Tax'!$B:$B,'Total Federal Inc Tax'!$B39,'Federal Income Tax'!$C:$C,'Total Federal Inc Tax'!$C39,'Federal Income Tax'!$AA:$AA,'Total Federal Inc Tax'!P$8)</f>
        <v>0</v>
      </c>
      <c r="Q39" s="9">
        <f t="shared" si="0"/>
        <v>0</v>
      </c>
    </row>
    <row r="40" spans="2:17" x14ac:dyDescent="0.25">
      <c r="B40" t="str">
        <f>IF(Staff!B40="","",Staff!B40)</f>
        <v/>
      </c>
      <c r="C40" t="str">
        <f>IF(Staff!C40="","",Staff!C40)</f>
        <v/>
      </c>
      <c r="E40" s="1">
        <f>SUMIFS('Federal Income Tax'!$Y:$Y,'Federal Income Tax'!$B:$B,'Total Federal Inc Tax'!$B40,'Federal Income Tax'!$C:$C,'Total Federal Inc Tax'!$C40,'Federal Income Tax'!$AA:$AA,'Total Federal Inc Tax'!E$8)</f>
        <v>0</v>
      </c>
      <c r="F40" s="1">
        <f>SUMIFS('Federal Income Tax'!$Y:$Y,'Federal Income Tax'!$B:$B,'Total Federal Inc Tax'!$B40,'Federal Income Tax'!$C:$C,'Total Federal Inc Tax'!$C40,'Federal Income Tax'!$AA:$AA,'Total Federal Inc Tax'!F$8)</f>
        <v>0</v>
      </c>
      <c r="G40" s="1">
        <f>SUMIFS('Federal Income Tax'!$Y:$Y,'Federal Income Tax'!$B:$B,'Total Federal Inc Tax'!$B40,'Federal Income Tax'!$C:$C,'Total Federal Inc Tax'!$C40,'Federal Income Tax'!$AA:$AA,'Total Federal Inc Tax'!G$8)</f>
        <v>0</v>
      </c>
      <c r="H40" s="1">
        <f>SUMIFS('Federal Income Tax'!$Y:$Y,'Federal Income Tax'!$B:$B,'Total Federal Inc Tax'!$B40,'Federal Income Tax'!$C:$C,'Total Federal Inc Tax'!$C40,'Federal Income Tax'!$AA:$AA,'Total Federal Inc Tax'!H$8)</f>
        <v>0</v>
      </c>
      <c r="I40" s="1">
        <f>SUMIFS('Federal Income Tax'!$Y:$Y,'Federal Income Tax'!$B:$B,'Total Federal Inc Tax'!$B40,'Federal Income Tax'!$C:$C,'Total Federal Inc Tax'!$C40,'Federal Income Tax'!$AA:$AA,'Total Federal Inc Tax'!I$8)</f>
        <v>0</v>
      </c>
      <c r="J40" s="1">
        <f>SUMIFS('Federal Income Tax'!$Y:$Y,'Federal Income Tax'!$B:$B,'Total Federal Inc Tax'!$B40,'Federal Income Tax'!$C:$C,'Total Federal Inc Tax'!$C40,'Federal Income Tax'!$AA:$AA,'Total Federal Inc Tax'!J$8)</f>
        <v>0</v>
      </c>
      <c r="K40" s="1">
        <f>SUMIFS('Federal Income Tax'!$Y:$Y,'Federal Income Tax'!$B:$B,'Total Federal Inc Tax'!$B40,'Federal Income Tax'!$C:$C,'Total Federal Inc Tax'!$C40,'Federal Income Tax'!$AA:$AA,'Total Federal Inc Tax'!K$8)</f>
        <v>0</v>
      </c>
      <c r="L40" s="1">
        <f>SUMIFS('Federal Income Tax'!$Y:$Y,'Federal Income Tax'!$B:$B,'Total Federal Inc Tax'!$B40,'Federal Income Tax'!$C:$C,'Total Federal Inc Tax'!$C40,'Federal Income Tax'!$AA:$AA,'Total Federal Inc Tax'!L$8)</f>
        <v>0</v>
      </c>
      <c r="M40" s="1">
        <f>SUMIFS('Federal Income Tax'!$Y:$Y,'Federal Income Tax'!$B:$B,'Total Federal Inc Tax'!$B40,'Federal Income Tax'!$C:$C,'Total Federal Inc Tax'!$C40,'Federal Income Tax'!$AA:$AA,'Total Federal Inc Tax'!M$8)</f>
        <v>0</v>
      </c>
      <c r="N40" s="1">
        <f>SUMIFS('Federal Income Tax'!$Y:$Y,'Federal Income Tax'!$B:$B,'Total Federal Inc Tax'!$B40,'Federal Income Tax'!$C:$C,'Total Federal Inc Tax'!$C40,'Federal Income Tax'!$AA:$AA,'Total Federal Inc Tax'!N$8)</f>
        <v>0</v>
      </c>
      <c r="O40" s="1">
        <f>SUMIFS('Federal Income Tax'!$Y:$Y,'Federal Income Tax'!$B:$B,'Total Federal Inc Tax'!$B40,'Federal Income Tax'!$C:$C,'Total Federal Inc Tax'!$C40,'Federal Income Tax'!$AA:$AA,'Total Federal Inc Tax'!O$8)</f>
        <v>0</v>
      </c>
      <c r="P40" s="1">
        <f>SUMIFS('Federal Income Tax'!$Y:$Y,'Federal Income Tax'!$B:$B,'Total Federal Inc Tax'!$B40,'Federal Income Tax'!$C:$C,'Total Federal Inc Tax'!$C40,'Federal Income Tax'!$AA:$AA,'Total Federal Inc Tax'!P$8)</f>
        <v>0</v>
      </c>
      <c r="Q40" s="9">
        <f t="shared" si="0"/>
        <v>0</v>
      </c>
    </row>
    <row r="41" spans="2:17" x14ac:dyDescent="0.25">
      <c r="B41" t="str">
        <f>IF(Staff!B41="","",Staff!B41)</f>
        <v/>
      </c>
      <c r="C41" t="str">
        <f>IF(Staff!C41="","",Staff!C41)</f>
        <v/>
      </c>
      <c r="E41" s="1">
        <f>SUMIFS('Federal Income Tax'!$Y:$Y,'Federal Income Tax'!$B:$B,'Total Federal Inc Tax'!$B41,'Federal Income Tax'!$C:$C,'Total Federal Inc Tax'!$C41,'Federal Income Tax'!$AA:$AA,'Total Federal Inc Tax'!E$8)</f>
        <v>0</v>
      </c>
      <c r="F41" s="1">
        <f>SUMIFS('Federal Income Tax'!$Y:$Y,'Federal Income Tax'!$B:$B,'Total Federal Inc Tax'!$B41,'Federal Income Tax'!$C:$C,'Total Federal Inc Tax'!$C41,'Federal Income Tax'!$AA:$AA,'Total Federal Inc Tax'!F$8)</f>
        <v>0</v>
      </c>
      <c r="G41" s="1">
        <f>SUMIFS('Federal Income Tax'!$Y:$Y,'Federal Income Tax'!$B:$B,'Total Federal Inc Tax'!$B41,'Federal Income Tax'!$C:$C,'Total Federal Inc Tax'!$C41,'Federal Income Tax'!$AA:$AA,'Total Federal Inc Tax'!G$8)</f>
        <v>0</v>
      </c>
      <c r="H41" s="1">
        <f>SUMIFS('Federal Income Tax'!$Y:$Y,'Federal Income Tax'!$B:$B,'Total Federal Inc Tax'!$B41,'Federal Income Tax'!$C:$C,'Total Federal Inc Tax'!$C41,'Federal Income Tax'!$AA:$AA,'Total Federal Inc Tax'!H$8)</f>
        <v>0</v>
      </c>
      <c r="I41" s="1">
        <f>SUMIFS('Federal Income Tax'!$Y:$Y,'Federal Income Tax'!$B:$B,'Total Federal Inc Tax'!$B41,'Federal Income Tax'!$C:$C,'Total Federal Inc Tax'!$C41,'Federal Income Tax'!$AA:$AA,'Total Federal Inc Tax'!I$8)</f>
        <v>0</v>
      </c>
      <c r="J41" s="1">
        <f>SUMIFS('Federal Income Tax'!$Y:$Y,'Federal Income Tax'!$B:$B,'Total Federal Inc Tax'!$B41,'Federal Income Tax'!$C:$C,'Total Federal Inc Tax'!$C41,'Federal Income Tax'!$AA:$AA,'Total Federal Inc Tax'!J$8)</f>
        <v>0</v>
      </c>
      <c r="K41" s="1">
        <f>SUMIFS('Federal Income Tax'!$Y:$Y,'Federal Income Tax'!$B:$B,'Total Federal Inc Tax'!$B41,'Federal Income Tax'!$C:$C,'Total Federal Inc Tax'!$C41,'Federal Income Tax'!$AA:$AA,'Total Federal Inc Tax'!K$8)</f>
        <v>0</v>
      </c>
      <c r="L41" s="1">
        <f>SUMIFS('Federal Income Tax'!$Y:$Y,'Federal Income Tax'!$B:$B,'Total Federal Inc Tax'!$B41,'Federal Income Tax'!$C:$C,'Total Federal Inc Tax'!$C41,'Federal Income Tax'!$AA:$AA,'Total Federal Inc Tax'!L$8)</f>
        <v>0</v>
      </c>
      <c r="M41" s="1">
        <f>SUMIFS('Federal Income Tax'!$Y:$Y,'Federal Income Tax'!$B:$B,'Total Federal Inc Tax'!$B41,'Federal Income Tax'!$C:$C,'Total Federal Inc Tax'!$C41,'Federal Income Tax'!$AA:$AA,'Total Federal Inc Tax'!M$8)</f>
        <v>0</v>
      </c>
      <c r="N41" s="1">
        <f>SUMIFS('Federal Income Tax'!$Y:$Y,'Federal Income Tax'!$B:$B,'Total Federal Inc Tax'!$B41,'Federal Income Tax'!$C:$C,'Total Federal Inc Tax'!$C41,'Federal Income Tax'!$AA:$AA,'Total Federal Inc Tax'!N$8)</f>
        <v>0</v>
      </c>
      <c r="O41" s="1">
        <f>SUMIFS('Federal Income Tax'!$Y:$Y,'Federal Income Tax'!$B:$B,'Total Federal Inc Tax'!$B41,'Federal Income Tax'!$C:$C,'Total Federal Inc Tax'!$C41,'Federal Income Tax'!$AA:$AA,'Total Federal Inc Tax'!O$8)</f>
        <v>0</v>
      </c>
      <c r="P41" s="1">
        <f>SUMIFS('Federal Income Tax'!$Y:$Y,'Federal Income Tax'!$B:$B,'Total Federal Inc Tax'!$B41,'Federal Income Tax'!$C:$C,'Total Federal Inc Tax'!$C41,'Federal Income Tax'!$AA:$AA,'Total Federal Inc Tax'!P$8)</f>
        <v>0</v>
      </c>
      <c r="Q41" s="9">
        <f t="shared" si="0"/>
        <v>0</v>
      </c>
    </row>
    <row r="42" spans="2:17" x14ac:dyDescent="0.25">
      <c r="B42" t="str">
        <f>IF(Staff!B42="","",Staff!B42)</f>
        <v/>
      </c>
      <c r="C42" t="str">
        <f>IF(Staff!C42="","",Staff!C42)</f>
        <v/>
      </c>
      <c r="E42" s="1">
        <f>SUMIFS('Federal Income Tax'!$Y:$Y,'Federal Income Tax'!$B:$B,'Total Federal Inc Tax'!$B42,'Federal Income Tax'!$C:$C,'Total Federal Inc Tax'!$C42,'Federal Income Tax'!$AA:$AA,'Total Federal Inc Tax'!E$8)</f>
        <v>0</v>
      </c>
      <c r="F42" s="1">
        <f>SUMIFS('Federal Income Tax'!$Y:$Y,'Federal Income Tax'!$B:$B,'Total Federal Inc Tax'!$B42,'Federal Income Tax'!$C:$C,'Total Federal Inc Tax'!$C42,'Federal Income Tax'!$AA:$AA,'Total Federal Inc Tax'!F$8)</f>
        <v>0</v>
      </c>
      <c r="G42" s="1">
        <f>SUMIFS('Federal Income Tax'!$Y:$Y,'Federal Income Tax'!$B:$B,'Total Federal Inc Tax'!$B42,'Federal Income Tax'!$C:$C,'Total Federal Inc Tax'!$C42,'Federal Income Tax'!$AA:$AA,'Total Federal Inc Tax'!G$8)</f>
        <v>0</v>
      </c>
      <c r="H42" s="1">
        <f>SUMIFS('Federal Income Tax'!$Y:$Y,'Federal Income Tax'!$B:$B,'Total Federal Inc Tax'!$B42,'Federal Income Tax'!$C:$C,'Total Federal Inc Tax'!$C42,'Federal Income Tax'!$AA:$AA,'Total Federal Inc Tax'!H$8)</f>
        <v>0</v>
      </c>
      <c r="I42" s="1">
        <f>SUMIFS('Federal Income Tax'!$Y:$Y,'Federal Income Tax'!$B:$B,'Total Federal Inc Tax'!$B42,'Federal Income Tax'!$C:$C,'Total Federal Inc Tax'!$C42,'Federal Income Tax'!$AA:$AA,'Total Federal Inc Tax'!I$8)</f>
        <v>0</v>
      </c>
      <c r="J42" s="1">
        <f>SUMIFS('Federal Income Tax'!$Y:$Y,'Federal Income Tax'!$B:$B,'Total Federal Inc Tax'!$B42,'Federal Income Tax'!$C:$C,'Total Federal Inc Tax'!$C42,'Federal Income Tax'!$AA:$AA,'Total Federal Inc Tax'!J$8)</f>
        <v>0</v>
      </c>
      <c r="K42" s="1">
        <f>SUMIFS('Federal Income Tax'!$Y:$Y,'Federal Income Tax'!$B:$B,'Total Federal Inc Tax'!$B42,'Federal Income Tax'!$C:$C,'Total Federal Inc Tax'!$C42,'Federal Income Tax'!$AA:$AA,'Total Federal Inc Tax'!K$8)</f>
        <v>0</v>
      </c>
      <c r="L42" s="1">
        <f>SUMIFS('Federal Income Tax'!$Y:$Y,'Federal Income Tax'!$B:$B,'Total Federal Inc Tax'!$B42,'Federal Income Tax'!$C:$C,'Total Federal Inc Tax'!$C42,'Federal Income Tax'!$AA:$AA,'Total Federal Inc Tax'!L$8)</f>
        <v>0</v>
      </c>
      <c r="M42" s="1">
        <f>SUMIFS('Federal Income Tax'!$Y:$Y,'Federal Income Tax'!$B:$B,'Total Federal Inc Tax'!$B42,'Federal Income Tax'!$C:$C,'Total Federal Inc Tax'!$C42,'Federal Income Tax'!$AA:$AA,'Total Federal Inc Tax'!M$8)</f>
        <v>0</v>
      </c>
      <c r="N42" s="1">
        <f>SUMIFS('Federal Income Tax'!$Y:$Y,'Federal Income Tax'!$B:$B,'Total Federal Inc Tax'!$B42,'Federal Income Tax'!$C:$C,'Total Federal Inc Tax'!$C42,'Federal Income Tax'!$AA:$AA,'Total Federal Inc Tax'!N$8)</f>
        <v>0</v>
      </c>
      <c r="O42" s="1">
        <f>SUMIFS('Federal Income Tax'!$Y:$Y,'Federal Income Tax'!$B:$B,'Total Federal Inc Tax'!$B42,'Federal Income Tax'!$C:$C,'Total Federal Inc Tax'!$C42,'Federal Income Tax'!$AA:$AA,'Total Federal Inc Tax'!O$8)</f>
        <v>0</v>
      </c>
      <c r="P42" s="1">
        <f>SUMIFS('Federal Income Tax'!$Y:$Y,'Federal Income Tax'!$B:$B,'Total Federal Inc Tax'!$B42,'Federal Income Tax'!$C:$C,'Total Federal Inc Tax'!$C42,'Federal Income Tax'!$AA:$AA,'Total Federal Inc Tax'!P$8)</f>
        <v>0</v>
      </c>
      <c r="Q42" s="9">
        <f t="shared" si="0"/>
        <v>0</v>
      </c>
    </row>
    <row r="43" spans="2:17" x14ac:dyDescent="0.25">
      <c r="B43" t="str">
        <f>IF(Staff!B43="","",Staff!B43)</f>
        <v/>
      </c>
      <c r="C43" t="str">
        <f>IF(Staff!C43="","",Staff!C43)</f>
        <v/>
      </c>
      <c r="E43" s="1">
        <f>SUMIFS('Federal Income Tax'!$Y:$Y,'Federal Income Tax'!$B:$B,'Total Federal Inc Tax'!$B43,'Federal Income Tax'!$C:$C,'Total Federal Inc Tax'!$C43,'Federal Income Tax'!$AA:$AA,'Total Federal Inc Tax'!E$8)</f>
        <v>0</v>
      </c>
      <c r="F43" s="1">
        <f>SUMIFS('Federal Income Tax'!$Y:$Y,'Federal Income Tax'!$B:$B,'Total Federal Inc Tax'!$B43,'Federal Income Tax'!$C:$C,'Total Federal Inc Tax'!$C43,'Federal Income Tax'!$AA:$AA,'Total Federal Inc Tax'!F$8)</f>
        <v>0</v>
      </c>
      <c r="G43" s="1">
        <f>SUMIFS('Federal Income Tax'!$Y:$Y,'Federal Income Tax'!$B:$B,'Total Federal Inc Tax'!$B43,'Federal Income Tax'!$C:$C,'Total Federal Inc Tax'!$C43,'Federal Income Tax'!$AA:$AA,'Total Federal Inc Tax'!G$8)</f>
        <v>0</v>
      </c>
      <c r="H43" s="1">
        <f>SUMIFS('Federal Income Tax'!$Y:$Y,'Federal Income Tax'!$B:$B,'Total Federal Inc Tax'!$B43,'Federal Income Tax'!$C:$C,'Total Federal Inc Tax'!$C43,'Federal Income Tax'!$AA:$AA,'Total Federal Inc Tax'!H$8)</f>
        <v>0</v>
      </c>
      <c r="I43" s="1">
        <f>SUMIFS('Federal Income Tax'!$Y:$Y,'Federal Income Tax'!$B:$B,'Total Federal Inc Tax'!$B43,'Federal Income Tax'!$C:$C,'Total Federal Inc Tax'!$C43,'Federal Income Tax'!$AA:$AA,'Total Federal Inc Tax'!I$8)</f>
        <v>0</v>
      </c>
      <c r="J43" s="1">
        <f>SUMIFS('Federal Income Tax'!$Y:$Y,'Federal Income Tax'!$B:$B,'Total Federal Inc Tax'!$B43,'Federal Income Tax'!$C:$C,'Total Federal Inc Tax'!$C43,'Federal Income Tax'!$AA:$AA,'Total Federal Inc Tax'!J$8)</f>
        <v>0</v>
      </c>
      <c r="K43" s="1">
        <f>SUMIFS('Federal Income Tax'!$Y:$Y,'Federal Income Tax'!$B:$B,'Total Federal Inc Tax'!$B43,'Federal Income Tax'!$C:$C,'Total Federal Inc Tax'!$C43,'Federal Income Tax'!$AA:$AA,'Total Federal Inc Tax'!K$8)</f>
        <v>0</v>
      </c>
      <c r="L43" s="1">
        <f>SUMIFS('Federal Income Tax'!$Y:$Y,'Federal Income Tax'!$B:$B,'Total Federal Inc Tax'!$B43,'Federal Income Tax'!$C:$C,'Total Federal Inc Tax'!$C43,'Federal Income Tax'!$AA:$AA,'Total Federal Inc Tax'!L$8)</f>
        <v>0</v>
      </c>
      <c r="M43" s="1">
        <f>SUMIFS('Federal Income Tax'!$Y:$Y,'Federal Income Tax'!$B:$B,'Total Federal Inc Tax'!$B43,'Federal Income Tax'!$C:$C,'Total Federal Inc Tax'!$C43,'Federal Income Tax'!$AA:$AA,'Total Federal Inc Tax'!M$8)</f>
        <v>0</v>
      </c>
      <c r="N43" s="1">
        <f>SUMIFS('Federal Income Tax'!$Y:$Y,'Federal Income Tax'!$B:$B,'Total Federal Inc Tax'!$B43,'Federal Income Tax'!$C:$C,'Total Federal Inc Tax'!$C43,'Federal Income Tax'!$AA:$AA,'Total Federal Inc Tax'!N$8)</f>
        <v>0</v>
      </c>
      <c r="O43" s="1">
        <f>SUMIFS('Federal Income Tax'!$Y:$Y,'Federal Income Tax'!$B:$B,'Total Federal Inc Tax'!$B43,'Federal Income Tax'!$C:$C,'Total Federal Inc Tax'!$C43,'Federal Income Tax'!$AA:$AA,'Total Federal Inc Tax'!O$8)</f>
        <v>0</v>
      </c>
      <c r="P43" s="1">
        <f>SUMIFS('Federal Income Tax'!$Y:$Y,'Federal Income Tax'!$B:$B,'Total Federal Inc Tax'!$B43,'Federal Income Tax'!$C:$C,'Total Federal Inc Tax'!$C43,'Federal Income Tax'!$AA:$AA,'Total Federal Inc Tax'!P$8)</f>
        <v>0</v>
      </c>
      <c r="Q43" s="9">
        <f t="shared" si="0"/>
        <v>0</v>
      </c>
    </row>
    <row r="44" spans="2:17" x14ac:dyDescent="0.25">
      <c r="B44" t="str">
        <f>IF(Staff!B44="","",Staff!B44)</f>
        <v/>
      </c>
      <c r="C44" t="str">
        <f>IF(Staff!C44="","",Staff!C44)</f>
        <v/>
      </c>
      <c r="E44" s="1">
        <f>SUMIFS('Federal Income Tax'!$Y:$Y,'Federal Income Tax'!$B:$B,'Total Federal Inc Tax'!$B44,'Federal Income Tax'!$C:$C,'Total Federal Inc Tax'!$C44,'Federal Income Tax'!$AA:$AA,'Total Federal Inc Tax'!E$8)</f>
        <v>0</v>
      </c>
      <c r="F44" s="1">
        <f>SUMIFS('Federal Income Tax'!$Y:$Y,'Federal Income Tax'!$B:$B,'Total Federal Inc Tax'!$B44,'Federal Income Tax'!$C:$C,'Total Federal Inc Tax'!$C44,'Federal Income Tax'!$AA:$AA,'Total Federal Inc Tax'!F$8)</f>
        <v>0</v>
      </c>
      <c r="G44" s="1">
        <f>SUMIFS('Federal Income Tax'!$Y:$Y,'Federal Income Tax'!$B:$B,'Total Federal Inc Tax'!$B44,'Federal Income Tax'!$C:$C,'Total Federal Inc Tax'!$C44,'Federal Income Tax'!$AA:$AA,'Total Federal Inc Tax'!G$8)</f>
        <v>0</v>
      </c>
      <c r="H44" s="1">
        <f>SUMIFS('Federal Income Tax'!$Y:$Y,'Federal Income Tax'!$B:$B,'Total Federal Inc Tax'!$B44,'Federal Income Tax'!$C:$C,'Total Federal Inc Tax'!$C44,'Federal Income Tax'!$AA:$AA,'Total Federal Inc Tax'!H$8)</f>
        <v>0</v>
      </c>
      <c r="I44" s="1">
        <f>SUMIFS('Federal Income Tax'!$Y:$Y,'Federal Income Tax'!$B:$B,'Total Federal Inc Tax'!$B44,'Federal Income Tax'!$C:$C,'Total Federal Inc Tax'!$C44,'Federal Income Tax'!$AA:$AA,'Total Federal Inc Tax'!I$8)</f>
        <v>0</v>
      </c>
      <c r="J44" s="1">
        <f>SUMIFS('Federal Income Tax'!$Y:$Y,'Federal Income Tax'!$B:$B,'Total Federal Inc Tax'!$B44,'Federal Income Tax'!$C:$C,'Total Federal Inc Tax'!$C44,'Federal Income Tax'!$AA:$AA,'Total Federal Inc Tax'!J$8)</f>
        <v>0</v>
      </c>
      <c r="K44" s="1">
        <f>SUMIFS('Federal Income Tax'!$Y:$Y,'Federal Income Tax'!$B:$B,'Total Federal Inc Tax'!$B44,'Federal Income Tax'!$C:$C,'Total Federal Inc Tax'!$C44,'Federal Income Tax'!$AA:$AA,'Total Federal Inc Tax'!K$8)</f>
        <v>0</v>
      </c>
      <c r="L44" s="1">
        <f>SUMIFS('Federal Income Tax'!$Y:$Y,'Federal Income Tax'!$B:$B,'Total Federal Inc Tax'!$B44,'Federal Income Tax'!$C:$C,'Total Federal Inc Tax'!$C44,'Federal Income Tax'!$AA:$AA,'Total Federal Inc Tax'!L$8)</f>
        <v>0</v>
      </c>
      <c r="M44" s="1">
        <f>SUMIFS('Federal Income Tax'!$Y:$Y,'Federal Income Tax'!$B:$B,'Total Federal Inc Tax'!$B44,'Federal Income Tax'!$C:$C,'Total Federal Inc Tax'!$C44,'Federal Income Tax'!$AA:$AA,'Total Federal Inc Tax'!M$8)</f>
        <v>0</v>
      </c>
      <c r="N44" s="1">
        <f>SUMIFS('Federal Income Tax'!$Y:$Y,'Federal Income Tax'!$B:$B,'Total Federal Inc Tax'!$B44,'Federal Income Tax'!$C:$C,'Total Federal Inc Tax'!$C44,'Federal Income Tax'!$AA:$AA,'Total Federal Inc Tax'!N$8)</f>
        <v>0</v>
      </c>
      <c r="O44" s="1">
        <f>SUMIFS('Federal Income Tax'!$Y:$Y,'Federal Income Tax'!$B:$B,'Total Federal Inc Tax'!$B44,'Federal Income Tax'!$C:$C,'Total Federal Inc Tax'!$C44,'Federal Income Tax'!$AA:$AA,'Total Federal Inc Tax'!O$8)</f>
        <v>0</v>
      </c>
      <c r="P44" s="1">
        <f>SUMIFS('Federal Income Tax'!$Y:$Y,'Federal Income Tax'!$B:$B,'Total Federal Inc Tax'!$B44,'Federal Income Tax'!$C:$C,'Total Federal Inc Tax'!$C44,'Federal Income Tax'!$AA:$AA,'Total Federal Inc Tax'!P$8)</f>
        <v>0</v>
      </c>
      <c r="Q44" s="9">
        <f t="shared" si="0"/>
        <v>0</v>
      </c>
    </row>
    <row r="45" spans="2:17" x14ac:dyDescent="0.25">
      <c r="B45" t="str">
        <f>IF(Staff!B45="","",Staff!B45)</f>
        <v/>
      </c>
      <c r="C45" t="str">
        <f>IF(Staff!C45="","",Staff!C45)</f>
        <v/>
      </c>
      <c r="E45" s="1">
        <f>SUMIFS('Federal Income Tax'!$Y:$Y,'Federal Income Tax'!$B:$B,'Total Federal Inc Tax'!$B45,'Federal Income Tax'!$C:$C,'Total Federal Inc Tax'!$C45,'Federal Income Tax'!$AA:$AA,'Total Federal Inc Tax'!E$8)</f>
        <v>0</v>
      </c>
      <c r="F45" s="1">
        <f>SUMIFS('Federal Income Tax'!$Y:$Y,'Federal Income Tax'!$B:$B,'Total Federal Inc Tax'!$B45,'Federal Income Tax'!$C:$C,'Total Federal Inc Tax'!$C45,'Federal Income Tax'!$AA:$AA,'Total Federal Inc Tax'!F$8)</f>
        <v>0</v>
      </c>
      <c r="G45" s="1">
        <f>SUMIFS('Federal Income Tax'!$Y:$Y,'Federal Income Tax'!$B:$B,'Total Federal Inc Tax'!$B45,'Federal Income Tax'!$C:$C,'Total Federal Inc Tax'!$C45,'Federal Income Tax'!$AA:$AA,'Total Federal Inc Tax'!G$8)</f>
        <v>0</v>
      </c>
      <c r="H45" s="1">
        <f>SUMIFS('Federal Income Tax'!$Y:$Y,'Federal Income Tax'!$B:$B,'Total Federal Inc Tax'!$B45,'Federal Income Tax'!$C:$C,'Total Federal Inc Tax'!$C45,'Federal Income Tax'!$AA:$AA,'Total Federal Inc Tax'!H$8)</f>
        <v>0</v>
      </c>
      <c r="I45" s="1">
        <f>SUMIFS('Federal Income Tax'!$Y:$Y,'Federal Income Tax'!$B:$B,'Total Federal Inc Tax'!$B45,'Federal Income Tax'!$C:$C,'Total Federal Inc Tax'!$C45,'Federal Income Tax'!$AA:$AA,'Total Federal Inc Tax'!I$8)</f>
        <v>0</v>
      </c>
      <c r="J45" s="1">
        <f>SUMIFS('Federal Income Tax'!$Y:$Y,'Federal Income Tax'!$B:$B,'Total Federal Inc Tax'!$B45,'Federal Income Tax'!$C:$C,'Total Federal Inc Tax'!$C45,'Federal Income Tax'!$AA:$AA,'Total Federal Inc Tax'!J$8)</f>
        <v>0</v>
      </c>
      <c r="K45" s="1">
        <f>SUMIFS('Federal Income Tax'!$Y:$Y,'Federal Income Tax'!$B:$B,'Total Federal Inc Tax'!$B45,'Federal Income Tax'!$C:$C,'Total Federal Inc Tax'!$C45,'Federal Income Tax'!$AA:$AA,'Total Federal Inc Tax'!K$8)</f>
        <v>0</v>
      </c>
      <c r="L45" s="1">
        <f>SUMIFS('Federal Income Tax'!$Y:$Y,'Federal Income Tax'!$B:$B,'Total Federal Inc Tax'!$B45,'Federal Income Tax'!$C:$C,'Total Federal Inc Tax'!$C45,'Federal Income Tax'!$AA:$AA,'Total Federal Inc Tax'!L$8)</f>
        <v>0</v>
      </c>
      <c r="M45" s="1">
        <f>SUMIFS('Federal Income Tax'!$Y:$Y,'Federal Income Tax'!$B:$B,'Total Federal Inc Tax'!$B45,'Federal Income Tax'!$C:$C,'Total Federal Inc Tax'!$C45,'Federal Income Tax'!$AA:$AA,'Total Federal Inc Tax'!M$8)</f>
        <v>0</v>
      </c>
      <c r="N45" s="1">
        <f>SUMIFS('Federal Income Tax'!$Y:$Y,'Federal Income Tax'!$B:$B,'Total Federal Inc Tax'!$B45,'Federal Income Tax'!$C:$C,'Total Federal Inc Tax'!$C45,'Federal Income Tax'!$AA:$AA,'Total Federal Inc Tax'!N$8)</f>
        <v>0</v>
      </c>
      <c r="O45" s="1">
        <f>SUMIFS('Federal Income Tax'!$Y:$Y,'Federal Income Tax'!$B:$B,'Total Federal Inc Tax'!$B45,'Federal Income Tax'!$C:$C,'Total Federal Inc Tax'!$C45,'Federal Income Tax'!$AA:$AA,'Total Federal Inc Tax'!O$8)</f>
        <v>0</v>
      </c>
      <c r="P45" s="1">
        <f>SUMIFS('Federal Income Tax'!$Y:$Y,'Federal Income Tax'!$B:$B,'Total Federal Inc Tax'!$B45,'Federal Income Tax'!$C:$C,'Total Federal Inc Tax'!$C45,'Federal Income Tax'!$AA:$AA,'Total Federal Inc Tax'!P$8)</f>
        <v>0</v>
      </c>
      <c r="Q45" s="9">
        <f t="shared" si="0"/>
        <v>0</v>
      </c>
    </row>
    <row r="46" spans="2:17" x14ac:dyDescent="0.25">
      <c r="B46" t="str">
        <f>IF(Staff!B46="","",Staff!B46)</f>
        <v/>
      </c>
      <c r="C46" t="str">
        <f>IF(Staff!C46="","",Staff!C46)</f>
        <v/>
      </c>
      <c r="E46" s="1">
        <f>SUMIFS('Federal Income Tax'!$Y:$Y,'Federal Income Tax'!$B:$B,'Total Federal Inc Tax'!$B46,'Federal Income Tax'!$C:$C,'Total Federal Inc Tax'!$C46,'Federal Income Tax'!$AA:$AA,'Total Federal Inc Tax'!E$8)</f>
        <v>0</v>
      </c>
      <c r="F46" s="1">
        <f>SUMIFS('Federal Income Tax'!$Y:$Y,'Federal Income Tax'!$B:$B,'Total Federal Inc Tax'!$B46,'Federal Income Tax'!$C:$C,'Total Federal Inc Tax'!$C46,'Federal Income Tax'!$AA:$AA,'Total Federal Inc Tax'!F$8)</f>
        <v>0</v>
      </c>
      <c r="G46" s="1">
        <f>SUMIFS('Federal Income Tax'!$Y:$Y,'Federal Income Tax'!$B:$B,'Total Federal Inc Tax'!$B46,'Federal Income Tax'!$C:$C,'Total Federal Inc Tax'!$C46,'Federal Income Tax'!$AA:$AA,'Total Federal Inc Tax'!G$8)</f>
        <v>0</v>
      </c>
      <c r="H46" s="1">
        <f>SUMIFS('Federal Income Tax'!$Y:$Y,'Federal Income Tax'!$B:$B,'Total Federal Inc Tax'!$B46,'Federal Income Tax'!$C:$C,'Total Federal Inc Tax'!$C46,'Federal Income Tax'!$AA:$AA,'Total Federal Inc Tax'!H$8)</f>
        <v>0</v>
      </c>
      <c r="I46" s="1">
        <f>SUMIFS('Federal Income Tax'!$Y:$Y,'Federal Income Tax'!$B:$B,'Total Federal Inc Tax'!$B46,'Federal Income Tax'!$C:$C,'Total Federal Inc Tax'!$C46,'Federal Income Tax'!$AA:$AA,'Total Federal Inc Tax'!I$8)</f>
        <v>0</v>
      </c>
      <c r="J46" s="1">
        <f>SUMIFS('Federal Income Tax'!$Y:$Y,'Federal Income Tax'!$B:$B,'Total Federal Inc Tax'!$B46,'Federal Income Tax'!$C:$C,'Total Federal Inc Tax'!$C46,'Federal Income Tax'!$AA:$AA,'Total Federal Inc Tax'!J$8)</f>
        <v>0</v>
      </c>
      <c r="K46" s="1">
        <f>SUMIFS('Federal Income Tax'!$Y:$Y,'Federal Income Tax'!$B:$B,'Total Federal Inc Tax'!$B46,'Federal Income Tax'!$C:$C,'Total Federal Inc Tax'!$C46,'Federal Income Tax'!$AA:$AA,'Total Federal Inc Tax'!K$8)</f>
        <v>0</v>
      </c>
      <c r="L46" s="1">
        <f>SUMIFS('Federal Income Tax'!$Y:$Y,'Federal Income Tax'!$B:$B,'Total Federal Inc Tax'!$B46,'Federal Income Tax'!$C:$C,'Total Federal Inc Tax'!$C46,'Federal Income Tax'!$AA:$AA,'Total Federal Inc Tax'!L$8)</f>
        <v>0</v>
      </c>
      <c r="M46" s="1">
        <f>SUMIFS('Federal Income Tax'!$Y:$Y,'Federal Income Tax'!$B:$B,'Total Federal Inc Tax'!$B46,'Federal Income Tax'!$C:$C,'Total Federal Inc Tax'!$C46,'Federal Income Tax'!$AA:$AA,'Total Federal Inc Tax'!M$8)</f>
        <v>0</v>
      </c>
      <c r="N46" s="1">
        <f>SUMIFS('Federal Income Tax'!$Y:$Y,'Federal Income Tax'!$B:$B,'Total Federal Inc Tax'!$B46,'Federal Income Tax'!$C:$C,'Total Federal Inc Tax'!$C46,'Federal Income Tax'!$AA:$AA,'Total Federal Inc Tax'!N$8)</f>
        <v>0</v>
      </c>
      <c r="O46" s="1">
        <f>SUMIFS('Federal Income Tax'!$Y:$Y,'Federal Income Tax'!$B:$B,'Total Federal Inc Tax'!$B46,'Federal Income Tax'!$C:$C,'Total Federal Inc Tax'!$C46,'Federal Income Tax'!$AA:$AA,'Total Federal Inc Tax'!O$8)</f>
        <v>0</v>
      </c>
      <c r="P46" s="1">
        <f>SUMIFS('Federal Income Tax'!$Y:$Y,'Federal Income Tax'!$B:$B,'Total Federal Inc Tax'!$B46,'Federal Income Tax'!$C:$C,'Total Federal Inc Tax'!$C46,'Federal Income Tax'!$AA:$AA,'Total Federal Inc Tax'!P$8)</f>
        <v>0</v>
      </c>
      <c r="Q46" s="9">
        <f t="shared" si="0"/>
        <v>0</v>
      </c>
    </row>
    <row r="47" spans="2:17" x14ac:dyDescent="0.25">
      <c r="B47" t="str">
        <f>IF(Staff!B47="","",Staff!B47)</f>
        <v/>
      </c>
      <c r="C47" t="str">
        <f>IF(Staff!C47="","",Staff!C47)</f>
        <v/>
      </c>
      <c r="E47" s="1">
        <f>SUMIFS('Federal Income Tax'!$Y:$Y,'Federal Income Tax'!$B:$B,'Total Federal Inc Tax'!$B47,'Federal Income Tax'!$C:$C,'Total Federal Inc Tax'!$C47,'Federal Income Tax'!$AA:$AA,'Total Federal Inc Tax'!E$8)</f>
        <v>0</v>
      </c>
      <c r="F47" s="1">
        <f>SUMIFS('Federal Income Tax'!$Y:$Y,'Federal Income Tax'!$B:$B,'Total Federal Inc Tax'!$B47,'Federal Income Tax'!$C:$C,'Total Federal Inc Tax'!$C47,'Federal Income Tax'!$AA:$AA,'Total Federal Inc Tax'!F$8)</f>
        <v>0</v>
      </c>
      <c r="G47" s="1">
        <f>SUMIFS('Federal Income Tax'!$Y:$Y,'Federal Income Tax'!$B:$B,'Total Federal Inc Tax'!$B47,'Federal Income Tax'!$C:$C,'Total Federal Inc Tax'!$C47,'Federal Income Tax'!$AA:$AA,'Total Federal Inc Tax'!G$8)</f>
        <v>0</v>
      </c>
      <c r="H47" s="1">
        <f>SUMIFS('Federal Income Tax'!$Y:$Y,'Federal Income Tax'!$B:$B,'Total Federal Inc Tax'!$B47,'Federal Income Tax'!$C:$C,'Total Federal Inc Tax'!$C47,'Federal Income Tax'!$AA:$AA,'Total Federal Inc Tax'!H$8)</f>
        <v>0</v>
      </c>
      <c r="I47" s="1">
        <f>SUMIFS('Federal Income Tax'!$Y:$Y,'Federal Income Tax'!$B:$B,'Total Federal Inc Tax'!$B47,'Federal Income Tax'!$C:$C,'Total Federal Inc Tax'!$C47,'Federal Income Tax'!$AA:$AA,'Total Federal Inc Tax'!I$8)</f>
        <v>0</v>
      </c>
      <c r="J47" s="1">
        <f>SUMIFS('Federal Income Tax'!$Y:$Y,'Federal Income Tax'!$B:$B,'Total Federal Inc Tax'!$B47,'Federal Income Tax'!$C:$C,'Total Federal Inc Tax'!$C47,'Federal Income Tax'!$AA:$AA,'Total Federal Inc Tax'!J$8)</f>
        <v>0</v>
      </c>
      <c r="K47" s="1">
        <f>SUMIFS('Federal Income Tax'!$Y:$Y,'Federal Income Tax'!$B:$B,'Total Federal Inc Tax'!$B47,'Federal Income Tax'!$C:$C,'Total Federal Inc Tax'!$C47,'Federal Income Tax'!$AA:$AA,'Total Federal Inc Tax'!K$8)</f>
        <v>0</v>
      </c>
      <c r="L47" s="1">
        <f>SUMIFS('Federal Income Tax'!$Y:$Y,'Federal Income Tax'!$B:$B,'Total Federal Inc Tax'!$B47,'Federal Income Tax'!$C:$C,'Total Federal Inc Tax'!$C47,'Federal Income Tax'!$AA:$AA,'Total Federal Inc Tax'!L$8)</f>
        <v>0</v>
      </c>
      <c r="M47" s="1">
        <f>SUMIFS('Federal Income Tax'!$Y:$Y,'Federal Income Tax'!$B:$B,'Total Federal Inc Tax'!$B47,'Federal Income Tax'!$C:$C,'Total Federal Inc Tax'!$C47,'Federal Income Tax'!$AA:$AA,'Total Federal Inc Tax'!M$8)</f>
        <v>0</v>
      </c>
      <c r="N47" s="1">
        <f>SUMIFS('Federal Income Tax'!$Y:$Y,'Federal Income Tax'!$B:$B,'Total Federal Inc Tax'!$B47,'Federal Income Tax'!$C:$C,'Total Federal Inc Tax'!$C47,'Federal Income Tax'!$AA:$AA,'Total Federal Inc Tax'!N$8)</f>
        <v>0</v>
      </c>
      <c r="O47" s="1">
        <f>SUMIFS('Federal Income Tax'!$Y:$Y,'Federal Income Tax'!$B:$B,'Total Federal Inc Tax'!$B47,'Federal Income Tax'!$C:$C,'Total Federal Inc Tax'!$C47,'Federal Income Tax'!$AA:$AA,'Total Federal Inc Tax'!O$8)</f>
        <v>0</v>
      </c>
      <c r="P47" s="1">
        <f>SUMIFS('Federal Income Tax'!$Y:$Y,'Federal Income Tax'!$B:$B,'Total Federal Inc Tax'!$B47,'Federal Income Tax'!$C:$C,'Total Federal Inc Tax'!$C47,'Federal Income Tax'!$AA:$AA,'Total Federal Inc Tax'!P$8)</f>
        <v>0</v>
      </c>
      <c r="Q47" s="9">
        <f t="shared" si="0"/>
        <v>0</v>
      </c>
    </row>
    <row r="48" spans="2:17" x14ac:dyDescent="0.25">
      <c r="B48" t="str">
        <f>IF(Staff!B48="","",Staff!B48)</f>
        <v/>
      </c>
      <c r="C48" t="str">
        <f>IF(Staff!C48="","",Staff!C48)</f>
        <v/>
      </c>
      <c r="E48" s="1">
        <f>SUMIFS('Federal Income Tax'!$Y:$Y,'Federal Income Tax'!$B:$B,'Total Federal Inc Tax'!$B48,'Federal Income Tax'!$C:$C,'Total Federal Inc Tax'!$C48,'Federal Income Tax'!$AA:$AA,'Total Federal Inc Tax'!E$8)</f>
        <v>0</v>
      </c>
      <c r="F48" s="1">
        <f>SUMIFS('Federal Income Tax'!$Y:$Y,'Federal Income Tax'!$B:$B,'Total Federal Inc Tax'!$B48,'Federal Income Tax'!$C:$C,'Total Federal Inc Tax'!$C48,'Federal Income Tax'!$AA:$AA,'Total Federal Inc Tax'!F$8)</f>
        <v>0</v>
      </c>
      <c r="G48" s="1">
        <f>SUMIFS('Federal Income Tax'!$Y:$Y,'Federal Income Tax'!$B:$B,'Total Federal Inc Tax'!$B48,'Federal Income Tax'!$C:$C,'Total Federal Inc Tax'!$C48,'Federal Income Tax'!$AA:$AA,'Total Federal Inc Tax'!G$8)</f>
        <v>0</v>
      </c>
      <c r="H48" s="1">
        <f>SUMIFS('Federal Income Tax'!$Y:$Y,'Federal Income Tax'!$B:$B,'Total Federal Inc Tax'!$B48,'Federal Income Tax'!$C:$C,'Total Federal Inc Tax'!$C48,'Federal Income Tax'!$AA:$AA,'Total Federal Inc Tax'!H$8)</f>
        <v>0</v>
      </c>
      <c r="I48" s="1">
        <f>SUMIFS('Federal Income Tax'!$Y:$Y,'Federal Income Tax'!$B:$B,'Total Federal Inc Tax'!$B48,'Federal Income Tax'!$C:$C,'Total Federal Inc Tax'!$C48,'Federal Income Tax'!$AA:$AA,'Total Federal Inc Tax'!I$8)</f>
        <v>0</v>
      </c>
      <c r="J48" s="1">
        <f>SUMIFS('Federal Income Tax'!$Y:$Y,'Federal Income Tax'!$B:$B,'Total Federal Inc Tax'!$B48,'Federal Income Tax'!$C:$C,'Total Federal Inc Tax'!$C48,'Federal Income Tax'!$AA:$AA,'Total Federal Inc Tax'!J$8)</f>
        <v>0</v>
      </c>
      <c r="K48" s="1">
        <f>SUMIFS('Federal Income Tax'!$Y:$Y,'Federal Income Tax'!$B:$B,'Total Federal Inc Tax'!$B48,'Federal Income Tax'!$C:$C,'Total Federal Inc Tax'!$C48,'Federal Income Tax'!$AA:$AA,'Total Federal Inc Tax'!K$8)</f>
        <v>0</v>
      </c>
      <c r="L48" s="1">
        <f>SUMIFS('Federal Income Tax'!$Y:$Y,'Federal Income Tax'!$B:$B,'Total Federal Inc Tax'!$B48,'Federal Income Tax'!$C:$C,'Total Federal Inc Tax'!$C48,'Federal Income Tax'!$AA:$AA,'Total Federal Inc Tax'!L$8)</f>
        <v>0</v>
      </c>
      <c r="M48" s="1">
        <f>SUMIFS('Federal Income Tax'!$Y:$Y,'Federal Income Tax'!$B:$B,'Total Federal Inc Tax'!$B48,'Federal Income Tax'!$C:$C,'Total Federal Inc Tax'!$C48,'Federal Income Tax'!$AA:$AA,'Total Federal Inc Tax'!M$8)</f>
        <v>0</v>
      </c>
      <c r="N48" s="1">
        <f>SUMIFS('Federal Income Tax'!$Y:$Y,'Federal Income Tax'!$B:$B,'Total Federal Inc Tax'!$B48,'Federal Income Tax'!$C:$C,'Total Federal Inc Tax'!$C48,'Federal Income Tax'!$AA:$AA,'Total Federal Inc Tax'!N$8)</f>
        <v>0</v>
      </c>
      <c r="O48" s="1">
        <f>SUMIFS('Federal Income Tax'!$Y:$Y,'Federal Income Tax'!$B:$B,'Total Federal Inc Tax'!$B48,'Federal Income Tax'!$C:$C,'Total Federal Inc Tax'!$C48,'Federal Income Tax'!$AA:$AA,'Total Federal Inc Tax'!O$8)</f>
        <v>0</v>
      </c>
      <c r="P48" s="1">
        <f>SUMIFS('Federal Income Tax'!$Y:$Y,'Federal Income Tax'!$B:$B,'Total Federal Inc Tax'!$B48,'Federal Income Tax'!$C:$C,'Total Federal Inc Tax'!$C48,'Federal Income Tax'!$AA:$AA,'Total Federal Inc Tax'!P$8)</f>
        <v>0</v>
      </c>
      <c r="Q48" s="9">
        <f t="shared" si="0"/>
        <v>0</v>
      </c>
    </row>
  </sheetData>
  <pageMargins left="0.7" right="0.7" top="0.75" bottom="0.75" header="0.3" footer="0.3"/>
  <pageSetup orientation="portrait" r:id="rId1"/>
  <headerFooter>
    <oddFooter>&amp;Lhtpps://liberdownload.com
&amp;Rcare@liberdownload.com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AB4D1-3C3C-4797-B9C5-73390470D403}">
  <dimension ref="B2:Q48"/>
  <sheetViews>
    <sheetView topLeftCell="B1" workbookViewId="0">
      <selection activeCell="D10" sqref="D10:D11"/>
    </sheetView>
  </sheetViews>
  <sheetFormatPr defaultRowHeight="15" x14ac:dyDescent="0.25"/>
  <cols>
    <col min="17" max="17" width="9.5703125" bestFit="1" customWidth="1"/>
  </cols>
  <sheetData>
    <row r="2" spans="2:17" x14ac:dyDescent="0.25">
      <c r="D2" t="s">
        <v>9</v>
      </c>
      <c r="F2" t="str">
        <f>List!$C$4</f>
        <v>LLC</v>
      </c>
    </row>
    <row r="3" spans="2:17" x14ac:dyDescent="0.25">
      <c r="D3" t="s">
        <v>8</v>
      </c>
      <c r="F3">
        <f>List!$C$6</f>
        <v>2023</v>
      </c>
    </row>
    <row r="4" spans="2:17" ht="23.25" x14ac:dyDescent="0.35">
      <c r="G4" s="14" t="s">
        <v>439</v>
      </c>
    </row>
    <row r="5" spans="2:17" x14ac:dyDescent="0.25">
      <c r="G5" t="s">
        <v>455</v>
      </c>
    </row>
    <row r="8" spans="2:17" x14ac:dyDescent="0.25">
      <c r="B8" s="10" t="s">
        <v>1</v>
      </c>
      <c r="C8" s="10" t="s">
        <v>2</v>
      </c>
      <c r="D8" s="10"/>
      <c r="E8" s="10" t="s">
        <v>384</v>
      </c>
      <c r="F8" s="10" t="s">
        <v>385</v>
      </c>
      <c r="G8" s="10" t="s">
        <v>386</v>
      </c>
      <c r="H8" s="10" t="s">
        <v>387</v>
      </c>
      <c r="I8" s="10" t="s">
        <v>388</v>
      </c>
      <c r="J8" s="10" t="s">
        <v>389</v>
      </c>
      <c r="K8" s="10" t="s">
        <v>390</v>
      </c>
      <c r="L8" s="10" t="s">
        <v>391</v>
      </c>
      <c r="M8" s="10" t="s">
        <v>392</v>
      </c>
      <c r="N8" s="10" t="s">
        <v>393</v>
      </c>
      <c r="O8" s="10" t="s">
        <v>394</v>
      </c>
      <c r="P8" s="10" t="s">
        <v>395</v>
      </c>
      <c r="Q8" s="10" t="s">
        <v>435</v>
      </c>
    </row>
    <row r="9" spans="2:17" x14ac:dyDescent="0.25">
      <c r="B9" t="str">
        <f>IF(Staff!B9="","",Staff!B9)</f>
        <v/>
      </c>
      <c r="C9" t="str">
        <f>IF(Staff!C9="","",Staff!C9)</f>
        <v/>
      </c>
      <c r="E9" s="1">
        <f>SUMIFS('Employer Federal Tax Withheld'!$M:$M,'Employer Federal Tax Withheld'!$B:$B,'Total Social Security Tax'!$B9,'Employer Federal Tax Withheld'!$C:$C,'Total Social Security Tax'!$C9,'Employer Federal Tax Withheld'!$R:$R,'Total Social Security Tax'!E$8)</f>
        <v>0</v>
      </c>
      <c r="F9" s="1">
        <f>SUMIFS('Employer Federal Tax Withheld'!$M:$M,'Employer Federal Tax Withheld'!$B:$B,'Total Social Security Tax'!$B9,'Employer Federal Tax Withheld'!$C:$C,'Total Social Security Tax'!$C9,'Employer Federal Tax Withheld'!$R:$R,'Total Social Security Tax'!F$8)</f>
        <v>0</v>
      </c>
      <c r="G9" s="1">
        <f>SUMIFS('Employer Federal Tax Withheld'!$M:$M,'Employer Federal Tax Withheld'!$B:$B,'Total Social Security Tax'!$B9,'Employer Federal Tax Withheld'!$C:$C,'Total Social Security Tax'!$C9,'Employer Federal Tax Withheld'!$R:$R,'Total Social Security Tax'!G$8)</f>
        <v>0</v>
      </c>
      <c r="H9" s="1">
        <f>SUMIFS('Employer Federal Tax Withheld'!$M:$M,'Employer Federal Tax Withheld'!$B:$B,'Total Social Security Tax'!$B9,'Employer Federal Tax Withheld'!$C:$C,'Total Social Security Tax'!$C9,'Employer Federal Tax Withheld'!$R:$R,'Total Social Security Tax'!H$8)</f>
        <v>0</v>
      </c>
      <c r="I9" s="1">
        <f>SUMIFS('Employer Federal Tax Withheld'!$M:$M,'Employer Federal Tax Withheld'!$B:$B,'Total Social Security Tax'!$B9,'Employer Federal Tax Withheld'!$C:$C,'Total Social Security Tax'!$C9,'Employer Federal Tax Withheld'!$R:$R,'Total Social Security Tax'!I$8)</f>
        <v>0</v>
      </c>
      <c r="J9" s="1">
        <f>SUMIFS('Employer Federal Tax Withheld'!$M:$M,'Employer Federal Tax Withheld'!$B:$B,'Total Social Security Tax'!$B9,'Employer Federal Tax Withheld'!$C:$C,'Total Social Security Tax'!$C9,'Employer Federal Tax Withheld'!$R:$R,'Total Social Security Tax'!J$8)</f>
        <v>0</v>
      </c>
      <c r="K9" s="1">
        <f>SUMIFS('Employer Federal Tax Withheld'!$M:$M,'Employer Federal Tax Withheld'!$B:$B,'Total Social Security Tax'!$B9,'Employer Federal Tax Withheld'!$C:$C,'Total Social Security Tax'!$C9,'Employer Federal Tax Withheld'!$R:$R,'Total Social Security Tax'!K$8)</f>
        <v>0</v>
      </c>
      <c r="L9" s="1">
        <f>SUMIFS('Employer Federal Tax Withheld'!$M:$M,'Employer Federal Tax Withheld'!$B:$B,'Total Social Security Tax'!$B9,'Employer Federal Tax Withheld'!$C:$C,'Total Social Security Tax'!$C9,'Employer Federal Tax Withheld'!$R:$R,'Total Social Security Tax'!L$8)</f>
        <v>0</v>
      </c>
      <c r="M9" s="1">
        <f>SUMIFS('Employer Federal Tax Withheld'!$M:$M,'Employer Federal Tax Withheld'!$B:$B,'Total Social Security Tax'!$B9,'Employer Federal Tax Withheld'!$C:$C,'Total Social Security Tax'!$C9,'Employer Federal Tax Withheld'!$R:$R,'Total Social Security Tax'!M$8)</f>
        <v>0</v>
      </c>
      <c r="N9" s="1">
        <f>SUMIFS('Employer Federal Tax Withheld'!$M:$M,'Employer Federal Tax Withheld'!$B:$B,'Total Social Security Tax'!$B9,'Employer Federal Tax Withheld'!$C:$C,'Total Social Security Tax'!$C9,'Employer Federal Tax Withheld'!$R:$R,'Total Social Security Tax'!N$8)</f>
        <v>0</v>
      </c>
      <c r="O9" s="1">
        <f>SUMIFS('Employer Federal Tax Withheld'!$M:$M,'Employer Federal Tax Withheld'!$B:$B,'Total Social Security Tax'!$B9,'Employer Federal Tax Withheld'!$C:$C,'Total Social Security Tax'!$C9,'Employer Federal Tax Withheld'!$R:$R,'Total Social Security Tax'!O$8)</f>
        <v>0</v>
      </c>
      <c r="P9" s="1">
        <f>SUMIFS('Employer Federal Tax Withheld'!$M:$M,'Employer Federal Tax Withheld'!$B:$B,'Total Social Security Tax'!$B9,'Employer Federal Tax Withheld'!$C:$C,'Total Social Security Tax'!$C9,'Employer Federal Tax Withheld'!$R:$R,'Total Social Security Tax'!P$8)</f>
        <v>0</v>
      </c>
      <c r="Q9" s="9">
        <f>SUM(E9:P9)</f>
        <v>0</v>
      </c>
    </row>
    <row r="10" spans="2:17" x14ac:dyDescent="0.25">
      <c r="B10" t="str">
        <f>IF(Staff!B10="","",Staff!B10)</f>
        <v>A</v>
      </c>
      <c r="C10" t="str">
        <f>IF(Staff!C10="","",Staff!C10)</f>
        <v>L</v>
      </c>
      <c r="E10" s="1">
        <f>SUMIFS('Employer Federal Tax Withheld'!$M:$M,'Employer Federal Tax Withheld'!$B:$B,'Total Social Security Tax'!$B10,'Employer Federal Tax Withheld'!$C:$C,'Total Social Security Tax'!$C10,'Employer Federal Tax Withheld'!$R:$R,'Total Social Security Tax'!E$8)</f>
        <v>248</v>
      </c>
      <c r="F10" s="1">
        <f>SUMIFS('Employer Federal Tax Withheld'!$M:$M,'Employer Federal Tax Withheld'!$B:$B,'Total Social Security Tax'!$B10,'Employer Federal Tax Withheld'!$C:$C,'Total Social Security Tax'!$C10,'Employer Federal Tax Withheld'!$R:$R,'Total Social Security Tax'!F$8)</f>
        <v>248</v>
      </c>
      <c r="G10" s="1">
        <f>SUMIFS('Employer Federal Tax Withheld'!$M:$M,'Employer Federal Tax Withheld'!$B:$B,'Total Social Security Tax'!$B10,'Employer Federal Tax Withheld'!$C:$C,'Total Social Security Tax'!$C10,'Employer Federal Tax Withheld'!$R:$R,'Total Social Security Tax'!G$8)</f>
        <v>248</v>
      </c>
      <c r="H10" s="1">
        <f>SUMIFS('Employer Federal Tax Withheld'!$M:$M,'Employer Federal Tax Withheld'!$B:$B,'Total Social Security Tax'!$B10,'Employer Federal Tax Withheld'!$C:$C,'Total Social Security Tax'!$C10,'Employer Federal Tax Withheld'!$R:$R,'Total Social Security Tax'!H$8)</f>
        <v>248</v>
      </c>
      <c r="I10" s="1">
        <f>SUMIFS('Employer Federal Tax Withheld'!$M:$M,'Employer Federal Tax Withheld'!$B:$B,'Total Social Security Tax'!$B10,'Employer Federal Tax Withheld'!$C:$C,'Total Social Security Tax'!$C10,'Employer Federal Tax Withheld'!$R:$R,'Total Social Security Tax'!I$8)</f>
        <v>248</v>
      </c>
      <c r="J10" s="1">
        <f>SUMIFS('Employer Federal Tax Withheld'!$M:$M,'Employer Federal Tax Withheld'!$B:$B,'Total Social Security Tax'!$B10,'Employer Federal Tax Withheld'!$C:$C,'Total Social Security Tax'!$C10,'Employer Federal Tax Withheld'!$R:$R,'Total Social Security Tax'!J$8)</f>
        <v>248</v>
      </c>
      <c r="K10" s="1">
        <f>SUMIFS('Employer Federal Tax Withheld'!$M:$M,'Employer Federal Tax Withheld'!$B:$B,'Total Social Security Tax'!$B10,'Employer Federal Tax Withheld'!$C:$C,'Total Social Security Tax'!$C10,'Employer Federal Tax Withheld'!$R:$R,'Total Social Security Tax'!K$8)</f>
        <v>248</v>
      </c>
      <c r="L10" s="1">
        <f>SUMIFS('Employer Federal Tax Withheld'!$M:$M,'Employer Federal Tax Withheld'!$B:$B,'Total Social Security Tax'!$B10,'Employer Federal Tax Withheld'!$C:$C,'Total Social Security Tax'!$C10,'Employer Federal Tax Withheld'!$R:$R,'Total Social Security Tax'!L$8)</f>
        <v>248</v>
      </c>
      <c r="M10" s="1">
        <f>SUMIFS('Employer Federal Tax Withheld'!$M:$M,'Employer Federal Tax Withheld'!$B:$B,'Total Social Security Tax'!$B10,'Employer Federal Tax Withheld'!$C:$C,'Total Social Security Tax'!$C10,'Employer Federal Tax Withheld'!$R:$R,'Total Social Security Tax'!M$8)</f>
        <v>248</v>
      </c>
      <c r="N10" s="1">
        <f>SUMIFS('Employer Federal Tax Withheld'!$M:$M,'Employer Federal Tax Withheld'!$B:$B,'Total Social Security Tax'!$B10,'Employer Federal Tax Withheld'!$C:$C,'Total Social Security Tax'!$C10,'Employer Federal Tax Withheld'!$R:$R,'Total Social Security Tax'!N$8)</f>
        <v>248</v>
      </c>
      <c r="O10" s="1">
        <f>SUMIFS('Employer Federal Tax Withheld'!$M:$M,'Employer Federal Tax Withheld'!$B:$B,'Total Social Security Tax'!$B10,'Employer Federal Tax Withheld'!$C:$C,'Total Social Security Tax'!$C10,'Employer Federal Tax Withheld'!$R:$R,'Total Social Security Tax'!O$8)</f>
        <v>248</v>
      </c>
      <c r="P10" s="1">
        <f>SUMIFS('Employer Federal Tax Withheld'!$M:$M,'Employer Federal Tax Withheld'!$B:$B,'Total Social Security Tax'!$B10,'Employer Federal Tax Withheld'!$C:$C,'Total Social Security Tax'!$C10,'Employer Federal Tax Withheld'!$R:$R,'Total Social Security Tax'!P$8)</f>
        <v>248</v>
      </c>
      <c r="Q10" s="9">
        <f t="shared" ref="Q10:Q48" si="0">SUM(E10:P10)</f>
        <v>2976</v>
      </c>
    </row>
    <row r="11" spans="2:17" x14ac:dyDescent="0.25">
      <c r="B11" t="str">
        <f>IF(Staff!B11="","",Staff!B11)</f>
        <v>J</v>
      </c>
      <c r="C11" t="str">
        <f>IF(Staff!C11="","",Staff!C11)</f>
        <v>L</v>
      </c>
      <c r="E11" s="1">
        <f>SUMIFS('Employer Federal Tax Withheld'!$M:$M,'Employer Federal Tax Withheld'!$B:$B,'Total Social Security Tax'!$B11,'Employer Federal Tax Withheld'!$C:$C,'Total Social Security Tax'!$C11,'Employer Federal Tax Withheld'!$R:$R,'Total Social Security Tax'!E$8)</f>
        <v>248</v>
      </c>
      <c r="F11" s="1">
        <f>SUMIFS('Employer Federal Tax Withheld'!$M:$M,'Employer Federal Tax Withheld'!$B:$B,'Total Social Security Tax'!$B11,'Employer Federal Tax Withheld'!$C:$C,'Total Social Security Tax'!$C11,'Employer Federal Tax Withheld'!$R:$R,'Total Social Security Tax'!F$8)</f>
        <v>248</v>
      </c>
      <c r="G11" s="1">
        <f>SUMIFS('Employer Federal Tax Withheld'!$M:$M,'Employer Federal Tax Withheld'!$B:$B,'Total Social Security Tax'!$B11,'Employer Federal Tax Withheld'!$C:$C,'Total Social Security Tax'!$C11,'Employer Federal Tax Withheld'!$R:$R,'Total Social Security Tax'!G$8)</f>
        <v>248</v>
      </c>
      <c r="H11" s="1">
        <f>SUMIFS('Employer Federal Tax Withheld'!$M:$M,'Employer Federal Tax Withheld'!$B:$B,'Total Social Security Tax'!$B11,'Employer Federal Tax Withheld'!$C:$C,'Total Social Security Tax'!$C11,'Employer Federal Tax Withheld'!$R:$R,'Total Social Security Tax'!H$8)</f>
        <v>248</v>
      </c>
      <c r="I11" s="1">
        <f>SUMIFS('Employer Federal Tax Withheld'!$M:$M,'Employer Federal Tax Withheld'!$B:$B,'Total Social Security Tax'!$B11,'Employer Federal Tax Withheld'!$C:$C,'Total Social Security Tax'!$C11,'Employer Federal Tax Withheld'!$R:$R,'Total Social Security Tax'!I$8)</f>
        <v>248</v>
      </c>
      <c r="J11" s="1">
        <f>SUMIFS('Employer Federal Tax Withheld'!$M:$M,'Employer Federal Tax Withheld'!$B:$B,'Total Social Security Tax'!$B11,'Employer Federal Tax Withheld'!$C:$C,'Total Social Security Tax'!$C11,'Employer Federal Tax Withheld'!$R:$R,'Total Social Security Tax'!J$8)</f>
        <v>248</v>
      </c>
      <c r="K11" s="1">
        <f>SUMIFS('Employer Federal Tax Withheld'!$M:$M,'Employer Federal Tax Withheld'!$B:$B,'Total Social Security Tax'!$B11,'Employer Federal Tax Withheld'!$C:$C,'Total Social Security Tax'!$C11,'Employer Federal Tax Withheld'!$R:$R,'Total Social Security Tax'!K$8)</f>
        <v>248</v>
      </c>
      <c r="L11" s="1">
        <f>SUMIFS('Employer Federal Tax Withheld'!$M:$M,'Employer Federal Tax Withheld'!$B:$B,'Total Social Security Tax'!$B11,'Employer Federal Tax Withheld'!$C:$C,'Total Social Security Tax'!$C11,'Employer Federal Tax Withheld'!$R:$R,'Total Social Security Tax'!L$8)</f>
        <v>248</v>
      </c>
      <c r="M11" s="1">
        <f>SUMIFS('Employer Federal Tax Withheld'!$M:$M,'Employer Federal Tax Withheld'!$B:$B,'Total Social Security Tax'!$B11,'Employer Federal Tax Withheld'!$C:$C,'Total Social Security Tax'!$C11,'Employer Federal Tax Withheld'!$R:$R,'Total Social Security Tax'!M$8)</f>
        <v>248</v>
      </c>
      <c r="N11" s="1">
        <f>SUMIFS('Employer Federal Tax Withheld'!$M:$M,'Employer Federal Tax Withheld'!$B:$B,'Total Social Security Tax'!$B11,'Employer Federal Tax Withheld'!$C:$C,'Total Social Security Tax'!$C11,'Employer Federal Tax Withheld'!$R:$R,'Total Social Security Tax'!N$8)</f>
        <v>248</v>
      </c>
      <c r="O11" s="1">
        <f>SUMIFS('Employer Federal Tax Withheld'!$M:$M,'Employer Federal Tax Withheld'!$B:$B,'Total Social Security Tax'!$B11,'Employer Federal Tax Withheld'!$C:$C,'Total Social Security Tax'!$C11,'Employer Federal Tax Withheld'!$R:$R,'Total Social Security Tax'!O$8)</f>
        <v>248</v>
      </c>
      <c r="P11" s="1">
        <f>SUMIFS('Employer Federal Tax Withheld'!$M:$M,'Employer Federal Tax Withheld'!$B:$B,'Total Social Security Tax'!$B11,'Employer Federal Tax Withheld'!$C:$C,'Total Social Security Tax'!$C11,'Employer Federal Tax Withheld'!$R:$R,'Total Social Security Tax'!P$8)</f>
        <v>248</v>
      </c>
      <c r="Q11" s="9">
        <f t="shared" si="0"/>
        <v>2976</v>
      </c>
    </row>
    <row r="12" spans="2:17" x14ac:dyDescent="0.25">
      <c r="B12" t="str">
        <f>IF(Staff!B12="","",Staff!B12)</f>
        <v/>
      </c>
      <c r="C12" t="str">
        <f>IF(Staff!C12="","",Staff!C12)</f>
        <v/>
      </c>
      <c r="E12" s="1">
        <f>SUMIFS('Employer Federal Tax Withheld'!$M:$M,'Employer Federal Tax Withheld'!$B:$B,'Total Social Security Tax'!$B12,'Employer Federal Tax Withheld'!$C:$C,'Total Social Security Tax'!$C12,'Employer Federal Tax Withheld'!$R:$R,'Total Social Security Tax'!E$8)</f>
        <v>0</v>
      </c>
      <c r="F12" s="1">
        <f>SUMIFS('Employer Federal Tax Withheld'!$M:$M,'Employer Federal Tax Withheld'!$B:$B,'Total Social Security Tax'!$B12,'Employer Federal Tax Withheld'!$C:$C,'Total Social Security Tax'!$C12,'Employer Federal Tax Withheld'!$R:$R,'Total Social Security Tax'!F$8)</f>
        <v>0</v>
      </c>
      <c r="G12" s="1">
        <f>SUMIFS('Employer Federal Tax Withheld'!$M:$M,'Employer Federal Tax Withheld'!$B:$B,'Total Social Security Tax'!$B12,'Employer Federal Tax Withheld'!$C:$C,'Total Social Security Tax'!$C12,'Employer Federal Tax Withheld'!$R:$R,'Total Social Security Tax'!G$8)</f>
        <v>0</v>
      </c>
      <c r="H12" s="1">
        <f>SUMIFS('Employer Federal Tax Withheld'!$M:$M,'Employer Federal Tax Withheld'!$B:$B,'Total Social Security Tax'!$B12,'Employer Federal Tax Withheld'!$C:$C,'Total Social Security Tax'!$C12,'Employer Federal Tax Withheld'!$R:$R,'Total Social Security Tax'!H$8)</f>
        <v>0</v>
      </c>
      <c r="I12" s="1">
        <f>SUMIFS('Employer Federal Tax Withheld'!$M:$M,'Employer Federal Tax Withheld'!$B:$B,'Total Social Security Tax'!$B12,'Employer Federal Tax Withheld'!$C:$C,'Total Social Security Tax'!$C12,'Employer Federal Tax Withheld'!$R:$R,'Total Social Security Tax'!I$8)</f>
        <v>0</v>
      </c>
      <c r="J12" s="1">
        <f>SUMIFS('Employer Federal Tax Withheld'!$M:$M,'Employer Federal Tax Withheld'!$B:$B,'Total Social Security Tax'!$B12,'Employer Federal Tax Withheld'!$C:$C,'Total Social Security Tax'!$C12,'Employer Federal Tax Withheld'!$R:$R,'Total Social Security Tax'!J$8)</f>
        <v>0</v>
      </c>
      <c r="K12" s="1">
        <f>SUMIFS('Employer Federal Tax Withheld'!$M:$M,'Employer Federal Tax Withheld'!$B:$B,'Total Social Security Tax'!$B12,'Employer Federal Tax Withheld'!$C:$C,'Total Social Security Tax'!$C12,'Employer Federal Tax Withheld'!$R:$R,'Total Social Security Tax'!K$8)</f>
        <v>0</v>
      </c>
      <c r="L12" s="1">
        <f>SUMIFS('Employer Federal Tax Withheld'!$M:$M,'Employer Federal Tax Withheld'!$B:$B,'Total Social Security Tax'!$B12,'Employer Federal Tax Withheld'!$C:$C,'Total Social Security Tax'!$C12,'Employer Federal Tax Withheld'!$R:$R,'Total Social Security Tax'!L$8)</f>
        <v>0</v>
      </c>
      <c r="M12" s="1">
        <f>SUMIFS('Employer Federal Tax Withheld'!$M:$M,'Employer Federal Tax Withheld'!$B:$B,'Total Social Security Tax'!$B12,'Employer Federal Tax Withheld'!$C:$C,'Total Social Security Tax'!$C12,'Employer Federal Tax Withheld'!$R:$R,'Total Social Security Tax'!M$8)</f>
        <v>0</v>
      </c>
      <c r="N12" s="1">
        <f>SUMIFS('Employer Federal Tax Withheld'!$M:$M,'Employer Federal Tax Withheld'!$B:$B,'Total Social Security Tax'!$B12,'Employer Federal Tax Withheld'!$C:$C,'Total Social Security Tax'!$C12,'Employer Federal Tax Withheld'!$R:$R,'Total Social Security Tax'!N$8)</f>
        <v>0</v>
      </c>
      <c r="O12" s="1">
        <f>SUMIFS('Employer Federal Tax Withheld'!$M:$M,'Employer Federal Tax Withheld'!$B:$B,'Total Social Security Tax'!$B12,'Employer Federal Tax Withheld'!$C:$C,'Total Social Security Tax'!$C12,'Employer Federal Tax Withheld'!$R:$R,'Total Social Security Tax'!O$8)</f>
        <v>0</v>
      </c>
      <c r="P12" s="1">
        <f>SUMIFS('Employer Federal Tax Withheld'!$M:$M,'Employer Federal Tax Withheld'!$B:$B,'Total Social Security Tax'!$B12,'Employer Federal Tax Withheld'!$C:$C,'Total Social Security Tax'!$C12,'Employer Federal Tax Withheld'!$R:$R,'Total Social Security Tax'!P$8)</f>
        <v>0</v>
      </c>
      <c r="Q12" s="9">
        <f t="shared" si="0"/>
        <v>0</v>
      </c>
    </row>
    <row r="13" spans="2:17" x14ac:dyDescent="0.25">
      <c r="B13" t="str">
        <f>IF(Staff!B13="","",Staff!B13)</f>
        <v/>
      </c>
      <c r="C13" t="str">
        <f>IF(Staff!C13="","",Staff!C13)</f>
        <v/>
      </c>
      <c r="E13" s="1">
        <f>SUMIFS('Employer Federal Tax Withheld'!$M:$M,'Employer Federal Tax Withheld'!$B:$B,'Total Social Security Tax'!$B13,'Employer Federal Tax Withheld'!$C:$C,'Total Social Security Tax'!$C13,'Employer Federal Tax Withheld'!$R:$R,'Total Social Security Tax'!E$8)</f>
        <v>0</v>
      </c>
      <c r="F13" s="1">
        <f>SUMIFS('Employer Federal Tax Withheld'!$M:$M,'Employer Federal Tax Withheld'!$B:$B,'Total Social Security Tax'!$B13,'Employer Federal Tax Withheld'!$C:$C,'Total Social Security Tax'!$C13,'Employer Federal Tax Withheld'!$R:$R,'Total Social Security Tax'!F$8)</f>
        <v>0</v>
      </c>
      <c r="G13" s="1">
        <f>SUMIFS('Employer Federal Tax Withheld'!$M:$M,'Employer Federal Tax Withheld'!$B:$B,'Total Social Security Tax'!$B13,'Employer Federal Tax Withheld'!$C:$C,'Total Social Security Tax'!$C13,'Employer Federal Tax Withheld'!$R:$R,'Total Social Security Tax'!G$8)</f>
        <v>0</v>
      </c>
      <c r="H13" s="1">
        <f>SUMIFS('Employer Federal Tax Withheld'!$M:$M,'Employer Federal Tax Withheld'!$B:$B,'Total Social Security Tax'!$B13,'Employer Federal Tax Withheld'!$C:$C,'Total Social Security Tax'!$C13,'Employer Federal Tax Withheld'!$R:$R,'Total Social Security Tax'!H$8)</f>
        <v>0</v>
      </c>
      <c r="I13" s="1">
        <f>SUMIFS('Employer Federal Tax Withheld'!$M:$M,'Employer Federal Tax Withheld'!$B:$B,'Total Social Security Tax'!$B13,'Employer Federal Tax Withheld'!$C:$C,'Total Social Security Tax'!$C13,'Employer Federal Tax Withheld'!$R:$R,'Total Social Security Tax'!I$8)</f>
        <v>0</v>
      </c>
      <c r="J13" s="1">
        <f>SUMIFS('Employer Federal Tax Withheld'!$M:$M,'Employer Federal Tax Withheld'!$B:$B,'Total Social Security Tax'!$B13,'Employer Federal Tax Withheld'!$C:$C,'Total Social Security Tax'!$C13,'Employer Federal Tax Withheld'!$R:$R,'Total Social Security Tax'!J$8)</f>
        <v>0</v>
      </c>
      <c r="K13" s="1">
        <f>SUMIFS('Employer Federal Tax Withheld'!$M:$M,'Employer Federal Tax Withheld'!$B:$B,'Total Social Security Tax'!$B13,'Employer Federal Tax Withheld'!$C:$C,'Total Social Security Tax'!$C13,'Employer Federal Tax Withheld'!$R:$R,'Total Social Security Tax'!K$8)</f>
        <v>0</v>
      </c>
      <c r="L13" s="1">
        <f>SUMIFS('Employer Federal Tax Withheld'!$M:$M,'Employer Federal Tax Withheld'!$B:$B,'Total Social Security Tax'!$B13,'Employer Federal Tax Withheld'!$C:$C,'Total Social Security Tax'!$C13,'Employer Federal Tax Withheld'!$R:$R,'Total Social Security Tax'!L$8)</f>
        <v>0</v>
      </c>
      <c r="M13" s="1">
        <f>SUMIFS('Employer Federal Tax Withheld'!$M:$M,'Employer Federal Tax Withheld'!$B:$B,'Total Social Security Tax'!$B13,'Employer Federal Tax Withheld'!$C:$C,'Total Social Security Tax'!$C13,'Employer Federal Tax Withheld'!$R:$R,'Total Social Security Tax'!M$8)</f>
        <v>0</v>
      </c>
      <c r="N13" s="1">
        <f>SUMIFS('Employer Federal Tax Withheld'!$M:$M,'Employer Federal Tax Withheld'!$B:$B,'Total Social Security Tax'!$B13,'Employer Federal Tax Withheld'!$C:$C,'Total Social Security Tax'!$C13,'Employer Federal Tax Withheld'!$R:$R,'Total Social Security Tax'!N$8)</f>
        <v>0</v>
      </c>
      <c r="O13" s="1">
        <f>SUMIFS('Employer Federal Tax Withheld'!$M:$M,'Employer Federal Tax Withheld'!$B:$B,'Total Social Security Tax'!$B13,'Employer Federal Tax Withheld'!$C:$C,'Total Social Security Tax'!$C13,'Employer Federal Tax Withheld'!$R:$R,'Total Social Security Tax'!O$8)</f>
        <v>0</v>
      </c>
      <c r="P13" s="1">
        <f>SUMIFS('Employer Federal Tax Withheld'!$M:$M,'Employer Federal Tax Withheld'!$B:$B,'Total Social Security Tax'!$B13,'Employer Federal Tax Withheld'!$C:$C,'Total Social Security Tax'!$C13,'Employer Federal Tax Withheld'!$R:$R,'Total Social Security Tax'!P$8)</f>
        <v>0</v>
      </c>
      <c r="Q13" s="9">
        <f t="shared" si="0"/>
        <v>0</v>
      </c>
    </row>
    <row r="14" spans="2:17" x14ac:dyDescent="0.25">
      <c r="B14" t="str">
        <f>IF(Staff!B14="","",Staff!B14)</f>
        <v/>
      </c>
      <c r="C14" t="str">
        <f>IF(Staff!C14="","",Staff!C14)</f>
        <v/>
      </c>
      <c r="E14" s="1">
        <f>SUMIFS('Employer Federal Tax Withheld'!$M:$M,'Employer Federal Tax Withheld'!$B:$B,'Total Social Security Tax'!$B14,'Employer Federal Tax Withheld'!$C:$C,'Total Social Security Tax'!$C14,'Employer Federal Tax Withheld'!$R:$R,'Total Social Security Tax'!E$8)</f>
        <v>0</v>
      </c>
      <c r="F14" s="1">
        <f>SUMIFS('Employer Federal Tax Withheld'!$M:$M,'Employer Federal Tax Withheld'!$B:$B,'Total Social Security Tax'!$B14,'Employer Federal Tax Withheld'!$C:$C,'Total Social Security Tax'!$C14,'Employer Federal Tax Withheld'!$R:$R,'Total Social Security Tax'!F$8)</f>
        <v>0</v>
      </c>
      <c r="G14" s="1">
        <f>SUMIFS('Employer Federal Tax Withheld'!$M:$M,'Employer Federal Tax Withheld'!$B:$B,'Total Social Security Tax'!$B14,'Employer Federal Tax Withheld'!$C:$C,'Total Social Security Tax'!$C14,'Employer Federal Tax Withheld'!$R:$R,'Total Social Security Tax'!G$8)</f>
        <v>0</v>
      </c>
      <c r="H14" s="1">
        <f>SUMIFS('Employer Federal Tax Withheld'!$M:$M,'Employer Federal Tax Withheld'!$B:$B,'Total Social Security Tax'!$B14,'Employer Federal Tax Withheld'!$C:$C,'Total Social Security Tax'!$C14,'Employer Federal Tax Withheld'!$R:$R,'Total Social Security Tax'!H$8)</f>
        <v>0</v>
      </c>
      <c r="I14" s="1">
        <f>SUMIFS('Employer Federal Tax Withheld'!$M:$M,'Employer Federal Tax Withheld'!$B:$B,'Total Social Security Tax'!$B14,'Employer Federal Tax Withheld'!$C:$C,'Total Social Security Tax'!$C14,'Employer Federal Tax Withheld'!$R:$R,'Total Social Security Tax'!I$8)</f>
        <v>0</v>
      </c>
      <c r="J14" s="1">
        <f>SUMIFS('Employer Federal Tax Withheld'!$M:$M,'Employer Federal Tax Withheld'!$B:$B,'Total Social Security Tax'!$B14,'Employer Federal Tax Withheld'!$C:$C,'Total Social Security Tax'!$C14,'Employer Federal Tax Withheld'!$R:$R,'Total Social Security Tax'!J$8)</f>
        <v>0</v>
      </c>
      <c r="K14" s="1">
        <f>SUMIFS('Employer Federal Tax Withheld'!$M:$M,'Employer Federal Tax Withheld'!$B:$B,'Total Social Security Tax'!$B14,'Employer Federal Tax Withheld'!$C:$C,'Total Social Security Tax'!$C14,'Employer Federal Tax Withheld'!$R:$R,'Total Social Security Tax'!K$8)</f>
        <v>0</v>
      </c>
      <c r="L14" s="1">
        <f>SUMIFS('Employer Federal Tax Withheld'!$M:$M,'Employer Federal Tax Withheld'!$B:$B,'Total Social Security Tax'!$B14,'Employer Federal Tax Withheld'!$C:$C,'Total Social Security Tax'!$C14,'Employer Federal Tax Withheld'!$R:$R,'Total Social Security Tax'!L$8)</f>
        <v>0</v>
      </c>
      <c r="M14" s="1">
        <f>SUMIFS('Employer Federal Tax Withheld'!$M:$M,'Employer Federal Tax Withheld'!$B:$B,'Total Social Security Tax'!$B14,'Employer Federal Tax Withheld'!$C:$C,'Total Social Security Tax'!$C14,'Employer Federal Tax Withheld'!$R:$R,'Total Social Security Tax'!M$8)</f>
        <v>0</v>
      </c>
      <c r="N14" s="1">
        <f>SUMIFS('Employer Federal Tax Withheld'!$M:$M,'Employer Federal Tax Withheld'!$B:$B,'Total Social Security Tax'!$B14,'Employer Federal Tax Withheld'!$C:$C,'Total Social Security Tax'!$C14,'Employer Federal Tax Withheld'!$R:$R,'Total Social Security Tax'!N$8)</f>
        <v>0</v>
      </c>
      <c r="O14" s="1">
        <f>SUMIFS('Employer Federal Tax Withheld'!$M:$M,'Employer Federal Tax Withheld'!$B:$B,'Total Social Security Tax'!$B14,'Employer Federal Tax Withheld'!$C:$C,'Total Social Security Tax'!$C14,'Employer Federal Tax Withheld'!$R:$R,'Total Social Security Tax'!O$8)</f>
        <v>0</v>
      </c>
      <c r="P14" s="1">
        <f>SUMIFS('Employer Federal Tax Withheld'!$M:$M,'Employer Federal Tax Withheld'!$B:$B,'Total Social Security Tax'!$B14,'Employer Federal Tax Withheld'!$C:$C,'Total Social Security Tax'!$C14,'Employer Federal Tax Withheld'!$R:$R,'Total Social Security Tax'!P$8)</f>
        <v>0</v>
      </c>
      <c r="Q14" s="9">
        <f t="shared" si="0"/>
        <v>0</v>
      </c>
    </row>
    <row r="15" spans="2:17" x14ac:dyDescent="0.25">
      <c r="B15" t="str">
        <f>IF(Staff!B15="","",Staff!B15)</f>
        <v/>
      </c>
      <c r="C15" t="str">
        <f>IF(Staff!C15="","",Staff!C15)</f>
        <v/>
      </c>
      <c r="E15" s="1">
        <f>SUMIFS('Employer Federal Tax Withheld'!$M:$M,'Employer Federal Tax Withheld'!$B:$B,'Total Social Security Tax'!$B15,'Employer Federal Tax Withheld'!$C:$C,'Total Social Security Tax'!$C15,'Employer Federal Tax Withheld'!$R:$R,'Total Social Security Tax'!E$8)</f>
        <v>0</v>
      </c>
      <c r="F15" s="1">
        <f>SUMIFS('Employer Federal Tax Withheld'!$M:$M,'Employer Federal Tax Withheld'!$B:$B,'Total Social Security Tax'!$B15,'Employer Federal Tax Withheld'!$C:$C,'Total Social Security Tax'!$C15,'Employer Federal Tax Withheld'!$R:$R,'Total Social Security Tax'!F$8)</f>
        <v>0</v>
      </c>
      <c r="G15" s="1">
        <f>SUMIFS('Employer Federal Tax Withheld'!$M:$M,'Employer Federal Tax Withheld'!$B:$B,'Total Social Security Tax'!$B15,'Employer Federal Tax Withheld'!$C:$C,'Total Social Security Tax'!$C15,'Employer Federal Tax Withheld'!$R:$R,'Total Social Security Tax'!G$8)</f>
        <v>0</v>
      </c>
      <c r="H15" s="1">
        <f>SUMIFS('Employer Federal Tax Withheld'!$M:$M,'Employer Federal Tax Withheld'!$B:$B,'Total Social Security Tax'!$B15,'Employer Federal Tax Withheld'!$C:$C,'Total Social Security Tax'!$C15,'Employer Federal Tax Withheld'!$R:$R,'Total Social Security Tax'!H$8)</f>
        <v>0</v>
      </c>
      <c r="I15" s="1">
        <f>SUMIFS('Employer Federal Tax Withheld'!$M:$M,'Employer Federal Tax Withheld'!$B:$B,'Total Social Security Tax'!$B15,'Employer Federal Tax Withheld'!$C:$C,'Total Social Security Tax'!$C15,'Employer Federal Tax Withheld'!$R:$R,'Total Social Security Tax'!I$8)</f>
        <v>0</v>
      </c>
      <c r="J15" s="1">
        <f>SUMIFS('Employer Federal Tax Withheld'!$M:$M,'Employer Federal Tax Withheld'!$B:$B,'Total Social Security Tax'!$B15,'Employer Federal Tax Withheld'!$C:$C,'Total Social Security Tax'!$C15,'Employer Federal Tax Withheld'!$R:$R,'Total Social Security Tax'!J$8)</f>
        <v>0</v>
      </c>
      <c r="K15" s="1">
        <f>SUMIFS('Employer Federal Tax Withheld'!$M:$M,'Employer Federal Tax Withheld'!$B:$B,'Total Social Security Tax'!$B15,'Employer Federal Tax Withheld'!$C:$C,'Total Social Security Tax'!$C15,'Employer Federal Tax Withheld'!$R:$R,'Total Social Security Tax'!K$8)</f>
        <v>0</v>
      </c>
      <c r="L15" s="1">
        <f>SUMIFS('Employer Federal Tax Withheld'!$M:$M,'Employer Federal Tax Withheld'!$B:$B,'Total Social Security Tax'!$B15,'Employer Federal Tax Withheld'!$C:$C,'Total Social Security Tax'!$C15,'Employer Federal Tax Withheld'!$R:$R,'Total Social Security Tax'!L$8)</f>
        <v>0</v>
      </c>
      <c r="M15" s="1">
        <f>SUMIFS('Employer Federal Tax Withheld'!$M:$M,'Employer Federal Tax Withheld'!$B:$B,'Total Social Security Tax'!$B15,'Employer Federal Tax Withheld'!$C:$C,'Total Social Security Tax'!$C15,'Employer Federal Tax Withheld'!$R:$R,'Total Social Security Tax'!M$8)</f>
        <v>0</v>
      </c>
      <c r="N15" s="1">
        <f>SUMIFS('Employer Federal Tax Withheld'!$M:$M,'Employer Federal Tax Withheld'!$B:$B,'Total Social Security Tax'!$B15,'Employer Federal Tax Withheld'!$C:$C,'Total Social Security Tax'!$C15,'Employer Federal Tax Withheld'!$R:$R,'Total Social Security Tax'!N$8)</f>
        <v>0</v>
      </c>
      <c r="O15" s="1">
        <f>SUMIFS('Employer Federal Tax Withheld'!$M:$M,'Employer Federal Tax Withheld'!$B:$B,'Total Social Security Tax'!$B15,'Employer Federal Tax Withheld'!$C:$C,'Total Social Security Tax'!$C15,'Employer Federal Tax Withheld'!$R:$R,'Total Social Security Tax'!O$8)</f>
        <v>0</v>
      </c>
      <c r="P15" s="1">
        <f>SUMIFS('Employer Federal Tax Withheld'!$M:$M,'Employer Federal Tax Withheld'!$B:$B,'Total Social Security Tax'!$B15,'Employer Federal Tax Withheld'!$C:$C,'Total Social Security Tax'!$C15,'Employer Federal Tax Withheld'!$R:$R,'Total Social Security Tax'!P$8)</f>
        <v>0</v>
      </c>
      <c r="Q15" s="9">
        <f t="shared" si="0"/>
        <v>0</v>
      </c>
    </row>
    <row r="16" spans="2:17" x14ac:dyDescent="0.25">
      <c r="B16" t="str">
        <f>IF(Staff!B16="","",Staff!B16)</f>
        <v/>
      </c>
      <c r="C16" t="str">
        <f>IF(Staff!C16="","",Staff!C16)</f>
        <v/>
      </c>
      <c r="E16" s="1">
        <f>SUMIFS('Employer Federal Tax Withheld'!$M:$M,'Employer Federal Tax Withheld'!$B:$B,'Total Social Security Tax'!$B16,'Employer Federal Tax Withheld'!$C:$C,'Total Social Security Tax'!$C16,'Employer Federal Tax Withheld'!$R:$R,'Total Social Security Tax'!E$8)</f>
        <v>0</v>
      </c>
      <c r="F16" s="1">
        <f>SUMIFS('Employer Federal Tax Withheld'!$M:$M,'Employer Federal Tax Withheld'!$B:$B,'Total Social Security Tax'!$B16,'Employer Federal Tax Withheld'!$C:$C,'Total Social Security Tax'!$C16,'Employer Federal Tax Withheld'!$R:$R,'Total Social Security Tax'!F$8)</f>
        <v>0</v>
      </c>
      <c r="G16" s="1">
        <f>SUMIFS('Employer Federal Tax Withheld'!$M:$M,'Employer Federal Tax Withheld'!$B:$B,'Total Social Security Tax'!$B16,'Employer Federal Tax Withheld'!$C:$C,'Total Social Security Tax'!$C16,'Employer Federal Tax Withheld'!$R:$R,'Total Social Security Tax'!G$8)</f>
        <v>0</v>
      </c>
      <c r="H16" s="1">
        <f>SUMIFS('Employer Federal Tax Withheld'!$M:$M,'Employer Federal Tax Withheld'!$B:$B,'Total Social Security Tax'!$B16,'Employer Federal Tax Withheld'!$C:$C,'Total Social Security Tax'!$C16,'Employer Federal Tax Withheld'!$R:$R,'Total Social Security Tax'!H$8)</f>
        <v>0</v>
      </c>
      <c r="I16" s="1">
        <f>SUMIFS('Employer Federal Tax Withheld'!$M:$M,'Employer Federal Tax Withheld'!$B:$B,'Total Social Security Tax'!$B16,'Employer Federal Tax Withheld'!$C:$C,'Total Social Security Tax'!$C16,'Employer Federal Tax Withheld'!$R:$R,'Total Social Security Tax'!I$8)</f>
        <v>0</v>
      </c>
      <c r="J16" s="1">
        <f>SUMIFS('Employer Federal Tax Withheld'!$M:$M,'Employer Federal Tax Withheld'!$B:$B,'Total Social Security Tax'!$B16,'Employer Federal Tax Withheld'!$C:$C,'Total Social Security Tax'!$C16,'Employer Federal Tax Withheld'!$R:$R,'Total Social Security Tax'!J$8)</f>
        <v>0</v>
      </c>
      <c r="K16" s="1">
        <f>SUMIFS('Employer Federal Tax Withheld'!$M:$M,'Employer Federal Tax Withheld'!$B:$B,'Total Social Security Tax'!$B16,'Employer Federal Tax Withheld'!$C:$C,'Total Social Security Tax'!$C16,'Employer Federal Tax Withheld'!$R:$R,'Total Social Security Tax'!K$8)</f>
        <v>0</v>
      </c>
      <c r="L16" s="1">
        <f>SUMIFS('Employer Federal Tax Withheld'!$M:$M,'Employer Federal Tax Withheld'!$B:$B,'Total Social Security Tax'!$B16,'Employer Federal Tax Withheld'!$C:$C,'Total Social Security Tax'!$C16,'Employer Federal Tax Withheld'!$R:$R,'Total Social Security Tax'!L$8)</f>
        <v>0</v>
      </c>
      <c r="M16" s="1">
        <f>SUMIFS('Employer Federal Tax Withheld'!$M:$M,'Employer Federal Tax Withheld'!$B:$B,'Total Social Security Tax'!$B16,'Employer Federal Tax Withheld'!$C:$C,'Total Social Security Tax'!$C16,'Employer Federal Tax Withheld'!$R:$R,'Total Social Security Tax'!M$8)</f>
        <v>0</v>
      </c>
      <c r="N16" s="1">
        <f>SUMIFS('Employer Federal Tax Withheld'!$M:$M,'Employer Federal Tax Withheld'!$B:$B,'Total Social Security Tax'!$B16,'Employer Federal Tax Withheld'!$C:$C,'Total Social Security Tax'!$C16,'Employer Federal Tax Withheld'!$R:$R,'Total Social Security Tax'!N$8)</f>
        <v>0</v>
      </c>
      <c r="O16" s="1">
        <f>SUMIFS('Employer Federal Tax Withheld'!$M:$M,'Employer Federal Tax Withheld'!$B:$B,'Total Social Security Tax'!$B16,'Employer Federal Tax Withheld'!$C:$C,'Total Social Security Tax'!$C16,'Employer Federal Tax Withheld'!$R:$R,'Total Social Security Tax'!O$8)</f>
        <v>0</v>
      </c>
      <c r="P16" s="1">
        <f>SUMIFS('Employer Federal Tax Withheld'!$M:$M,'Employer Federal Tax Withheld'!$B:$B,'Total Social Security Tax'!$B16,'Employer Federal Tax Withheld'!$C:$C,'Total Social Security Tax'!$C16,'Employer Federal Tax Withheld'!$R:$R,'Total Social Security Tax'!P$8)</f>
        <v>0</v>
      </c>
      <c r="Q16" s="9">
        <f t="shared" si="0"/>
        <v>0</v>
      </c>
    </row>
    <row r="17" spans="2:17" x14ac:dyDescent="0.25">
      <c r="B17" t="str">
        <f>IF(Staff!B17="","",Staff!B17)</f>
        <v/>
      </c>
      <c r="C17" t="str">
        <f>IF(Staff!C17="","",Staff!C17)</f>
        <v/>
      </c>
      <c r="E17" s="1">
        <f>SUMIFS('Employer Federal Tax Withheld'!$M:$M,'Employer Federal Tax Withheld'!$B:$B,'Total Social Security Tax'!$B17,'Employer Federal Tax Withheld'!$C:$C,'Total Social Security Tax'!$C17,'Employer Federal Tax Withheld'!$R:$R,'Total Social Security Tax'!E$8)</f>
        <v>0</v>
      </c>
      <c r="F17" s="1">
        <f>SUMIFS('Employer Federal Tax Withheld'!$M:$M,'Employer Federal Tax Withheld'!$B:$B,'Total Social Security Tax'!$B17,'Employer Federal Tax Withheld'!$C:$C,'Total Social Security Tax'!$C17,'Employer Federal Tax Withheld'!$R:$R,'Total Social Security Tax'!F$8)</f>
        <v>0</v>
      </c>
      <c r="G17" s="1">
        <f>SUMIFS('Employer Federal Tax Withheld'!$M:$M,'Employer Federal Tax Withheld'!$B:$B,'Total Social Security Tax'!$B17,'Employer Federal Tax Withheld'!$C:$C,'Total Social Security Tax'!$C17,'Employer Federal Tax Withheld'!$R:$R,'Total Social Security Tax'!G$8)</f>
        <v>0</v>
      </c>
      <c r="H17" s="1">
        <f>SUMIFS('Employer Federal Tax Withheld'!$M:$M,'Employer Federal Tax Withheld'!$B:$B,'Total Social Security Tax'!$B17,'Employer Federal Tax Withheld'!$C:$C,'Total Social Security Tax'!$C17,'Employer Federal Tax Withheld'!$R:$R,'Total Social Security Tax'!H$8)</f>
        <v>0</v>
      </c>
      <c r="I17" s="1">
        <f>SUMIFS('Employer Federal Tax Withheld'!$M:$M,'Employer Federal Tax Withheld'!$B:$B,'Total Social Security Tax'!$B17,'Employer Federal Tax Withheld'!$C:$C,'Total Social Security Tax'!$C17,'Employer Federal Tax Withheld'!$R:$R,'Total Social Security Tax'!I$8)</f>
        <v>0</v>
      </c>
      <c r="J17" s="1">
        <f>SUMIFS('Employer Federal Tax Withheld'!$M:$M,'Employer Federal Tax Withheld'!$B:$B,'Total Social Security Tax'!$B17,'Employer Federal Tax Withheld'!$C:$C,'Total Social Security Tax'!$C17,'Employer Federal Tax Withheld'!$R:$R,'Total Social Security Tax'!J$8)</f>
        <v>0</v>
      </c>
      <c r="K17" s="1">
        <f>SUMIFS('Employer Federal Tax Withheld'!$M:$M,'Employer Federal Tax Withheld'!$B:$B,'Total Social Security Tax'!$B17,'Employer Federal Tax Withheld'!$C:$C,'Total Social Security Tax'!$C17,'Employer Federal Tax Withheld'!$R:$R,'Total Social Security Tax'!K$8)</f>
        <v>0</v>
      </c>
      <c r="L17" s="1">
        <f>SUMIFS('Employer Federal Tax Withheld'!$M:$M,'Employer Federal Tax Withheld'!$B:$B,'Total Social Security Tax'!$B17,'Employer Federal Tax Withheld'!$C:$C,'Total Social Security Tax'!$C17,'Employer Federal Tax Withheld'!$R:$R,'Total Social Security Tax'!L$8)</f>
        <v>0</v>
      </c>
      <c r="M17" s="1">
        <f>SUMIFS('Employer Federal Tax Withheld'!$M:$M,'Employer Federal Tax Withheld'!$B:$B,'Total Social Security Tax'!$B17,'Employer Federal Tax Withheld'!$C:$C,'Total Social Security Tax'!$C17,'Employer Federal Tax Withheld'!$R:$R,'Total Social Security Tax'!M$8)</f>
        <v>0</v>
      </c>
      <c r="N17" s="1">
        <f>SUMIFS('Employer Federal Tax Withheld'!$M:$M,'Employer Federal Tax Withheld'!$B:$B,'Total Social Security Tax'!$B17,'Employer Federal Tax Withheld'!$C:$C,'Total Social Security Tax'!$C17,'Employer Federal Tax Withheld'!$R:$R,'Total Social Security Tax'!N$8)</f>
        <v>0</v>
      </c>
      <c r="O17" s="1">
        <f>SUMIFS('Employer Federal Tax Withheld'!$M:$M,'Employer Federal Tax Withheld'!$B:$B,'Total Social Security Tax'!$B17,'Employer Federal Tax Withheld'!$C:$C,'Total Social Security Tax'!$C17,'Employer Federal Tax Withheld'!$R:$R,'Total Social Security Tax'!O$8)</f>
        <v>0</v>
      </c>
      <c r="P17" s="1">
        <f>SUMIFS('Employer Federal Tax Withheld'!$M:$M,'Employer Federal Tax Withheld'!$B:$B,'Total Social Security Tax'!$B17,'Employer Federal Tax Withheld'!$C:$C,'Total Social Security Tax'!$C17,'Employer Federal Tax Withheld'!$R:$R,'Total Social Security Tax'!P$8)</f>
        <v>0</v>
      </c>
      <c r="Q17" s="9">
        <f t="shared" si="0"/>
        <v>0</v>
      </c>
    </row>
    <row r="18" spans="2:17" x14ac:dyDescent="0.25">
      <c r="B18" t="str">
        <f>IF(Staff!B18="","",Staff!B18)</f>
        <v/>
      </c>
      <c r="C18" t="str">
        <f>IF(Staff!C18="","",Staff!C18)</f>
        <v/>
      </c>
      <c r="E18" s="1">
        <f>SUMIFS('Employer Federal Tax Withheld'!$M:$M,'Employer Federal Tax Withheld'!$B:$B,'Total Social Security Tax'!$B18,'Employer Federal Tax Withheld'!$C:$C,'Total Social Security Tax'!$C18,'Employer Federal Tax Withheld'!$R:$R,'Total Social Security Tax'!E$8)</f>
        <v>0</v>
      </c>
      <c r="F18" s="1">
        <f>SUMIFS('Employer Federal Tax Withheld'!$M:$M,'Employer Federal Tax Withheld'!$B:$B,'Total Social Security Tax'!$B18,'Employer Federal Tax Withheld'!$C:$C,'Total Social Security Tax'!$C18,'Employer Federal Tax Withheld'!$R:$R,'Total Social Security Tax'!F$8)</f>
        <v>0</v>
      </c>
      <c r="G18" s="1">
        <f>SUMIFS('Employer Federal Tax Withheld'!$M:$M,'Employer Federal Tax Withheld'!$B:$B,'Total Social Security Tax'!$B18,'Employer Federal Tax Withheld'!$C:$C,'Total Social Security Tax'!$C18,'Employer Federal Tax Withheld'!$R:$R,'Total Social Security Tax'!G$8)</f>
        <v>0</v>
      </c>
      <c r="H18" s="1">
        <f>SUMIFS('Employer Federal Tax Withheld'!$M:$M,'Employer Federal Tax Withheld'!$B:$B,'Total Social Security Tax'!$B18,'Employer Federal Tax Withheld'!$C:$C,'Total Social Security Tax'!$C18,'Employer Federal Tax Withheld'!$R:$R,'Total Social Security Tax'!H$8)</f>
        <v>0</v>
      </c>
      <c r="I18" s="1">
        <f>SUMIFS('Employer Federal Tax Withheld'!$M:$M,'Employer Federal Tax Withheld'!$B:$B,'Total Social Security Tax'!$B18,'Employer Federal Tax Withheld'!$C:$C,'Total Social Security Tax'!$C18,'Employer Federal Tax Withheld'!$R:$R,'Total Social Security Tax'!I$8)</f>
        <v>0</v>
      </c>
      <c r="J18" s="1">
        <f>SUMIFS('Employer Federal Tax Withheld'!$M:$M,'Employer Federal Tax Withheld'!$B:$B,'Total Social Security Tax'!$B18,'Employer Federal Tax Withheld'!$C:$C,'Total Social Security Tax'!$C18,'Employer Federal Tax Withheld'!$R:$R,'Total Social Security Tax'!J$8)</f>
        <v>0</v>
      </c>
      <c r="K18" s="1">
        <f>SUMIFS('Employer Federal Tax Withheld'!$M:$M,'Employer Federal Tax Withheld'!$B:$B,'Total Social Security Tax'!$B18,'Employer Federal Tax Withheld'!$C:$C,'Total Social Security Tax'!$C18,'Employer Federal Tax Withheld'!$R:$R,'Total Social Security Tax'!K$8)</f>
        <v>0</v>
      </c>
      <c r="L18" s="1">
        <f>SUMIFS('Employer Federal Tax Withheld'!$M:$M,'Employer Federal Tax Withheld'!$B:$B,'Total Social Security Tax'!$B18,'Employer Federal Tax Withheld'!$C:$C,'Total Social Security Tax'!$C18,'Employer Federal Tax Withheld'!$R:$R,'Total Social Security Tax'!L$8)</f>
        <v>0</v>
      </c>
      <c r="M18" s="1">
        <f>SUMIFS('Employer Federal Tax Withheld'!$M:$M,'Employer Federal Tax Withheld'!$B:$B,'Total Social Security Tax'!$B18,'Employer Federal Tax Withheld'!$C:$C,'Total Social Security Tax'!$C18,'Employer Federal Tax Withheld'!$R:$R,'Total Social Security Tax'!M$8)</f>
        <v>0</v>
      </c>
      <c r="N18" s="1">
        <f>SUMIFS('Employer Federal Tax Withheld'!$M:$M,'Employer Federal Tax Withheld'!$B:$B,'Total Social Security Tax'!$B18,'Employer Federal Tax Withheld'!$C:$C,'Total Social Security Tax'!$C18,'Employer Federal Tax Withheld'!$R:$R,'Total Social Security Tax'!N$8)</f>
        <v>0</v>
      </c>
      <c r="O18" s="1">
        <f>SUMIFS('Employer Federal Tax Withheld'!$M:$M,'Employer Federal Tax Withheld'!$B:$B,'Total Social Security Tax'!$B18,'Employer Federal Tax Withheld'!$C:$C,'Total Social Security Tax'!$C18,'Employer Federal Tax Withheld'!$R:$R,'Total Social Security Tax'!O$8)</f>
        <v>0</v>
      </c>
      <c r="P18" s="1">
        <f>SUMIFS('Employer Federal Tax Withheld'!$M:$M,'Employer Federal Tax Withheld'!$B:$B,'Total Social Security Tax'!$B18,'Employer Federal Tax Withheld'!$C:$C,'Total Social Security Tax'!$C18,'Employer Federal Tax Withheld'!$R:$R,'Total Social Security Tax'!P$8)</f>
        <v>0</v>
      </c>
      <c r="Q18" s="9">
        <f t="shared" si="0"/>
        <v>0</v>
      </c>
    </row>
    <row r="19" spans="2:17" x14ac:dyDescent="0.25">
      <c r="B19" t="str">
        <f>IF(Staff!B19="","",Staff!B19)</f>
        <v/>
      </c>
      <c r="C19" t="str">
        <f>IF(Staff!C19="","",Staff!C19)</f>
        <v/>
      </c>
      <c r="E19" s="1">
        <f>SUMIFS('Employer Federal Tax Withheld'!$M:$M,'Employer Federal Tax Withheld'!$B:$B,'Total Social Security Tax'!$B19,'Employer Federal Tax Withheld'!$C:$C,'Total Social Security Tax'!$C19,'Employer Federal Tax Withheld'!$R:$R,'Total Social Security Tax'!E$8)</f>
        <v>0</v>
      </c>
      <c r="F19" s="1">
        <f>SUMIFS('Employer Federal Tax Withheld'!$M:$M,'Employer Federal Tax Withheld'!$B:$B,'Total Social Security Tax'!$B19,'Employer Federal Tax Withheld'!$C:$C,'Total Social Security Tax'!$C19,'Employer Federal Tax Withheld'!$R:$R,'Total Social Security Tax'!F$8)</f>
        <v>0</v>
      </c>
      <c r="G19" s="1">
        <f>SUMIFS('Employer Federal Tax Withheld'!$M:$M,'Employer Federal Tax Withheld'!$B:$B,'Total Social Security Tax'!$B19,'Employer Federal Tax Withheld'!$C:$C,'Total Social Security Tax'!$C19,'Employer Federal Tax Withheld'!$R:$R,'Total Social Security Tax'!G$8)</f>
        <v>0</v>
      </c>
      <c r="H19" s="1">
        <f>SUMIFS('Employer Federal Tax Withheld'!$M:$M,'Employer Federal Tax Withheld'!$B:$B,'Total Social Security Tax'!$B19,'Employer Federal Tax Withheld'!$C:$C,'Total Social Security Tax'!$C19,'Employer Federal Tax Withheld'!$R:$R,'Total Social Security Tax'!H$8)</f>
        <v>0</v>
      </c>
      <c r="I19" s="1">
        <f>SUMIFS('Employer Federal Tax Withheld'!$M:$M,'Employer Federal Tax Withheld'!$B:$B,'Total Social Security Tax'!$B19,'Employer Federal Tax Withheld'!$C:$C,'Total Social Security Tax'!$C19,'Employer Federal Tax Withheld'!$R:$R,'Total Social Security Tax'!I$8)</f>
        <v>0</v>
      </c>
      <c r="J19" s="1">
        <f>SUMIFS('Employer Federal Tax Withheld'!$M:$M,'Employer Federal Tax Withheld'!$B:$B,'Total Social Security Tax'!$B19,'Employer Federal Tax Withheld'!$C:$C,'Total Social Security Tax'!$C19,'Employer Federal Tax Withheld'!$R:$R,'Total Social Security Tax'!J$8)</f>
        <v>0</v>
      </c>
      <c r="K19" s="1">
        <f>SUMIFS('Employer Federal Tax Withheld'!$M:$M,'Employer Federal Tax Withheld'!$B:$B,'Total Social Security Tax'!$B19,'Employer Federal Tax Withheld'!$C:$C,'Total Social Security Tax'!$C19,'Employer Federal Tax Withheld'!$R:$R,'Total Social Security Tax'!K$8)</f>
        <v>0</v>
      </c>
      <c r="L19" s="1">
        <f>SUMIFS('Employer Federal Tax Withheld'!$M:$M,'Employer Federal Tax Withheld'!$B:$B,'Total Social Security Tax'!$B19,'Employer Federal Tax Withheld'!$C:$C,'Total Social Security Tax'!$C19,'Employer Federal Tax Withheld'!$R:$R,'Total Social Security Tax'!L$8)</f>
        <v>0</v>
      </c>
      <c r="M19" s="1">
        <f>SUMIFS('Employer Federal Tax Withheld'!$M:$M,'Employer Federal Tax Withheld'!$B:$B,'Total Social Security Tax'!$B19,'Employer Federal Tax Withheld'!$C:$C,'Total Social Security Tax'!$C19,'Employer Federal Tax Withheld'!$R:$R,'Total Social Security Tax'!M$8)</f>
        <v>0</v>
      </c>
      <c r="N19" s="1">
        <f>SUMIFS('Employer Federal Tax Withheld'!$M:$M,'Employer Federal Tax Withheld'!$B:$B,'Total Social Security Tax'!$B19,'Employer Federal Tax Withheld'!$C:$C,'Total Social Security Tax'!$C19,'Employer Federal Tax Withheld'!$R:$R,'Total Social Security Tax'!N$8)</f>
        <v>0</v>
      </c>
      <c r="O19" s="1">
        <f>SUMIFS('Employer Federal Tax Withheld'!$M:$M,'Employer Federal Tax Withheld'!$B:$B,'Total Social Security Tax'!$B19,'Employer Federal Tax Withheld'!$C:$C,'Total Social Security Tax'!$C19,'Employer Federal Tax Withheld'!$R:$R,'Total Social Security Tax'!O$8)</f>
        <v>0</v>
      </c>
      <c r="P19" s="1">
        <f>SUMIFS('Employer Federal Tax Withheld'!$M:$M,'Employer Federal Tax Withheld'!$B:$B,'Total Social Security Tax'!$B19,'Employer Federal Tax Withheld'!$C:$C,'Total Social Security Tax'!$C19,'Employer Federal Tax Withheld'!$R:$R,'Total Social Security Tax'!P$8)</f>
        <v>0</v>
      </c>
      <c r="Q19" s="9">
        <f t="shared" si="0"/>
        <v>0</v>
      </c>
    </row>
    <row r="20" spans="2:17" x14ac:dyDescent="0.25">
      <c r="B20" t="str">
        <f>IF(Staff!B20="","",Staff!B20)</f>
        <v/>
      </c>
      <c r="C20" t="str">
        <f>IF(Staff!C20="","",Staff!C20)</f>
        <v/>
      </c>
      <c r="E20" s="1">
        <f>SUMIFS('Employer Federal Tax Withheld'!$M:$M,'Employer Federal Tax Withheld'!$B:$B,'Total Social Security Tax'!$B20,'Employer Federal Tax Withheld'!$C:$C,'Total Social Security Tax'!$C20,'Employer Federal Tax Withheld'!$R:$R,'Total Social Security Tax'!E$8)</f>
        <v>0</v>
      </c>
      <c r="F20" s="1">
        <f>SUMIFS('Employer Federal Tax Withheld'!$M:$M,'Employer Federal Tax Withheld'!$B:$B,'Total Social Security Tax'!$B20,'Employer Federal Tax Withheld'!$C:$C,'Total Social Security Tax'!$C20,'Employer Federal Tax Withheld'!$R:$R,'Total Social Security Tax'!F$8)</f>
        <v>0</v>
      </c>
      <c r="G20" s="1">
        <f>SUMIFS('Employer Federal Tax Withheld'!$M:$M,'Employer Federal Tax Withheld'!$B:$B,'Total Social Security Tax'!$B20,'Employer Federal Tax Withheld'!$C:$C,'Total Social Security Tax'!$C20,'Employer Federal Tax Withheld'!$R:$R,'Total Social Security Tax'!G$8)</f>
        <v>0</v>
      </c>
      <c r="H20" s="1">
        <f>SUMIFS('Employer Federal Tax Withheld'!$M:$M,'Employer Federal Tax Withheld'!$B:$B,'Total Social Security Tax'!$B20,'Employer Federal Tax Withheld'!$C:$C,'Total Social Security Tax'!$C20,'Employer Federal Tax Withheld'!$R:$R,'Total Social Security Tax'!H$8)</f>
        <v>0</v>
      </c>
      <c r="I20" s="1">
        <f>SUMIFS('Employer Federal Tax Withheld'!$M:$M,'Employer Federal Tax Withheld'!$B:$B,'Total Social Security Tax'!$B20,'Employer Federal Tax Withheld'!$C:$C,'Total Social Security Tax'!$C20,'Employer Federal Tax Withheld'!$R:$R,'Total Social Security Tax'!I$8)</f>
        <v>0</v>
      </c>
      <c r="J20" s="1">
        <f>SUMIFS('Employer Federal Tax Withheld'!$M:$M,'Employer Federal Tax Withheld'!$B:$B,'Total Social Security Tax'!$B20,'Employer Federal Tax Withheld'!$C:$C,'Total Social Security Tax'!$C20,'Employer Federal Tax Withheld'!$R:$R,'Total Social Security Tax'!J$8)</f>
        <v>0</v>
      </c>
      <c r="K20" s="1">
        <f>SUMIFS('Employer Federal Tax Withheld'!$M:$M,'Employer Federal Tax Withheld'!$B:$B,'Total Social Security Tax'!$B20,'Employer Federal Tax Withheld'!$C:$C,'Total Social Security Tax'!$C20,'Employer Federal Tax Withheld'!$R:$R,'Total Social Security Tax'!K$8)</f>
        <v>0</v>
      </c>
      <c r="L20" s="1">
        <f>SUMIFS('Employer Federal Tax Withheld'!$M:$M,'Employer Federal Tax Withheld'!$B:$B,'Total Social Security Tax'!$B20,'Employer Federal Tax Withheld'!$C:$C,'Total Social Security Tax'!$C20,'Employer Federal Tax Withheld'!$R:$R,'Total Social Security Tax'!L$8)</f>
        <v>0</v>
      </c>
      <c r="M20" s="1">
        <f>SUMIFS('Employer Federal Tax Withheld'!$M:$M,'Employer Federal Tax Withheld'!$B:$B,'Total Social Security Tax'!$B20,'Employer Federal Tax Withheld'!$C:$C,'Total Social Security Tax'!$C20,'Employer Federal Tax Withheld'!$R:$R,'Total Social Security Tax'!M$8)</f>
        <v>0</v>
      </c>
      <c r="N20" s="1">
        <f>SUMIFS('Employer Federal Tax Withheld'!$M:$M,'Employer Federal Tax Withheld'!$B:$B,'Total Social Security Tax'!$B20,'Employer Federal Tax Withheld'!$C:$C,'Total Social Security Tax'!$C20,'Employer Federal Tax Withheld'!$R:$R,'Total Social Security Tax'!N$8)</f>
        <v>0</v>
      </c>
      <c r="O20" s="1">
        <f>SUMIFS('Employer Federal Tax Withheld'!$M:$M,'Employer Federal Tax Withheld'!$B:$B,'Total Social Security Tax'!$B20,'Employer Federal Tax Withheld'!$C:$C,'Total Social Security Tax'!$C20,'Employer Federal Tax Withheld'!$R:$R,'Total Social Security Tax'!O$8)</f>
        <v>0</v>
      </c>
      <c r="P20" s="1">
        <f>SUMIFS('Employer Federal Tax Withheld'!$M:$M,'Employer Federal Tax Withheld'!$B:$B,'Total Social Security Tax'!$B20,'Employer Federal Tax Withheld'!$C:$C,'Total Social Security Tax'!$C20,'Employer Federal Tax Withheld'!$R:$R,'Total Social Security Tax'!P$8)</f>
        <v>0</v>
      </c>
      <c r="Q20" s="9">
        <f t="shared" si="0"/>
        <v>0</v>
      </c>
    </row>
    <row r="21" spans="2:17" x14ac:dyDescent="0.25">
      <c r="B21" t="str">
        <f>IF(Staff!B21="","",Staff!B21)</f>
        <v/>
      </c>
      <c r="C21" t="str">
        <f>IF(Staff!C21="","",Staff!C21)</f>
        <v/>
      </c>
      <c r="E21" s="1">
        <f>SUMIFS('Employer Federal Tax Withheld'!$M:$M,'Employer Federal Tax Withheld'!$B:$B,'Total Social Security Tax'!$B21,'Employer Federal Tax Withheld'!$C:$C,'Total Social Security Tax'!$C21,'Employer Federal Tax Withheld'!$R:$R,'Total Social Security Tax'!E$8)</f>
        <v>0</v>
      </c>
      <c r="F21" s="1">
        <f>SUMIFS('Employer Federal Tax Withheld'!$M:$M,'Employer Federal Tax Withheld'!$B:$B,'Total Social Security Tax'!$B21,'Employer Federal Tax Withheld'!$C:$C,'Total Social Security Tax'!$C21,'Employer Federal Tax Withheld'!$R:$R,'Total Social Security Tax'!F$8)</f>
        <v>0</v>
      </c>
      <c r="G21" s="1">
        <f>SUMIFS('Employer Federal Tax Withheld'!$M:$M,'Employer Federal Tax Withheld'!$B:$B,'Total Social Security Tax'!$B21,'Employer Federal Tax Withheld'!$C:$C,'Total Social Security Tax'!$C21,'Employer Federal Tax Withheld'!$R:$R,'Total Social Security Tax'!G$8)</f>
        <v>0</v>
      </c>
      <c r="H21" s="1">
        <f>SUMIFS('Employer Federal Tax Withheld'!$M:$M,'Employer Federal Tax Withheld'!$B:$B,'Total Social Security Tax'!$B21,'Employer Federal Tax Withheld'!$C:$C,'Total Social Security Tax'!$C21,'Employer Federal Tax Withheld'!$R:$R,'Total Social Security Tax'!H$8)</f>
        <v>0</v>
      </c>
      <c r="I21" s="1">
        <f>SUMIFS('Employer Federal Tax Withheld'!$M:$M,'Employer Federal Tax Withheld'!$B:$B,'Total Social Security Tax'!$B21,'Employer Federal Tax Withheld'!$C:$C,'Total Social Security Tax'!$C21,'Employer Federal Tax Withheld'!$R:$R,'Total Social Security Tax'!I$8)</f>
        <v>0</v>
      </c>
      <c r="J21" s="1">
        <f>SUMIFS('Employer Federal Tax Withheld'!$M:$M,'Employer Federal Tax Withheld'!$B:$B,'Total Social Security Tax'!$B21,'Employer Federal Tax Withheld'!$C:$C,'Total Social Security Tax'!$C21,'Employer Federal Tax Withheld'!$R:$R,'Total Social Security Tax'!J$8)</f>
        <v>0</v>
      </c>
      <c r="K21" s="1">
        <f>SUMIFS('Employer Federal Tax Withheld'!$M:$M,'Employer Federal Tax Withheld'!$B:$B,'Total Social Security Tax'!$B21,'Employer Federal Tax Withheld'!$C:$C,'Total Social Security Tax'!$C21,'Employer Federal Tax Withheld'!$R:$R,'Total Social Security Tax'!K$8)</f>
        <v>0</v>
      </c>
      <c r="L21" s="1">
        <f>SUMIFS('Employer Federal Tax Withheld'!$M:$M,'Employer Federal Tax Withheld'!$B:$B,'Total Social Security Tax'!$B21,'Employer Federal Tax Withheld'!$C:$C,'Total Social Security Tax'!$C21,'Employer Federal Tax Withheld'!$R:$R,'Total Social Security Tax'!L$8)</f>
        <v>0</v>
      </c>
      <c r="M21" s="1">
        <f>SUMIFS('Employer Federal Tax Withheld'!$M:$M,'Employer Federal Tax Withheld'!$B:$B,'Total Social Security Tax'!$B21,'Employer Federal Tax Withheld'!$C:$C,'Total Social Security Tax'!$C21,'Employer Federal Tax Withheld'!$R:$R,'Total Social Security Tax'!M$8)</f>
        <v>0</v>
      </c>
      <c r="N21" s="1">
        <f>SUMIFS('Employer Federal Tax Withheld'!$M:$M,'Employer Federal Tax Withheld'!$B:$B,'Total Social Security Tax'!$B21,'Employer Federal Tax Withheld'!$C:$C,'Total Social Security Tax'!$C21,'Employer Federal Tax Withheld'!$R:$R,'Total Social Security Tax'!N$8)</f>
        <v>0</v>
      </c>
      <c r="O21" s="1">
        <f>SUMIFS('Employer Federal Tax Withheld'!$M:$M,'Employer Federal Tax Withheld'!$B:$B,'Total Social Security Tax'!$B21,'Employer Federal Tax Withheld'!$C:$C,'Total Social Security Tax'!$C21,'Employer Federal Tax Withheld'!$R:$R,'Total Social Security Tax'!O$8)</f>
        <v>0</v>
      </c>
      <c r="P21" s="1">
        <f>SUMIFS('Employer Federal Tax Withheld'!$M:$M,'Employer Federal Tax Withheld'!$B:$B,'Total Social Security Tax'!$B21,'Employer Federal Tax Withheld'!$C:$C,'Total Social Security Tax'!$C21,'Employer Federal Tax Withheld'!$R:$R,'Total Social Security Tax'!P$8)</f>
        <v>0</v>
      </c>
      <c r="Q21" s="9">
        <f t="shared" si="0"/>
        <v>0</v>
      </c>
    </row>
    <row r="22" spans="2:17" x14ac:dyDescent="0.25">
      <c r="B22" t="str">
        <f>IF(Staff!B22="","",Staff!B22)</f>
        <v/>
      </c>
      <c r="C22" t="str">
        <f>IF(Staff!C22="","",Staff!C22)</f>
        <v/>
      </c>
      <c r="E22" s="1">
        <f>SUMIFS('Employer Federal Tax Withheld'!$M:$M,'Employer Federal Tax Withheld'!$B:$B,'Total Social Security Tax'!$B22,'Employer Federal Tax Withheld'!$C:$C,'Total Social Security Tax'!$C22,'Employer Federal Tax Withheld'!$R:$R,'Total Social Security Tax'!E$8)</f>
        <v>0</v>
      </c>
      <c r="F22" s="1">
        <f>SUMIFS('Employer Federal Tax Withheld'!$M:$M,'Employer Federal Tax Withheld'!$B:$B,'Total Social Security Tax'!$B22,'Employer Federal Tax Withheld'!$C:$C,'Total Social Security Tax'!$C22,'Employer Federal Tax Withheld'!$R:$R,'Total Social Security Tax'!F$8)</f>
        <v>0</v>
      </c>
      <c r="G22" s="1">
        <f>SUMIFS('Employer Federal Tax Withheld'!$M:$M,'Employer Federal Tax Withheld'!$B:$B,'Total Social Security Tax'!$B22,'Employer Federal Tax Withheld'!$C:$C,'Total Social Security Tax'!$C22,'Employer Federal Tax Withheld'!$R:$R,'Total Social Security Tax'!G$8)</f>
        <v>0</v>
      </c>
      <c r="H22" s="1">
        <f>SUMIFS('Employer Federal Tax Withheld'!$M:$M,'Employer Federal Tax Withheld'!$B:$B,'Total Social Security Tax'!$B22,'Employer Federal Tax Withheld'!$C:$C,'Total Social Security Tax'!$C22,'Employer Federal Tax Withheld'!$R:$R,'Total Social Security Tax'!H$8)</f>
        <v>0</v>
      </c>
      <c r="I22" s="1">
        <f>SUMIFS('Employer Federal Tax Withheld'!$M:$M,'Employer Federal Tax Withheld'!$B:$B,'Total Social Security Tax'!$B22,'Employer Federal Tax Withheld'!$C:$C,'Total Social Security Tax'!$C22,'Employer Federal Tax Withheld'!$R:$R,'Total Social Security Tax'!I$8)</f>
        <v>0</v>
      </c>
      <c r="J22" s="1">
        <f>SUMIFS('Employer Federal Tax Withheld'!$M:$M,'Employer Federal Tax Withheld'!$B:$B,'Total Social Security Tax'!$B22,'Employer Federal Tax Withheld'!$C:$C,'Total Social Security Tax'!$C22,'Employer Federal Tax Withheld'!$R:$R,'Total Social Security Tax'!J$8)</f>
        <v>0</v>
      </c>
      <c r="K22" s="1">
        <f>SUMIFS('Employer Federal Tax Withheld'!$M:$M,'Employer Federal Tax Withheld'!$B:$B,'Total Social Security Tax'!$B22,'Employer Federal Tax Withheld'!$C:$C,'Total Social Security Tax'!$C22,'Employer Federal Tax Withheld'!$R:$R,'Total Social Security Tax'!K$8)</f>
        <v>0</v>
      </c>
      <c r="L22" s="1">
        <f>SUMIFS('Employer Federal Tax Withheld'!$M:$M,'Employer Federal Tax Withheld'!$B:$B,'Total Social Security Tax'!$B22,'Employer Federal Tax Withheld'!$C:$C,'Total Social Security Tax'!$C22,'Employer Federal Tax Withheld'!$R:$R,'Total Social Security Tax'!L$8)</f>
        <v>0</v>
      </c>
      <c r="M22" s="1">
        <f>SUMIFS('Employer Federal Tax Withheld'!$M:$M,'Employer Federal Tax Withheld'!$B:$B,'Total Social Security Tax'!$B22,'Employer Federal Tax Withheld'!$C:$C,'Total Social Security Tax'!$C22,'Employer Federal Tax Withheld'!$R:$R,'Total Social Security Tax'!M$8)</f>
        <v>0</v>
      </c>
      <c r="N22" s="1">
        <f>SUMIFS('Employer Federal Tax Withheld'!$M:$M,'Employer Federal Tax Withheld'!$B:$B,'Total Social Security Tax'!$B22,'Employer Federal Tax Withheld'!$C:$C,'Total Social Security Tax'!$C22,'Employer Federal Tax Withheld'!$R:$R,'Total Social Security Tax'!N$8)</f>
        <v>0</v>
      </c>
      <c r="O22" s="1">
        <f>SUMIFS('Employer Federal Tax Withheld'!$M:$M,'Employer Federal Tax Withheld'!$B:$B,'Total Social Security Tax'!$B22,'Employer Federal Tax Withheld'!$C:$C,'Total Social Security Tax'!$C22,'Employer Federal Tax Withheld'!$R:$R,'Total Social Security Tax'!O$8)</f>
        <v>0</v>
      </c>
      <c r="P22" s="1">
        <f>SUMIFS('Employer Federal Tax Withheld'!$M:$M,'Employer Federal Tax Withheld'!$B:$B,'Total Social Security Tax'!$B22,'Employer Federal Tax Withheld'!$C:$C,'Total Social Security Tax'!$C22,'Employer Federal Tax Withheld'!$R:$R,'Total Social Security Tax'!P$8)</f>
        <v>0</v>
      </c>
      <c r="Q22" s="9">
        <f t="shared" si="0"/>
        <v>0</v>
      </c>
    </row>
    <row r="23" spans="2:17" x14ac:dyDescent="0.25">
      <c r="B23" t="str">
        <f>IF(Staff!B23="","",Staff!B23)</f>
        <v/>
      </c>
      <c r="C23" t="str">
        <f>IF(Staff!C23="","",Staff!C23)</f>
        <v/>
      </c>
      <c r="E23" s="1">
        <f>SUMIFS('Employer Federal Tax Withheld'!$M:$M,'Employer Federal Tax Withheld'!$B:$B,'Total Social Security Tax'!$B23,'Employer Federal Tax Withheld'!$C:$C,'Total Social Security Tax'!$C23,'Employer Federal Tax Withheld'!$R:$R,'Total Social Security Tax'!E$8)</f>
        <v>0</v>
      </c>
      <c r="F23" s="1">
        <f>SUMIFS('Employer Federal Tax Withheld'!$M:$M,'Employer Federal Tax Withheld'!$B:$B,'Total Social Security Tax'!$B23,'Employer Federal Tax Withheld'!$C:$C,'Total Social Security Tax'!$C23,'Employer Federal Tax Withheld'!$R:$R,'Total Social Security Tax'!F$8)</f>
        <v>0</v>
      </c>
      <c r="G23" s="1">
        <f>SUMIFS('Employer Federal Tax Withheld'!$M:$M,'Employer Federal Tax Withheld'!$B:$B,'Total Social Security Tax'!$B23,'Employer Federal Tax Withheld'!$C:$C,'Total Social Security Tax'!$C23,'Employer Federal Tax Withheld'!$R:$R,'Total Social Security Tax'!G$8)</f>
        <v>0</v>
      </c>
      <c r="H23" s="1">
        <f>SUMIFS('Employer Federal Tax Withheld'!$M:$M,'Employer Federal Tax Withheld'!$B:$B,'Total Social Security Tax'!$B23,'Employer Federal Tax Withheld'!$C:$C,'Total Social Security Tax'!$C23,'Employer Federal Tax Withheld'!$R:$R,'Total Social Security Tax'!H$8)</f>
        <v>0</v>
      </c>
      <c r="I23" s="1">
        <f>SUMIFS('Employer Federal Tax Withheld'!$M:$M,'Employer Federal Tax Withheld'!$B:$B,'Total Social Security Tax'!$B23,'Employer Federal Tax Withheld'!$C:$C,'Total Social Security Tax'!$C23,'Employer Federal Tax Withheld'!$R:$R,'Total Social Security Tax'!I$8)</f>
        <v>0</v>
      </c>
      <c r="J23" s="1">
        <f>SUMIFS('Employer Federal Tax Withheld'!$M:$M,'Employer Federal Tax Withheld'!$B:$B,'Total Social Security Tax'!$B23,'Employer Federal Tax Withheld'!$C:$C,'Total Social Security Tax'!$C23,'Employer Federal Tax Withheld'!$R:$R,'Total Social Security Tax'!J$8)</f>
        <v>0</v>
      </c>
      <c r="K23" s="1">
        <f>SUMIFS('Employer Federal Tax Withheld'!$M:$M,'Employer Federal Tax Withheld'!$B:$B,'Total Social Security Tax'!$B23,'Employer Federal Tax Withheld'!$C:$C,'Total Social Security Tax'!$C23,'Employer Federal Tax Withheld'!$R:$R,'Total Social Security Tax'!K$8)</f>
        <v>0</v>
      </c>
      <c r="L23" s="1">
        <f>SUMIFS('Employer Federal Tax Withheld'!$M:$M,'Employer Federal Tax Withheld'!$B:$B,'Total Social Security Tax'!$B23,'Employer Federal Tax Withheld'!$C:$C,'Total Social Security Tax'!$C23,'Employer Federal Tax Withheld'!$R:$R,'Total Social Security Tax'!L$8)</f>
        <v>0</v>
      </c>
      <c r="M23" s="1">
        <f>SUMIFS('Employer Federal Tax Withheld'!$M:$M,'Employer Federal Tax Withheld'!$B:$B,'Total Social Security Tax'!$B23,'Employer Federal Tax Withheld'!$C:$C,'Total Social Security Tax'!$C23,'Employer Federal Tax Withheld'!$R:$R,'Total Social Security Tax'!M$8)</f>
        <v>0</v>
      </c>
      <c r="N23" s="1">
        <f>SUMIFS('Employer Federal Tax Withheld'!$M:$M,'Employer Federal Tax Withheld'!$B:$B,'Total Social Security Tax'!$B23,'Employer Federal Tax Withheld'!$C:$C,'Total Social Security Tax'!$C23,'Employer Federal Tax Withheld'!$R:$R,'Total Social Security Tax'!N$8)</f>
        <v>0</v>
      </c>
      <c r="O23" s="1">
        <f>SUMIFS('Employer Federal Tax Withheld'!$M:$M,'Employer Federal Tax Withheld'!$B:$B,'Total Social Security Tax'!$B23,'Employer Federal Tax Withheld'!$C:$C,'Total Social Security Tax'!$C23,'Employer Federal Tax Withheld'!$R:$R,'Total Social Security Tax'!O$8)</f>
        <v>0</v>
      </c>
      <c r="P23" s="1">
        <f>SUMIFS('Employer Federal Tax Withheld'!$M:$M,'Employer Federal Tax Withheld'!$B:$B,'Total Social Security Tax'!$B23,'Employer Federal Tax Withheld'!$C:$C,'Total Social Security Tax'!$C23,'Employer Federal Tax Withheld'!$R:$R,'Total Social Security Tax'!P$8)</f>
        <v>0</v>
      </c>
      <c r="Q23" s="9">
        <f t="shared" si="0"/>
        <v>0</v>
      </c>
    </row>
    <row r="24" spans="2:17" x14ac:dyDescent="0.25">
      <c r="B24" t="str">
        <f>IF(Staff!B24="","",Staff!B24)</f>
        <v/>
      </c>
      <c r="C24" t="str">
        <f>IF(Staff!C24="","",Staff!C24)</f>
        <v/>
      </c>
      <c r="E24" s="1">
        <f>SUMIFS('Employer Federal Tax Withheld'!$M:$M,'Employer Federal Tax Withheld'!$B:$B,'Total Social Security Tax'!$B24,'Employer Federal Tax Withheld'!$C:$C,'Total Social Security Tax'!$C24,'Employer Federal Tax Withheld'!$R:$R,'Total Social Security Tax'!E$8)</f>
        <v>0</v>
      </c>
      <c r="F24" s="1">
        <f>SUMIFS('Employer Federal Tax Withheld'!$M:$M,'Employer Federal Tax Withheld'!$B:$B,'Total Social Security Tax'!$B24,'Employer Federal Tax Withheld'!$C:$C,'Total Social Security Tax'!$C24,'Employer Federal Tax Withheld'!$R:$R,'Total Social Security Tax'!F$8)</f>
        <v>0</v>
      </c>
      <c r="G24" s="1">
        <f>SUMIFS('Employer Federal Tax Withheld'!$M:$M,'Employer Federal Tax Withheld'!$B:$B,'Total Social Security Tax'!$B24,'Employer Federal Tax Withheld'!$C:$C,'Total Social Security Tax'!$C24,'Employer Federal Tax Withheld'!$R:$R,'Total Social Security Tax'!G$8)</f>
        <v>0</v>
      </c>
      <c r="H24" s="1">
        <f>SUMIFS('Employer Federal Tax Withheld'!$M:$M,'Employer Federal Tax Withheld'!$B:$B,'Total Social Security Tax'!$B24,'Employer Federal Tax Withheld'!$C:$C,'Total Social Security Tax'!$C24,'Employer Federal Tax Withheld'!$R:$R,'Total Social Security Tax'!H$8)</f>
        <v>0</v>
      </c>
      <c r="I24" s="1">
        <f>SUMIFS('Employer Federal Tax Withheld'!$M:$M,'Employer Federal Tax Withheld'!$B:$B,'Total Social Security Tax'!$B24,'Employer Federal Tax Withheld'!$C:$C,'Total Social Security Tax'!$C24,'Employer Federal Tax Withheld'!$R:$R,'Total Social Security Tax'!I$8)</f>
        <v>0</v>
      </c>
      <c r="J24" s="1">
        <f>SUMIFS('Employer Federal Tax Withheld'!$M:$M,'Employer Federal Tax Withheld'!$B:$B,'Total Social Security Tax'!$B24,'Employer Federal Tax Withheld'!$C:$C,'Total Social Security Tax'!$C24,'Employer Federal Tax Withheld'!$R:$R,'Total Social Security Tax'!J$8)</f>
        <v>0</v>
      </c>
      <c r="K24" s="1">
        <f>SUMIFS('Employer Federal Tax Withheld'!$M:$M,'Employer Federal Tax Withheld'!$B:$B,'Total Social Security Tax'!$B24,'Employer Federal Tax Withheld'!$C:$C,'Total Social Security Tax'!$C24,'Employer Federal Tax Withheld'!$R:$R,'Total Social Security Tax'!K$8)</f>
        <v>0</v>
      </c>
      <c r="L24" s="1">
        <f>SUMIFS('Employer Federal Tax Withheld'!$M:$M,'Employer Federal Tax Withheld'!$B:$B,'Total Social Security Tax'!$B24,'Employer Federal Tax Withheld'!$C:$C,'Total Social Security Tax'!$C24,'Employer Federal Tax Withheld'!$R:$R,'Total Social Security Tax'!L$8)</f>
        <v>0</v>
      </c>
      <c r="M24" s="1">
        <f>SUMIFS('Employer Federal Tax Withheld'!$M:$M,'Employer Federal Tax Withheld'!$B:$B,'Total Social Security Tax'!$B24,'Employer Federal Tax Withheld'!$C:$C,'Total Social Security Tax'!$C24,'Employer Federal Tax Withheld'!$R:$R,'Total Social Security Tax'!M$8)</f>
        <v>0</v>
      </c>
      <c r="N24" s="1">
        <f>SUMIFS('Employer Federal Tax Withheld'!$M:$M,'Employer Federal Tax Withheld'!$B:$B,'Total Social Security Tax'!$B24,'Employer Federal Tax Withheld'!$C:$C,'Total Social Security Tax'!$C24,'Employer Federal Tax Withheld'!$R:$R,'Total Social Security Tax'!N$8)</f>
        <v>0</v>
      </c>
      <c r="O24" s="1">
        <f>SUMIFS('Employer Federal Tax Withheld'!$M:$M,'Employer Federal Tax Withheld'!$B:$B,'Total Social Security Tax'!$B24,'Employer Federal Tax Withheld'!$C:$C,'Total Social Security Tax'!$C24,'Employer Federal Tax Withheld'!$R:$R,'Total Social Security Tax'!O$8)</f>
        <v>0</v>
      </c>
      <c r="P24" s="1">
        <f>SUMIFS('Employer Federal Tax Withheld'!$M:$M,'Employer Federal Tax Withheld'!$B:$B,'Total Social Security Tax'!$B24,'Employer Federal Tax Withheld'!$C:$C,'Total Social Security Tax'!$C24,'Employer Federal Tax Withheld'!$R:$R,'Total Social Security Tax'!P$8)</f>
        <v>0</v>
      </c>
      <c r="Q24" s="9">
        <f t="shared" si="0"/>
        <v>0</v>
      </c>
    </row>
    <row r="25" spans="2:17" x14ac:dyDescent="0.25">
      <c r="B25" t="str">
        <f>IF(Staff!B25="","",Staff!B25)</f>
        <v/>
      </c>
      <c r="C25" t="str">
        <f>IF(Staff!C25="","",Staff!C25)</f>
        <v/>
      </c>
      <c r="E25" s="1">
        <f>SUMIFS('Employer Federal Tax Withheld'!$M:$M,'Employer Federal Tax Withheld'!$B:$B,'Total Social Security Tax'!$B25,'Employer Federal Tax Withheld'!$C:$C,'Total Social Security Tax'!$C25,'Employer Federal Tax Withheld'!$R:$R,'Total Social Security Tax'!E$8)</f>
        <v>0</v>
      </c>
      <c r="F25" s="1">
        <f>SUMIFS('Employer Federal Tax Withheld'!$M:$M,'Employer Federal Tax Withheld'!$B:$B,'Total Social Security Tax'!$B25,'Employer Federal Tax Withheld'!$C:$C,'Total Social Security Tax'!$C25,'Employer Federal Tax Withheld'!$R:$R,'Total Social Security Tax'!F$8)</f>
        <v>0</v>
      </c>
      <c r="G25" s="1">
        <f>SUMIFS('Employer Federal Tax Withheld'!$M:$M,'Employer Federal Tax Withheld'!$B:$B,'Total Social Security Tax'!$B25,'Employer Federal Tax Withheld'!$C:$C,'Total Social Security Tax'!$C25,'Employer Federal Tax Withheld'!$R:$R,'Total Social Security Tax'!G$8)</f>
        <v>0</v>
      </c>
      <c r="H25" s="1">
        <f>SUMIFS('Employer Federal Tax Withheld'!$M:$M,'Employer Federal Tax Withheld'!$B:$B,'Total Social Security Tax'!$B25,'Employer Federal Tax Withheld'!$C:$C,'Total Social Security Tax'!$C25,'Employer Federal Tax Withheld'!$R:$R,'Total Social Security Tax'!H$8)</f>
        <v>0</v>
      </c>
      <c r="I25" s="1">
        <f>SUMIFS('Employer Federal Tax Withheld'!$M:$M,'Employer Federal Tax Withheld'!$B:$B,'Total Social Security Tax'!$B25,'Employer Federal Tax Withheld'!$C:$C,'Total Social Security Tax'!$C25,'Employer Federal Tax Withheld'!$R:$R,'Total Social Security Tax'!I$8)</f>
        <v>0</v>
      </c>
      <c r="J25" s="1">
        <f>SUMIFS('Employer Federal Tax Withheld'!$M:$M,'Employer Federal Tax Withheld'!$B:$B,'Total Social Security Tax'!$B25,'Employer Federal Tax Withheld'!$C:$C,'Total Social Security Tax'!$C25,'Employer Federal Tax Withheld'!$R:$R,'Total Social Security Tax'!J$8)</f>
        <v>0</v>
      </c>
      <c r="K25" s="1">
        <f>SUMIFS('Employer Federal Tax Withheld'!$M:$M,'Employer Federal Tax Withheld'!$B:$B,'Total Social Security Tax'!$B25,'Employer Federal Tax Withheld'!$C:$C,'Total Social Security Tax'!$C25,'Employer Federal Tax Withheld'!$R:$R,'Total Social Security Tax'!K$8)</f>
        <v>0</v>
      </c>
      <c r="L25" s="1">
        <f>SUMIFS('Employer Federal Tax Withheld'!$M:$M,'Employer Federal Tax Withheld'!$B:$B,'Total Social Security Tax'!$B25,'Employer Federal Tax Withheld'!$C:$C,'Total Social Security Tax'!$C25,'Employer Federal Tax Withheld'!$R:$R,'Total Social Security Tax'!L$8)</f>
        <v>0</v>
      </c>
      <c r="M25" s="1">
        <f>SUMIFS('Employer Federal Tax Withheld'!$M:$M,'Employer Federal Tax Withheld'!$B:$B,'Total Social Security Tax'!$B25,'Employer Federal Tax Withheld'!$C:$C,'Total Social Security Tax'!$C25,'Employer Federal Tax Withheld'!$R:$R,'Total Social Security Tax'!M$8)</f>
        <v>0</v>
      </c>
      <c r="N25" s="1">
        <f>SUMIFS('Employer Federal Tax Withheld'!$M:$M,'Employer Federal Tax Withheld'!$B:$B,'Total Social Security Tax'!$B25,'Employer Federal Tax Withheld'!$C:$C,'Total Social Security Tax'!$C25,'Employer Federal Tax Withheld'!$R:$R,'Total Social Security Tax'!N$8)</f>
        <v>0</v>
      </c>
      <c r="O25" s="1">
        <f>SUMIFS('Employer Federal Tax Withheld'!$M:$M,'Employer Federal Tax Withheld'!$B:$B,'Total Social Security Tax'!$B25,'Employer Federal Tax Withheld'!$C:$C,'Total Social Security Tax'!$C25,'Employer Federal Tax Withheld'!$R:$R,'Total Social Security Tax'!O$8)</f>
        <v>0</v>
      </c>
      <c r="P25" s="1">
        <f>SUMIFS('Employer Federal Tax Withheld'!$M:$M,'Employer Federal Tax Withheld'!$B:$B,'Total Social Security Tax'!$B25,'Employer Federal Tax Withheld'!$C:$C,'Total Social Security Tax'!$C25,'Employer Federal Tax Withheld'!$R:$R,'Total Social Security Tax'!P$8)</f>
        <v>0</v>
      </c>
      <c r="Q25" s="9">
        <f t="shared" si="0"/>
        <v>0</v>
      </c>
    </row>
    <row r="26" spans="2:17" x14ac:dyDescent="0.25">
      <c r="B26" t="str">
        <f>IF(Staff!B26="","",Staff!B26)</f>
        <v/>
      </c>
      <c r="C26" t="str">
        <f>IF(Staff!C26="","",Staff!C26)</f>
        <v/>
      </c>
      <c r="E26" s="1">
        <f>SUMIFS('Employer Federal Tax Withheld'!$M:$M,'Employer Federal Tax Withheld'!$B:$B,'Total Social Security Tax'!$B26,'Employer Federal Tax Withheld'!$C:$C,'Total Social Security Tax'!$C26,'Employer Federal Tax Withheld'!$R:$R,'Total Social Security Tax'!E$8)</f>
        <v>0</v>
      </c>
      <c r="F26" s="1">
        <f>SUMIFS('Employer Federal Tax Withheld'!$M:$M,'Employer Federal Tax Withheld'!$B:$B,'Total Social Security Tax'!$B26,'Employer Federal Tax Withheld'!$C:$C,'Total Social Security Tax'!$C26,'Employer Federal Tax Withheld'!$R:$R,'Total Social Security Tax'!F$8)</f>
        <v>0</v>
      </c>
      <c r="G26" s="1">
        <f>SUMIFS('Employer Federal Tax Withheld'!$M:$M,'Employer Federal Tax Withheld'!$B:$B,'Total Social Security Tax'!$B26,'Employer Federal Tax Withheld'!$C:$C,'Total Social Security Tax'!$C26,'Employer Federal Tax Withheld'!$R:$R,'Total Social Security Tax'!G$8)</f>
        <v>0</v>
      </c>
      <c r="H26" s="1">
        <f>SUMIFS('Employer Federal Tax Withheld'!$M:$M,'Employer Federal Tax Withheld'!$B:$B,'Total Social Security Tax'!$B26,'Employer Federal Tax Withheld'!$C:$C,'Total Social Security Tax'!$C26,'Employer Federal Tax Withheld'!$R:$R,'Total Social Security Tax'!H$8)</f>
        <v>0</v>
      </c>
      <c r="I26" s="1">
        <f>SUMIFS('Employer Federal Tax Withheld'!$M:$M,'Employer Federal Tax Withheld'!$B:$B,'Total Social Security Tax'!$B26,'Employer Federal Tax Withheld'!$C:$C,'Total Social Security Tax'!$C26,'Employer Federal Tax Withheld'!$R:$R,'Total Social Security Tax'!I$8)</f>
        <v>0</v>
      </c>
      <c r="J26" s="1">
        <f>SUMIFS('Employer Federal Tax Withheld'!$M:$M,'Employer Federal Tax Withheld'!$B:$B,'Total Social Security Tax'!$B26,'Employer Federal Tax Withheld'!$C:$C,'Total Social Security Tax'!$C26,'Employer Federal Tax Withheld'!$R:$R,'Total Social Security Tax'!J$8)</f>
        <v>0</v>
      </c>
      <c r="K26" s="1">
        <f>SUMIFS('Employer Federal Tax Withheld'!$M:$M,'Employer Federal Tax Withheld'!$B:$B,'Total Social Security Tax'!$B26,'Employer Federal Tax Withheld'!$C:$C,'Total Social Security Tax'!$C26,'Employer Federal Tax Withheld'!$R:$R,'Total Social Security Tax'!K$8)</f>
        <v>0</v>
      </c>
      <c r="L26" s="1">
        <f>SUMIFS('Employer Federal Tax Withheld'!$M:$M,'Employer Federal Tax Withheld'!$B:$B,'Total Social Security Tax'!$B26,'Employer Federal Tax Withheld'!$C:$C,'Total Social Security Tax'!$C26,'Employer Federal Tax Withheld'!$R:$R,'Total Social Security Tax'!L$8)</f>
        <v>0</v>
      </c>
      <c r="M26" s="1">
        <f>SUMIFS('Employer Federal Tax Withheld'!$M:$M,'Employer Federal Tax Withheld'!$B:$B,'Total Social Security Tax'!$B26,'Employer Federal Tax Withheld'!$C:$C,'Total Social Security Tax'!$C26,'Employer Federal Tax Withheld'!$R:$R,'Total Social Security Tax'!M$8)</f>
        <v>0</v>
      </c>
      <c r="N26" s="1">
        <f>SUMIFS('Employer Federal Tax Withheld'!$M:$M,'Employer Federal Tax Withheld'!$B:$B,'Total Social Security Tax'!$B26,'Employer Federal Tax Withheld'!$C:$C,'Total Social Security Tax'!$C26,'Employer Federal Tax Withheld'!$R:$R,'Total Social Security Tax'!N$8)</f>
        <v>0</v>
      </c>
      <c r="O26" s="1">
        <f>SUMIFS('Employer Federal Tax Withheld'!$M:$M,'Employer Federal Tax Withheld'!$B:$B,'Total Social Security Tax'!$B26,'Employer Federal Tax Withheld'!$C:$C,'Total Social Security Tax'!$C26,'Employer Federal Tax Withheld'!$R:$R,'Total Social Security Tax'!O$8)</f>
        <v>0</v>
      </c>
      <c r="P26" s="1">
        <f>SUMIFS('Employer Federal Tax Withheld'!$M:$M,'Employer Federal Tax Withheld'!$B:$B,'Total Social Security Tax'!$B26,'Employer Federal Tax Withheld'!$C:$C,'Total Social Security Tax'!$C26,'Employer Federal Tax Withheld'!$R:$R,'Total Social Security Tax'!P$8)</f>
        <v>0</v>
      </c>
      <c r="Q26" s="9">
        <f t="shared" si="0"/>
        <v>0</v>
      </c>
    </row>
    <row r="27" spans="2:17" x14ac:dyDescent="0.25">
      <c r="B27" t="str">
        <f>IF(Staff!B27="","",Staff!B27)</f>
        <v/>
      </c>
      <c r="C27" t="str">
        <f>IF(Staff!C27="","",Staff!C27)</f>
        <v/>
      </c>
      <c r="E27" s="1">
        <f>SUMIFS('Employer Federal Tax Withheld'!$M:$M,'Employer Federal Tax Withheld'!$B:$B,'Total Social Security Tax'!$B27,'Employer Federal Tax Withheld'!$C:$C,'Total Social Security Tax'!$C27,'Employer Federal Tax Withheld'!$R:$R,'Total Social Security Tax'!E$8)</f>
        <v>0</v>
      </c>
      <c r="F27" s="1">
        <f>SUMIFS('Employer Federal Tax Withheld'!$M:$M,'Employer Federal Tax Withheld'!$B:$B,'Total Social Security Tax'!$B27,'Employer Federal Tax Withheld'!$C:$C,'Total Social Security Tax'!$C27,'Employer Federal Tax Withheld'!$R:$R,'Total Social Security Tax'!F$8)</f>
        <v>0</v>
      </c>
      <c r="G27" s="1">
        <f>SUMIFS('Employer Federal Tax Withheld'!$M:$M,'Employer Federal Tax Withheld'!$B:$B,'Total Social Security Tax'!$B27,'Employer Federal Tax Withheld'!$C:$C,'Total Social Security Tax'!$C27,'Employer Federal Tax Withheld'!$R:$R,'Total Social Security Tax'!G$8)</f>
        <v>0</v>
      </c>
      <c r="H27" s="1">
        <f>SUMIFS('Employer Federal Tax Withheld'!$M:$M,'Employer Federal Tax Withheld'!$B:$B,'Total Social Security Tax'!$B27,'Employer Federal Tax Withheld'!$C:$C,'Total Social Security Tax'!$C27,'Employer Federal Tax Withheld'!$R:$R,'Total Social Security Tax'!H$8)</f>
        <v>0</v>
      </c>
      <c r="I27" s="1">
        <f>SUMIFS('Employer Federal Tax Withheld'!$M:$M,'Employer Federal Tax Withheld'!$B:$B,'Total Social Security Tax'!$B27,'Employer Federal Tax Withheld'!$C:$C,'Total Social Security Tax'!$C27,'Employer Federal Tax Withheld'!$R:$R,'Total Social Security Tax'!I$8)</f>
        <v>0</v>
      </c>
      <c r="J27" s="1">
        <f>SUMIFS('Employer Federal Tax Withheld'!$M:$M,'Employer Federal Tax Withheld'!$B:$B,'Total Social Security Tax'!$B27,'Employer Federal Tax Withheld'!$C:$C,'Total Social Security Tax'!$C27,'Employer Federal Tax Withheld'!$R:$R,'Total Social Security Tax'!J$8)</f>
        <v>0</v>
      </c>
      <c r="K27" s="1">
        <f>SUMIFS('Employer Federal Tax Withheld'!$M:$M,'Employer Federal Tax Withheld'!$B:$B,'Total Social Security Tax'!$B27,'Employer Federal Tax Withheld'!$C:$C,'Total Social Security Tax'!$C27,'Employer Federal Tax Withheld'!$R:$R,'Total Social Security Tax'!K$8)</f>
        <v>0</v>
      </c>
      <c r="L27" s="1">
        <f>SUMIFS('Employer Federal Tax Withheld'!$M:$M,'Employer Federal Tax Withheld'!$B:$B,'Total Social Security Tax'!$B27,'Employer Federal Tax Withheld'!$C:$C,'Total Social Security Tax'!$C27,'Employer Federal Tax Withheld'!$R:$R,'Total Social Security Tax'!L$8)</f>
        <v>0</v>
      </c>
      <c r="M27" s="1">
        <f>SUMIFS('Employer Federal Tax Withheld'!$M:$M,'Employer Federal Tax Withheld'!$B:$B,'Total Social Security Tax'!$B27,'Employer Federal Tax Withheld'!$C:$C,'Total Social Security Tax'!$C27,'Employer Federal Tax Withheld'!$R:$R,'Total Social Security Tax'!M$8)</f>
        <v>0</v>
      </c>
      <c r="N27" s="1">
        <f>SUMIFS('Employer Federal Tax Withheld'!$M:$M,'Employer Federal Tax Withheld'!$B:$B,'Total Social Security Tax'!$B27,'Employer Federal Tax Withheld'!$C:$C,'Total Social Security Tax'!$C27,'Employer Federal Tax Withheld'!$R:$R,'Total Social Security Tax'!N$8)</f>
        <v>0</v>
      </c>
      <c r="O27" s="1">
        <f>SUMIFS('Employer Federal Tax Withheld'!$M:$M,'Employer Federal Tax Withheld'!$B:$B,'Total Social Security Tax'!$B27,'Employer Federal Tax Withheld'!$C:$C,'Total Social Security Tax'!$C27,'Employer Federal Tax Withheld'!$R:$R,'Total Social Security Tax'!O$8)</f>
        <v>0</v>
      </c>
      <c r="P27" s="1">
        <f>SUMIFS('Employer Federal Tax Withheld'!$M:$M,'Employer Federal Tax Withheld'!$B:$B,'Total Social Security Tax'!$B27,'Employer Federal Tax Withheld'!$C:$C,'Total Social Security Tax'!$C27,'Employer Federal Tax Withheld'!$R:$R,'Total Social Security Tax'!P$8)</f>
        <v>0</v>
      </c>
      <c r="Q27" s="9">
        <f t="shared" si="0"/>
        <v>0</v>
      </c>
    </row>
    <row r="28" spans="2:17" x14ac:dyDescent="0.25">
      <c r="B28" t="str">
        <f>IF(Staff!B28="","",Staff!B28)</f>
        <v/>
      </c>
      <c r="C28" t="str">
        <f>IF(Staff!C28="","",Staff!C28)</f>
        <v/>
      </c>
      <c r="E28" s="1">
        <f>SUMIFS('Employer Federal Tax Withheld'!$M:$M,'Employer Federal Tax Withheld'!$B:$B,'Total Social Security Tax'!$B28,'Employer Federal Tax Withheld'!$C:$C,'Total Social Security Tax'!$C28,'Employer Federal Tax Withheld'!$R:$R,'Total Social Security Tax'!E$8)</f>
        <v>0</v>
      </c>
      <c r="F28" s="1">
        <f>SUMIFS('Employer Federal Tax Withheld'!$M:$M,'Employer Federal Tax Withheld'!$B:$B,'Total Social Security Tax'!$B28,'Employer Federal Tax Withheld'!$C:$C,'Total Social Security Tax'!$C28,'Employer Federal Tax Withheld'!$R:$R,'Total Social Security Tax'!F$8)</f>
        <v>0</v>
      </c>
      <c r="G28" s="1">
        <f>SUMIFS('Employer Federal Tax Withheld'!$M:$M,'Employer Federal Tax Withheld'!$B:$B,'Total Social Security Tax'!$B28,'Employer Federal Tax Withheld'!$C:$C,'Total Social Security Tax'!$C28,'Employer Federal Tax Withheld'!$R:$R,'Total Social Security Tax'!G$8)</f>
        <v>0</v>
      </c>
      <c r="H28" s="1">
        <f>SUMIFS('Employer Federal Tax Withheld'!$M:$M,'Employer Federal Tax Withheld'!$B:$B,'Total Social Security Tax'!$B28,'Employer Federal Tax Withheld'!$C:$C,'Total Social Security Tax'!$C28,'Employer Federal Tax Withheld'!$R:$R,'Total Social Security Tax'!H$8)</f>
        <v>0</v>
      </c>
      <c r="I28" s="1">
        <f>SUMIFS('Employer Federal Tax Withheld'!$M:$M,'Employer Federal Tax Withheld'!$B:$B,'Total Social Security Tax'!$B28,'Employer Federal Tax Withheld'!$C:$C,'Total Social Security Tax'!$C28,'Employer Federal Tax Withheld'!$R:$R,'Total Social Security Tax'!I$8)</f>
        <v>0</v>
      </c>
      <c r="J28" s="1">
        <f>SUMIFS('Employer Federal Tax Withheld'!$M:$M,'Employer Federal Tax Withheld'!$B:$B,'Total Social Security Tax'!$B28,'Employer Federal Tax Withheld'!$C:$C,'Total Social Security Tax'!$C28,'Employer Federal Tax Withheld'!$R:$R,'Total Social Security Tax'!J$8)</f>
        <v>0</v>
      </c>
      <c r="K28" s="1">
        <f>SUMIFS('Employer Federal Tax Withheld'!$M:$M,'Employer Federal Tax Withheld'!$B:$B,'Total Social Security Tax'!$B28,'Employer Federal Tax Withheld'!$C:$C,'Total Social Security Tax'!$C28,'Employer Federal Tax Withheld'!$R:$R,'Total Social Security Tax'!K$8)</f>
        <v>0</v>
      </c>
      <c r="L28" s="1">
        <f>SUMIFS('Employer Federal Tax Withheld'!$M:$M,'Employer Federal Tax Withheld'!$B:$B,'Total Social Security Tax'!$B28,'Employer Federal Tax Withheld'!$C:$C,'Total Social Security Tax'!$C28,'Employer Federal Tax Withheld'!$R:$R,'Total Social Security Tax'!L$8)</f>
        <v>0</v>
      </c>
      <c r="M28" s="1">
        <f>SUMIFS('Employer Federal Tax Withheld'!$M:$M,'Employer Federal Tax Withheld'!$B:$B,'Total Social Security Tax'!$B28,'Employer Federal Tax Withheld'!$C:$C,'Total Social Security Tax'!$C28,'Employer Federal Tax Withheld'!$R:$R,'Total Social Security Tax'!M$8)</f>
        <v>0</v>
      </c>
      <c r="N28" s="1">
        <f>SUMIFS('Employer Federal Tax Withheld'!$M:$M,'Employer Federal Tax Withheld'!$B:$B,'Total Social Security Tax'!$B28,'Employer Federal Tax Withheld'!$C:$C,'Total Social Security Tax'!$C28,'Employer Federal Tax Withheld'!$R:$R,'Total Social Security Tax'!N$8)</f>
        <v>0</v>
      </c>
      <c r="O28" s="1">
        <f>SUMIFS('Employer Federal Tax Withheld'!$M:$M,'Employer Federal Tax Withheld'!$B:$B,'Total Social Security Tax'!$B28,'Employer Federal Tax Withheld'!$C:$C,'Total Social Security Tax'!$C28,'Employer Federal Tax Withheld'!$R:$R,'Total Social Security Tax'!O$8)</f>
        <v>0</v>
      </c>
      <c r="P28" s="1">
        <f>SUMIFS('Employer Federal Tax Withheld'!$M:$M,'Employer Federal Tax Withheld'!$B:$B,'Total Social Security Tax'!$B28,'Employer Federal Tax Withheld'!$C:$C,'Total Social Security Tax'!$C28,'Employer Federal Tax Withheld'!$R:$R,'Total Social Security Tax'!P$8)</f>
        <v>0</v>
      </c>
      <c r="Q28" s="9">
        <f t="shared" si="0"/>
        <v>0</v>
      </c>
    </row>
    <row r="29" spans="2:17" x14ac:dyDescent="0.25">
      <c r="B29" t="str">
        <f>IF(Staff!B29="","",Staff!B29)</f>
        <v/>
      </c>
      <c r="C29" t="str">
        <f>IF(Staff!C29="","",Staff!C29)</f>
        <v/>
      </c>
      <c r="E29" s="1">
        <f>SUMIFS('Employer Federal Tax Withheld'!$M:$M,'Employer Federal Tax Withheld'!$B:$B,'Total Social Security Tax'!$B29,'Employer Federal Tax Withheld'!$C:$C,'Total Social Security Tax'!$C29,'Employer Federal Tax Withheld'!$R:$R,'Total Social Security Tax'!E$8)</f>
        <v>0</v>
      </c>
      <c r="F29" s="1">
        <f>SUMIFS('Employer Federal Tax Withheld'!$M:$M,'Employer Federal Tax Withheld'!$B:$B,'Total Social Security Tax'!$B29,'Employer Federal Tax Withheld'!$C:$C,'Total Social Security Tax'!$C29,'Employer Federal Tax Withheld'!$R:$R,'Total Social Security Tax'!F$8)</f>
        <v>0</v>
      </c>
      <c r="G29" s="1">
        <f>SUMIFS('Employer Federal Tax Withheld'!$M:$M,'Employer Federal Tax Withheld'!$B:$B,'Total Social Security Tax'!$B29,'Employer Federal Tax Withheld'!$C:$C,'Total Social Security Tax'!$C29,'Employer Federal Tax Withheld'!$R:$R,'Total Social Security Tax'!G$8)</f>
        <v>0</v>
      </c>
      <c r="H29" s="1">
        <f>SUMIFS('Employer Federal Tax Withheld'!$M:$M,'Employer Federal Tax Withheld'!$B:$B,'Total Social Security Tax'!$B29,'Employer Federal Tax Withheld'!$C:$C,'Total Social Security Tax'!$C29,'Employer Federal Tax Withheld'!$R:$R,'Total Social Security Tax'!H$8)</f>
        <v>0</v>
      </c>
      <c r="I29" s="1">
        <f>SUMIFS('Employer Federal Tax Withheld'!$M:$M,'Employer Federal Tax Withheld'!$B:$B,'Total Social Security Tax'!$B29,'Employer Federal Tax Withheld'!$C:$C,'Total Social Security Tax'!$C29,'Employer Federal Tax Withheld'!$R:$R,'Total Social Security Tax'!I$8)</f>
        <v>0</v>
      </c>
      <c r="J29" s="1">
        <f>SUMIFS('Employer Federal Tax Withheld'!$M:$M,'Employer Federal Tax Withheld'!$B:$B,'Total Social Security Tax'!$B29,'Employer Federal Tax Withheld'!$C:$C,'Total Social Security Tax'!$C29,'Employer Federal Tax Withheld'!$R:$R,'Total Social Security Tax'!J$8)</f>
        <v>0</v>
      </c>
      <c r="K29" s="1">
        <f>SUMIFS('Employer Federal Tax Withheld'!$M:$M,'Employer Federal Tax Withheld'!$B:$B,'Total Social Security Tax'!$B29,'Employer Federal Tax Withheld'!$C:$C,'Total Social Security Tax'!$C29,'Employer Federal Tax Withheld'!$R:$R,'Total Social Security Tax'!K$8)</f>
        <v>0</v>
      </c>
      <c r="L29" s="1">
        <f>SUMIFS('Employer Federal Tax Withheld'!$M:$M,'Employer Federal Tax Withheld'!$B:$B,'Total Social Security Tax'!$B29,'Employer Federal Tax Withheld'!$C:$C,'Total Social Security Tax'!$C29,'Employer Federal Tax Withheld'!$R:$R,'Total Social Security Tax'!L$8)</f>
        <v>0</v>
      </c>
      <c r="M29" s="1">
        <f>SUMIFS('Employer Federal Tax Withheld'!$M:$M,'Employer Federal Tax Withheld'!$B:$B,'Total Social Security Tax'!$B29,'Employer Federal Tax Withheld'!$C:$C,'Total Social Security Tax'!$C29,'Employer Federal Tax Withheld'!$R:$R,'Total Social Security Tax'!M$8)</f>
        <v>0</v>
      </c>
      <c r="N29" s="1">
        <f>SUMIFS('Employer Federal Tax Withheld'!$M:$M,'Employer Federal Tax Withheld'!$B:$B,'Total Social Security Tax'!$B29,'Employer Federal Tax Withheld'!$C:$C,'Total Social Security Tax'!$C29,'Employer Federal Tax Withheld'!$R:$R,'Total Social Security Tax'!N$8)</f>
        <v>0</v>
      </c>
      <c r="O29" s="1">
        <f>SUMIFS('Employer Federal Tax Withheld'!$M:$M,'Employer Federal Tax Withheld'!$B:$B,'Total Social Security Tax'!$B29,'Employer Federal Tax Withheld'!$C:$C,'Total Social Security Tax'!$C29,'Employer Federal Tax Withheld'!$R:$R,'Total Social Security Tax'!O$8)</f>
        <v>0</v>
      </c>
      <c r="P29" s="1">
        <f>SUMIFS('Employer Federal Tax Withheld'!$M:$M,'Employer Federal Tax Withheld'!$B:$B,'Total Social Security Tax'!$B29,'Employer Federal Tax Withheld'!$C:$C,'Total Social Security Tax'!$C29,'Employer Federal Tax Withheld'!$R:$R,'Total Social Security Tax'!P$8)</f>
        <v>0</v>
      </c>
      <c r="Q29" s="9">
        <f t="shared" si="0"/>
        <v>0</v>
      </c>
    </row>
    <row r="30" spans="2:17" x14ac:dyDescent="0.25">
      <c r="B30" t="str">
        <f>IF(Staff!B30="","",Staff!B30)</f>
        <v/>
      </c>
      <c r="C30" t="str">
        <f>IF(Staff!C30="","",Staff!C30)</f>
        <v/>
      </c>
      <c r="E30" s="1">
        <f>SUMIFS('Employer Federal Tax Withheld'!$M:$M,'Employer Federal Tax Withheld'!$B:$B,'Total Social Security Tax'!$B30,'Employer Federal Tax Withheld'!$C:$C,'Total Social Security Tax'!$C30,'Employer Federal Tax Withheld'!$R:$R,'Total Social Security Tax'!E$8)</f>
        <v>0</v>
      </c>
      <c r="F30" s="1">
        <f>SUMIFS('Employer Federal Tax Withheld'!$M:$M,'Employer Federal Tax Withheld'!$B:$B,'Total Social Security Tax'!$B30,'Employer Federal Tax Withheld'!$C:$C,'Total Social Security Tax'!$C30,'Employer Federal Tax Withheld'!$R:$R,'Total Social Security Tax'!F$8)</f>
        <v>0</v>
      </c>
      <c r="G30" s="1">
        <f>SUMIFS('Employer Federal Tax Withheld'!$M:$M,'Employer Federal Tax Withheld'!$B:$B,'Total Social Security Tax'!$B30,'Employer Federal Tax Withheld'!$C:$C,'Total Social Security Tax'!$C30,'Employer Federal Tax Withheld'!$R:$R,'Total Social Security Tax'!G$8)</f>
        <v>0</v>
      </c>
      <c r="H30" s="1">
        <f>SUMIFS('Employer Federal Tax Withheld'!$M:$M,'Employer Federal Tax Withheld'!$B:$B,'Total Social Security Tax'!$B30,'Employer Federal Tax Withheld'!$C:$C,'Total Social Security Tax'!$C30,'Employer Federal Tax Withheld'!$R:$R,'Total Social Security Tax'!H$8)</f>
        <v>0</v>
      </c>
      <c r="I30" s="1">
        <f>SUMIFS('Employer Federal Tax Withheld'!$M:$M,'Employer Federal Tax Withheld'!$B:$B,'Total Social Security Tax'!$B30,'Employer Federal Tax Withheld'!$C:$C,'Total Social Security Tax'!$C30,'Employer Federal Tax Withheld'!$R:$R,'Total Social Security Tax'!I$8)</f>
        <v>0</v>
      </c>
      <c r="J30" s="1">
        <f>SUMIFS('Employer Federal Tax Withheld'!$M:$M,'Employer Federal Tax Withheld'!$B:$B,'Total Social Security Tax'!$B30,'Employer Federal Tax Withheld'!$C:$C,'Total Social Security Tax'!$C30,'Employer Federal Tax Withheld'!$R:$R,'Total Social Security Tax'!J$8)</f>
        <v>0</v>
      </c>
      <c r="K30" s="1">
        <f>SUMIFS('Employer Federal Tax Withheld'!$M:$M,'Employer Federal Tax Withheld'!$B:$B,'Total Social Security Tax'!$B30,'Employer Federal Tax Withheld'!$C:$C,'Total Social Security Tax'!$C30,'Employer Federal Tax Withheld'!$R:$R,'Total Social Security Tax'!K$8)</f>
        <v>0</v>
      </c>
      <c r="L30" s="1">
        <f>SUMIFS('Employer Federal Tax Withheld'!$M:$M,'Employer Federal Tax Withheld'!$B:$B,'Total Social Security Tax'!$B30,'Employer Federal Tax Withheld'!$C:$C,'Total Social Security Tax'!$C30,'Employer Federal Tax Withheld'!$R:$R,'Total Social Security Tax'!L$8)</f>
        <v>0</v>
      </c>
      <c r="M30" s="1">
        <f>SUMIFS('Employer Federal Tax Withheld'!$M:$M,'Employer Federal Tax Withheld'!$B:$B,'Total Social Security Tax'!$B30,'Employer Federal Tax Withheld'!$C:$C,'Total Social Security Tax'!$C30,'Employer Federal Tax Withheld'!$R:$R,'Total Social Security Tax'!M$8)</f>
        <v>0</v>
      </c>
      <c r="N30" s="1">
        <f>SUMIFS('Employer Federal Tax Withheld'!$M:$M,'Employer Federal Tax Withheld'!$B:$B,'Total Social Security Tax'!$B30,'Employer Federal Tax Withheld'!$C:$C,'Total Social Security Tax'!$C30,'Employer Federal Tax Withheld'!$R:$R,'Total Social Security Tax'!N$8)</f>
        <v>0</v>
      </c>
      <c r="O30" s="1">
        <f>SUMIFS('Employer Federal Tax Withheld'!$M:$M,'Employer Federal Tax Withheld'!$B:$B,'Total Social Security Tax'!$B30,'Employer Federal Tax Withheld'!$C:$C,'Total Social Security Tax'!$C30,'Employer Federal Tax Withheld'!$R:$R,'Total Social Security Tax'!O$8)</f>
        <v>0</v>
      </c>
      <c r="P30" s="1">
        <f>SUMIFS('Employer Federal Tax Withheld'!$M:$M,'Employer Federal Tax Withheld'!$B:$B,'Total Social Security Tax'!$B30,'Employer Federal Tax Withheld'!$C:$C,'Total Social Security Tax'!$C30,'Employer Federal Tax Withheld'!$R:$R,'Total Social Security Tax'!P$8)</f>
        <v>0</v>
      </c>
      <c r="Q30" s="9">
        <f t="shared" si="0"/>
        <v>0</v>
      </c>
    </row>
    <row r="31" spans="2:17" x14ac:dyDescent="0.25">
      <c r="B31" t="str">
        <f>IF(Staff!B31="","",Staff!B31)</f>
        <v/>
      </c>
      <c r="C31" t="str">
        <f>IF(Staff!C31="","",Staff!C31)</f>
        <v/>
      </c>
      <c r="E31" s="1">
        <f>SUMIFS('Employer Federal Tax Withheld'!$M:$M,'Employer Federal Tax Withheld'!$B:$B,'Total Social Security Tax'!$B31,'Employer Federal Tax Withheld'!$C:$C,'Total Social Security Tax'!$C31,'Employer Federal Tax Withheld'!$R:$R,'Total Social Security Tax'!E$8)</f>
        <v>0</v>
      </c>
      <c r="F31" s="1">
        <f>SUMIFS('Employer Federal Tax Withheld'!$M:$M,'Employer Federal Tax Withheld'!$B:$B,'Total Social Security Tax'!$B31,'Employer Federal Tax Withheld'!$C:$C,'Total Social Security Tax'!$C31,'Employer Federal Tax Withheld'!$R:$R,'Total Social Security Tax'!F$8)</f>
        <v>0</v>
      </c>
      <c r="G31" s="1">
        <f>SUMIFS('Employer Federal Tax Withheld'!$M:$M,'Employer Federal Tax Withheld'!$B:$B,'Total Social Security Tax'!$B31,'Employer Federal Tax Withheld'!$C:$C,'Total Social Security Tax'!$C31,'Employer Federal Tax Withheld'!$R:$R,'Total Social Security Tax'!G$8)</f>
        <v>0</v>
      </c>
      <c r="H31" s="1">
        <f>SUMIFS('Employer Federal Tax Withheld'!$M:$M,'Employer Federal Tax Withheld'!$B:$B,'Total Social Security Tax'!$B31,'Employer Federal Tax Withheld'!$C:$C,'Total Social Security Tax'!$C31,'Employer Federal Tax Withheld'!$R:$R,'Total Social Security Tax'!H$8)</f>
        <v>0</v>
      </c>
      <c r="I31" s="1">
        <f>SUMIFS('Employer Federal Tax Withheld'!$M:$M,'Employer Federal Tax Withheld'!$B:$B,'Total Social Security Tax'!$B31,'Employer Federal Tax Withheld'!$C:$C,'Total Social Security Tax'!$C31,'Employer Federal Tax Withheld'!$R:$R,'Total Social Security Tax'!I$8)</f>
        <v>0</v>
      </c>
      <c r="J31" s="1">
        <f>SUMIFS('Employer Federal Tax Withheld'!$M:$M,'Employer Federal Tax Withheld'!$B:$B,'Total Social Security Tax'!$B31,'Employer Federal Tax Withheld'!$C:$C,'Total Social Security Tax'!$C31,'Employer Federal Tax Withheld'!$R:$R,'Total Social Security Tax'!J$8)</f>
        <v>0</v>
      </c>
      <c r="K31" s="1">
        <f>SUMIFS('Employer Federal Tax Withheld'!$M:$M,'Employer Federal Tax Withheld'!$B:$B,'Total Social Security Tax'!$B31,'Employer Federal Tax Withheld'!$C:$C,'Total Social Security Tax'!$C31,'Employer Federal Tax Withheld'!$R:$R,'Total Social Security Tax'!K$8)</f>
        <v>0</v>
      </c>
      <c r="L31" s="1">
        <f>SUMIFS('Employer Federal Tax Withheld'!$M:$M,'Employer Federal Tax Withheld'!$B:$B,'Total Social Security Tax'!$B31,'Employer Federal Tax Withheld'!$C:$C,'Total Social Security Tax'!$C31,'Employer Federal Tax Withheld'!$R:$R,'Total Social Security Tax'!L$8)</f>
        <v>0</v>
      </c>
      <c r="M31" s="1">
        <f>SUMIFS('Employer Federal Tax Withheld'!$M:$M,'Employer Federal Tax Withheld'!$B:$B,'Total Social Security Tax'!$B31,'Employer Federal Tax Withheld'!$C:$C,'Total Social Security Tax'!$C31,'Employer Federal Tax Withheld'!$R:$R,'Total Social Security Tax'!M$8)</f>
        <v>0</v>
      </c>
      <c r="N31" s="1">
        <f>SUMIFS('Employer Federal Tax Withheld'!$M:$M,'Employer Federal Tax Withheld'!$B:$B,'Total Social Security Tax'!$B31,'Employer Federal Tax Withheld'!$C:$C,'Total Social Security Tax'!$C31,'Employer Federal Tax Withheld'!$R:$R,'Total Social Security Tax'!N$8)</f>
        <v>0</v>
      </c>
      <c r="O31" s="1">
        <f>SUMIFS('Employer Federal Tax Withheld'!$M:$M,'Employer Federal Tax Withheld'!$B:$B,'Total Social Security Tax'!$B31,'Employer Federal Tax Withheld'!$C:$C,'Total Social Security Tax'!$C31,'Employer Federal Tax Withheld'!$R:$R,'Total Social Security Tax'!O$8)</f>
        <v>0</v>
      </c>
      <c r="P31" s="1">
        <f>SUMIFS('Employer Federal Tax Withheld'!$M:$M,'Employer Federal Tax Withheld'!$B:$B,'Total Social Security Tax'!$B31,'Employer Federal Tax Withheld'!$C:$C,'Total Social Security Tax'!$C31,'Employer Federal Tax Withheld'!$R:$R,'Total Social Security Tax'!P$8)</f>
        <v>0</v>
      </c>
      <c r="Q31" s="9">
        <f t="shared" si="0"/>
        <v>0</v>
      </c>
    </row>
    <row r="32" spans="2:17" x14ac:dyDescent="0.25">
      <c r="B32" t="str">
        <f>IF(Staff!B32="","",Staff!B32)</f>
        <v/>
      </c>
      <c r="C32" t="str">
        <f>IF(Staff!C32="","",Staff!C32)</f>
        <v/>
      </c>
      <c r="E32" s="1">
        <f>SUMIFS('Employer Federal Tax Withheld'!$M:$M,'Employer Federal Tax Withheld'!$B:$B,'Total Social Security Tax'!$B32,'Employer Federal Tax Withheld'!$C:$C,'Total Social Security Tax'!$C32,'Employer Federal Tax Withheld'!$R:$R,'Total Social Security Tax'!E$8)</f>
        <v>0</v>
      </c>
      <c r="F32" s="1">
        <f>SUMIFS('Employer Federal Tax Withheld'!$M:$M,'Employer Federal Tax Withheld'!$B:$B,'Total Social Security Tax'!$B32,'Employer Federal Tax Withheld'!$C:$C,'Total Social Security Tax'!$C32,'Employer Federal Tax Withheld'!$R:$R,'Total Social Security Tax'!F$8)</f>
        <v>0</v>
      </c>
      <c r="G32" s="1">
        <f>SUMIFS('Employer Federal Tax Withheld'!$M:$M,'Employer Federal Tax Withheld'!$B:$B,'Total Social Security Tax'!$B32,'Employer Federal Tax Withheld'!$C:$C,'Total Social Security Tax'!$C32,'Employer Federal Tax Withheld'!$R:$R,'Total Social Security Tax'!G$8)</f>
        <v>0</v>
      </c>
      <c r="H32" s="1">
        <f>SUMIFS('Employer Federal Tax Withheld'!$M:$M,'Employer Federal Tax Withheld'!$B:$B,'Total Social Security Tax'!$B32,'Employer Federal Tax Withheld'!$C:$C,'Total Social Security Tax'!$C32,'Employer Federal Tax Withheld'!$R:$R,'Total Social Security Tax'!H$8)</f>
        <v>0</v>
      </c>
      <c r="I32" s="1">
        <f>SUMIFS('Employer Federal Tax Withheld'!$M:$M,'Employer Federal Tax Withheld'!$B:$B,'Total Social Security Tax'!$B32,'Employer Federal Tax Withheld'!$C:$C,'Total Social Security Tax'!$C32,'Employer Federal Tax Withheld'!$R:$R,'Total Social Security Tax'!I$8)</f>
        <v>0</v>
      </c>
      <c r="J32" s="1">
        <f>SUMIFS('Employer Federal Tax Withheld'!$M:$M,'Employer Federal Tax Withheld'!$B:$B,'Total Social Security Tax'!$B32,'Employer Federal Tax Withheld'!$C:$C,'Total Social Security Tax'!$C32,'Employer Federal Tax Withheld'!$R:$R,'Total Social Security Tax'!J$8)</f>
        <v>0</v>
      </c>
      <c r="K32" s="1">
        <f>SUMIFS('Employer Federal Tax Withheld'!$M:$M,'Employer Federal Tax Withheld'!$B:$B,'Total Social Security Tax'!$B32,'Employer Federal Tax Withheld'!$C:$C,'Total Social Security Tax'!$C32,'Employer Federal Tax Withheld'!$R:$R,'Total Social Security Tax'!K$8)</f>
        <v>0</v>
      </c>
      <c r="L32" s="1">
        <f>SUMIFS('Employer Federal Tax Withheld'!$M:$M,'Employer Federal Tax Withheld'!$B:$B,'Total Social Security Tax'!$B32,'Employer Federal Tax Withheld'!$C:$C,'Total Social Security Tax'!$C32,'Employer Federal Tax Withheld'!$R:$R,'Total Social Security Tax'!L$8)</f>
        <v>0</v>
      </c>
      <c r="M32" s="1">
        <f>SUMIFS('Employer Federal Tax Withheld'!$M:$M,'Employer Federal Tax Withheld'!$B:$B,'Total Social Security Tax'!$B32,'Employer Federal Tax Withheld'!$C:$C,'Total Social Security Tax'!$C32,'Employer Federal Tax Withheld'!$R:$R,'Total Social Security Tax'!M$8)</f>
        <v>0</v>
      </c>
      <c r="N32" s="1">
        <f>SUMIFS('Employer Federal Tax Withheld'!$M:$M,'Employer Federal Tax Withheld'!$B:$B,'Total Social Security Tax'!$B32,'Employer Federal Tax Withheld'!$C:$C,'Total Social Security Tax'!$C32,'Employer Federal Tax Withheld'!$R:$R,'Total Social Security Tax'!N$8)</f>
        <v>0</v>
      </c>
      <c r="O32" s="1">
        <f>SUMIFS('Employer Federal Tax Withheld'!$M:$M,'Employer Federal Tax Withheld'!$B:$B,'Total Social Security Tax'!$B32,'Employer Federal Tax Withheld'!$C:$C,'Total Social Security Tax'!$C32,'Employer Federal Tax Withheld'!$R:$R,'Total Social Security Tax'!O$8)</f>
        <v>0</v>
      </c>
      <c r="P32" s="1">
        <f>SUMIFS('Employer Federal Tax Withheld'!$M:$M,'Employer Federal Tax Withheld'!$B:$B,'Total Social Security Tax'!$B32,'Employer Federal Tax Withheld'!$C:$C,'Total Social Security Tax'!$C32,'Employer Federal Tax Withheld'!$R:$R,'Total Social Security Tax'!P$8)</f>
        <v>0</v>
      </c>
      <c r="Q32" s="9">
        <f t="shared" si="0"/>
        <v>0</v>
      </c>
    </row>
    <row r="33" spans="2:17" x14ac:dyDescent="0.25">
      <c r="B33" t="str">
        <f>IF(Staff!B33="","",Staff!B33)</f>
        <v/>
      </c>
      <c r="C33" t="str">
        <f>IF(Staff!C33="","",Staff!C33)</f>
        <v/>
      </c>
      <c r="E33" s="1">
        <f>SUMIFS('Employer Federal Tax Withheld'!$M:$M,'Employer Federal Tax Withheld'!$B:$B,'Total Social Security Tax'!$B33,'Employer Federal Tax Withheld'!$C:$C,'Total Social Security Tax'!$C33,'Employer Federal Tax Withheld'!$R:$R,'Total Social Security Tax'!E$8)</f>
        <v>0</v>
      </c>
      <c r="F33" s="1">
        <f>SUMIFS('Employer Federal Tax Withheld'!$M:$M,'Employer Federal Tax Withheld'!$B:$B,'Total Social Security Tax'!$B33,'Employer Federal Tax Withheld'!$C:$C,'Total Social Security Tax'!$C33,'Employer Federal Tax Withheld'!$R:$R,'Total Social Security Tax'!F$8)</f>
        <v>0</v>
      </c>
      <c r="G33" s="1">
        <f>SUMIFS('Employer Federal Tax Withheld'!$M:$M,'Employer Federal Tax Withheld'!$B:$B,'Total Social Security Tax'!$B33,'Employer Federal Tax Withheld'!$C:$C,'Total Social Security Tax'!$C33,'Employer Federal Tax Withheld'!$R:$R,'Total Social Security Tax'!G$8)</f>
        <v>0</v>
      </c>
      <c r="H33" s="1">
        <f>SUMIFS('Employer Federal Tax Withheld'!$M:$M,'Employer Federal Tax Withheld'!$B:$B,'Total Social Security Tax'!$B33,'Employer Federal Tax Withheld'!$C:$C,'Total Social Security Tax'!$C33,'Employer Federal Tax Withheld'!$R:$R,'Total Social Security Tax'!H$8)</f>
        <v>0</v>
      </c>
      <c r="I33" s="1">
        <f>SUMIFS('Employer Federal Tax Withheld'!$M:$M,'Employer Federal Tax Withheld'!$B:$B,'Total Social Security Tax'!$B33,'Employer Federal Tax Withheld'!$C:$C,'Total Social Security Tax'!$C33,'Employer Federal Tax Withheld'!$R:$R,'Total Social Security Tax'!I$8)</f>
        <v>0</v>
      </c>
      <c r="J33" s="1">
        <f>SUMIFS('Employer Federal Tax Withheld'!$M:$M,'Employer Federal Tax Withheld'!$B:$B,'Total Social Security Tax'!$B33,'Employer Federal Tax Withheld'!$C:$C,'Total Social Security Tax'!$C33,'Employer Federal Tax Withheld'!$R:$R,'Total Social Security Tax'!J$8)</f>
        <v>0</v>
      </c>
      <c r="K33" s="1">
        <f>SUMIFS('Employer Federal Tax Withheld'!$M:$M,'Employer Federal Tax Withheld'!$B:$B,'Total Social Security Tax'!$B33,'Employer Federal Tax Withheld'!$C:$C,'Total Social Security Tax'!$C33,'Employer Federal Tax Withheld'!$R:$R,'Total Social Security Tax'!K$8)</f>
        <v>0</v>
      </c>
      <c r="L33" s="1">
        <f>SUMIFS('Employer Federal Tax Withheld'!$M:$M,'Employer Federal Tax Withheld'!$B:$B,'Total Social Security Tax'!$B33,'Employer Federal Tax Withheld'!$C:$C,'Total Social Security Tax'!$C33,'Employer Federal Tax Withheld'!$R:$R,'Total Social Security Tax'!L$8)</f>
        <v>0</v>
      </c>
      <c r="M33" s="1">
        <f>SUMIFS('Employer Federal Tax Withheld'!$M:$M,'Employer Federal Tax Withheld'!$B:$B,'Total Social Security Tax'!$B33,'Employer Federal Tax Withheld'!$C:$C,'Total Social Security Tax'!$C33,'Employer Federal Tax Withheld'!$R:$R,'Total Social Security Tax'!M$8)</f>
        <v>0</v>
      </c>
      <c r="N33" s="1">
        <f>SUMIFS('Employer Federal Tax Withheld'!$M:$M,'Employer Federal Tax Withheld'!$B:$B,'Total Social Security Tax'!$B33,'Employer Federal Tax Withheld'!$C:$C,'Total Social Security Tax'!$C33,'Employer Federal Tax Withheld'!$R:$R,'Total Social Security Tax'!N$8)</f>
        <v>0</v>
      </c>
      <c r="O33" s="1">
        <f>SUMIFS('Employer Federal Tax Withheld'!$M:$M,'Employer Federal Tax Withheld'!$B:$B,'Total Social Security Tax'!$B33,'Employer Federal Tax Withheld'!$C:$C,'Total Social Security Tax'!$C33,'Employer Federal Tax Withheld'!$R:$R,'Total Social Security Tax'!O$8)</f>
        <v>0</v>
      </c>
      <c r="P33" s="1">
        <f>SUMIFS('Employer Federal Tax Withheld'!$M:$M,'Employer Federal Tax Withheld'!$B:$B,'Total Social Security Tax'!$B33,'Employer Federal Tax Withheld'!$C:$C,'Total Social Security Tax'!$C33,'Employer Federal Tax Withheld'!$R:$R,'Total Social Security Tax'!P$8)</f>
        <v>0</v>
      </c>
      <c r="Q33" s="9">
        <f t="shared" si="0"/>
        <v>0</v>
      </c>
    </row>
    <row r="34" spans="2:17" x14ac:dyDescent="0.25">
      <c r="B34" t="str">
        <f>IF(Staff!B34="","",Staff!B34)</f>
        <v/>
      </c>
      <c r="C34" t="str">
        <f>IF(Staff!C34="","",Staff!C34)</f>
        <v/>
      </c>
      <c r="E34" s="1">
        <f>SUMIFS('Employer Federal Tax Withheld'!$M:$M,'Employer Federal Tax Withheld'!$B:$B,'Total Social Security Tax'!$B34,'Employer Federal Tax Withheld'!$C:$C,'Total Social Security Tax'!$C34,'Employer Federal Tax Withheld'!$R:$R,'Total Social Security Tax'!E$8)</f>
        <v>0</v>
      </c>
      <c r="F34" s="1">
        <f>SUMIFS('Employer Federal Tax Withheld'!$M:$M,'Employer Federal Tax Withheld'!$B:$B,'Total Social Security Tax'!$B34,'Employer Federal Tax Withheld'!$C:$C,'Total Social Security Tax'!$C34,'Employer Federal Tax Withheld'!$R:$R,'Total Social Security Tax'!F$8)</f>
        <v>0</v>
      </c>
      <c r="G34" s="1">
        <f>SUMIFS('Employer Federal Tax Withheld'!$M:$M,'Employer Federal Tax Withheld'!$B:$B,'Total Social Security Tax'!$B34,'Employer Federal Tax Withheld'!$C:$C,'Total Social Security Tax'!$C34,'Employer Federal Tax Withheld'!$R:$R,'Total Social Security Tax'!G$8)</f>
        <v>0</v>
      </c>
      <c r="H34" s="1">
        <f>SUMIFS('Employer Federal Tax Withheld'!$M:$M,'Employer Federal Tax Withheld'!$B:$B,'Total Social Security Tax'!$B34,'Employer Federal Tax Withheld'!$C:$C,'Total Social Security Tax'!$C34,'Employer Federal Tax Withheld'!$R:$R,'Total Social Security Tax'!H$8)</f>
        <v>0</v>
      </c>
      <c r="I34" s="1">
        <f>SUMIFS('Employer Federal Tax Withheld'!$M:$M,'Employer Federal Tax Withheld'!$B:$B,'Total Social Security Tax'!$B34,'Employer Federal Tax Withheld'!$C:$C,'Total Social Security Tax'!$C34,'Employer Federal Tax Withheld'!$R:$R,'Total Social Security Tax'!I$8)</f>
        <v>0</v>
      </c>
      <c r="J34" s="1">
        <f>SUMIFS('Employer Federal Tax Withheld'!$M:$M,'Employer Federal Tax Withheld'!$B:$B,'Total Social Security Tax'!$B34,'Employer Federal Tax Withheld'!$C:$C,'Total Social Security Tax'!$C34,'Employer Federal Tax Withheld'!$R:$R,'Total Social Security Tax'!J$8)</f>
        <v>0</v>
      </c>
      <c r="K34" s="1">
        <f>SUMIFS('Employer Federal Tax Withheld'!$M:$M,'Employer Federal Tax Withheld'!$B:$B,'Total Social Security Tax'!$B34,'Employer Federal Tax Withheld'!$C:$C,'Total Social Security Tax'!$C34,'Employer Federal Tax Withheld'!$R:$R,'Total Social Security Tax'!K$8)</f>
        <v>0</v>
      </c>
      <c r="L34" s="1">
        <f>SUMIFS('Employer Federal Tax Withheld'!$M:$M,'Employer Federal Tax Withheld'!$B:$B,'Total Social Security Tax'!$B34,'Employer Federal Tax Withheld'!$C:$C,'Total Social Security Tax'!$C34,'Employer Federal Tax Withheld'!$R:$R,'Total Social Security Tax'!L$8)</f>
        <v>0</v>
      </c>
      <c r="M34" s="1">
        <f>SUMIFS('Employer Federal Tax Withheld'!$M:$M,'Employer Federal Tax Withheld'!$B:$B,'Total Social Security Tax'!$B34,'Employer Federal Tax Withheld'!$C:$C,'Total Social Security Tax'!$C34,'Employer Federal Tax Withheld'!$R:$R,'Total Social Security Tax'!M$8)</f>
        <v>0</v>
      </c>
      <c r="N34" s="1">
        <f>SUMIFS('Employer Federal Tax Withheld'!$M:$M,'Employer Federal Tax Withheld'!$B:$B,'Total Social Security Tax'!$B34,'Employer Federal Tax Withheld'!$C:$C,'Total Social Security Tax'!$C34,'Employer Federal Tax Withheld'!$R:$R,'Total Social Security Tax'!N$8)</f>
        <v>0</v>
      </c>
      <c r="O34" s="1">
        <f>SUMIFS('Employer Federal Tax Withheld'!$M:$M,'Employer Federal Tax Withheld'!$B:$B,'Total Social Security Tax'!$B34,'Employer Federal Tax Withheld'!$C:$C,'Total Social Security Tax'!$C34,'Employer Federal Tax Withheld'!$R:$R,'Total Social Security Tax'!O$8)</f>
        <v>0</v>
      </c>
      <c r="P34" s="1">
        <f>SUMIFS('Employer Federal Tax Withheld'!$M:$M,'Employer Federal Tax Withheld'!$B:$B,'Total Social Security Tax'!$B34,'Employer Federal Tax Withheld'!$C:$C,'Total Social Security Tax'!$C34,'Employer Federal Tax Withheld'!$R:$R,'Total Social Security Tax'!P$8)</f>
        <v>0</v>
      </c>
      <c r="Q34" s="9">
        <f t="shared" si="0"/>
        <v>0</v>
      </c>
    </row>
    <row r="35" spans="2:17" x14ac:dyDescent="0.25">
      <c r="B35" t="str">
        <f>IF(Staff!B35="","",Staff!B35)</f>
        <v/>
      </c>
      <c r="C35" t="str">
        <f>IF(Staff!C35="","",Staff!C35)</f>
        <v/>
      </c>
      <c r="E35" s="1">
        <f>SUMIFS('Employer Federal Tax Withheld'!$M:$M,'Employer Federal Tax Withheld'!$B:$B,'Total Social Security Tax'!$B35,'Employer Federal Tax Withheld'!$C:$C,'Total Social Security Tax'!$C35,'Employer Federal Tax Withheld'!$R:$R,'Total Social Security Tax'!E$8)</f>
        <v>0</v>
      </c>
      <c r="F35" s="1">
        <f>SUMIFS('Employer Federal Tax Withheld'!$M:$M,'Employer Federal Tax Withheld'!$B:$B,'Total Social Security Tax'!$B35,'Employer Federal Tax Withheld'!$C:$C,'Total Social Security Tax'!$C35,'Employer Federal Tax Withheld'!$R:$R,'Total Social Security Tax'!F$8)</f>
        <v>0</v>
      </c>
      <c r="G35" s="1">
        <f>SUMIFS('Employer Federal Tax Withheld'!$M:$M,'Employer Federal Tax Withheld'!$B:$B,'Total Social Security Tax'!$B35,'Employer Federal Tax Withheld'!$C:$C,'Total Social Security Tax'!$C35,'Employer Federal Tax Withheld'!$R:$R,'Total Social Security Tax'!G$8)</f>
        <v>0</v>
      </c>
      <c r="H35" s="1">
        <f>SUMIFS('Employer Federal Tax Withheld'!$M:$M,'Employer Federal Tax Withheld'!$B:$B,'Total Social Security Tax'!$B35,'Employer Federal Tax Withheld'!$C:$C,'Total Social Security Tax'!$C35,'Employer Federal Tax Withheld'!$R:$R,'Total Social Security Tax'!H$8)</f>
        <v>0</v>
      </c>
      <c r="I35" s="1">
        <f>SUMIFS('Employer Federal Tax Withheld'!$M:$M,'Employer Federal Tax Withheld'!$B:$B,'Total Social Security Tax'!$B35,'Employer Federal Tax Withheld'!$C:$C,'Total Social Security Tax'!$C35,'Employer Federal Tax Withheld'!$R:$R,'Total Social Security Tax'!I$8)</f>
        <v>0</v>
      </c>
      <c r="J35" s="1">
        <f>SUMIFS('Employer Federal Tax Withheld'!$M:$M,'Employer Federal Tax Withheld'!$B:$B,'Total Social Security Tax'!$B35,'Employer Federal Tax Withheld'!$C:$C,'Total Social Security Tax'!$C35,'Employer Federal Tax Withheld'!$R:$R,'Total Social Security Tax'!J$8)</f>
        <v>0</v>
      </c>
      <c r="K35" s="1">
        <f>SUMIFS('Employer Federal Tax Withheld'!$M:$M,'Employer Federal Tax Withheld'!$B:$B,'Total Social Security Tax'!$B35,'Employer Federal Tax Withheld'!$C:$C,'Total Social Security Tax'!$C35,'Employer Federal Tax Withheld'!$R:$R,'Total Social Security Tax'!K$8)</f>
        <v>0</v>
      </c>
      <c r="L35" s="1">
        <f>SUMIFS('Employer Federal Tax Withheld'!$M:$M,'Employer Federal Tax Withheld'!$B:$B,'Total Social Security Tax'!$B35,'Employer Federal Tax Withheld'!$C:$C,'Total Social Security Tax'!$C35,'Employer Federal Tax Withheld'!$R:$R,'Total Social Security Tax'!L$8)</f>
        <v>0</v>
      </c>
      <c r="M35" s="1">
        <f>SUMIFS('Employer Federal Tax Withheld'!$M:$M,'Employer Federal Tax Withheld'!$B:$B,'Total Social Security Tax'!$B35,'Employer Federal Tax Withheld'!$C:$C,'Total Social Security Tax'!$C35,'Employer Federal Tax Withheld'!$R:$R,'Total Social Security Tax'!M$8)</f>
        <v>0</v>
      </c>
      <c r="N35" s="1">
        <f>SUMIFS('Employer Federal Tax Withheld'!$M:$M,'Employer Federal Tax Withheld'!$B:$B,'Total Social Security Tax'!$B35,'Employer Federal Tax Withheld'!$C:$C,'Total Social Security Tax'!$C35,'Employer Federal Tax Withheld'!$R:$R,'Total Social Security Tax'!N$8)</f>
        <v>0</v>
      </c>
      <c r="O35" s="1">
        <f>SUMIFS('Employer Federal Tax Withheld'!$M:$M,'Employer Federal Tax Withheld'!$B:$B,'Total Social Security Tax'!$B35,'Employer Federal Tax Withheld'!$C:$C,'Total Social Security Tax'!$C35,'Employer Federal Tax Withheld'!$R:$R,'Total Social Security Tax'!O$8)</f>
        <v>0</v>
      </c>
      <c r="P35" s="1">
        <f>SUMIFS('Employer Federal Tax Withheld'!$M:$M,'Employer Federal Tax Withheld'!$B:$B,'Total Social Security Tax'!$B35,'Employer Federal Tax Withheld'!$C:$C,'Total Social Security Tax'!$C35,'Employer Federal Tax Withheld'!$R:$R,'Total Social Security Tax'!P$8)</f>
        <v>0</v>
      </c>
      <c r="Q35" s="9">
        <f t="shared" si="0"/>
        <v>0</v>
      </c>
    </row>
    <row r="36" spans="2:17" x14ac:dyDescent="0.25">
      <c r="B36" t="str">
        <f>IF(Staff!B36="","",Staff!B36)</f>
        <v/>
      </c>
      <c r="C36" t="str">
        <f>IF(Staff!C36="","",Staff!C36)</f>
        <v/>
      </c>
      <c r="E36" s="1">
        <f>SUMIFS('Employer Federal Tax Withheld'!$M:$M,'Employer Federal Tax Withheld'!$B:$B,'Total Social Security Tax'!$B36,'Employer Federal Tax Withheld'!$C:$C,'Total Social Security Tax'!$C36,'Employer Federal Tax Withheld'!$R:$R,'Total Social Security Tax'!E$8)</f>
        <v>0</v>
      </c>
      <c r="F36" s="1">
        <f>SUMIFS('Employer Federal Tax Withheld'!$M:$M,'Employer Federal Tax Withheld'!$B:$B,'Total Social Security Tax'!$B36,'Employer Federal Tax Withheld'!$C:$C,'Total Social Security Tax'!$C36,'Employer Federal Tax Withheld'!$R:$R,'Total Social Security Tax'!F$8)</f>
        <v>0</v>
      </c>
      <c r="G36" s="1">
        <f>SUMIFS('Employer Federal Tax Withheld'!$M:$M,'Employer Federal Tax Withheld'!$B:$B,'Total Social Security Tax'!$B36,'Employer Federal Tax Withheld'!$C:$C,'Total Social Security Tax'!$C36,'Employer Federal Tax Withheld'!$R:$R,'Total Social Security Tax'!G$8)</f>
        <v>0</v>
      </c>
      <c r="H36" s="1">
        <f>SUMIFS('Employer Federal Tax Withheld'!$M:$M,'Employer Federal Tax Withheld'!$B:$B,'Total Social Security Tax'!$B36,'Employer Federal Tax Withheld'!$C:$C,'Total Social Security Tax'!$C36,'Employer Federal Tax Withheld'!$R:$R,'Total Social Security Tax'!H$8)</f>
        <v>0</v>
      </c>
      <c r="I36" s="1">
        <f>SUMIFS('Employer Federal Tax Withheld'!$M:$M,'Employer Federal Tax Withheld'!$B:$B,'Total Social Security Tax'!$B36,'Employer Federal Tax Withheld'!$C:$C,'Total Social Security Tax'!$C36,'Employer Federal Tax Withheld'!$R:$R,'Total Social Security Tax'!I$8)</f>
        <v>0</v>
      </c>
      <c r="J36" s="1">
        <f>SUMIFS('Employer Federal Tax Withheld'!$M:$M,'Employer Federal Tax Withheld'!$B:$B,'Total Social Security Tax'!$B36,'Employer Federal Tax Withheld'!$C:$C,'Total Social Security Tax'!$C36,'Employer Federal Tax Withheld'!$R:$R,'Total Social Security Tax'!J$8)</f>
        <v>0</v>
      </c>
      <c r="K36" s="1">
        <f>SUMIFS('Employer Federal Tax Withheld'!$M:$M,'Employer Federal Tax Withheld'!$B:$B,'Total Social Security Tax'!$B36,'Employer Federal Tax Withheld'!$C:$C,'Total Social Security Tax'!$C36,'Employer Federal Tax Withheld'!$R:$R,'Total Social Security Tax'!K$8)</f>
        <v>0</v>
      </c>
      <c r="L36" s="1">
        <f>SUMIFS('Employer Federal Tax Withheld'!$M:$M,'Employer Federal Tax Withheld'!$B:$B,'Total Social Security Tax'!$B36,'Employer Federal Tax Withheld'!$C:$C,'Total Social Security Tax'!$C36,'Employer Federal Tax Withheld'!$R:$R,'Total Social Security Tax'!L$8)</f>
        <v>0</v>
      </c>
      <c r="M36" s="1">
        <f>SUMIFS('Employer Federal Tax Withheld'!$M:$M,'Employer Federal Tax Withheld'!$B:$B,'Total Social Security Tax'!$B36,'Employer Federal Tax Withheld'!$C:$C,'Total Social Security Tax'!$C36,'Employer Federal Tax Withheld'!$R:$R,'Total Social Security Tax'!M$8)</f>
        <v>0</v>
      </c>
      <c r="N36" s="1">
        <f>SUMIFS('Employer Federal Tax Withheld'!$M:$M,'Employer Federal Tax Withheld'!$B:$B,'Total Social Security Tax'!$B36,'Employer Federal Tax Withheld'!$C:$C,'Total Social Security Tax'!$C36,'Employer Federal Tax Withheld'!$R:$R,'Total Social Security Tax'!N$8)</f>
        <v>0</v>
      </c>
      <c r="O36" s="1">
        <f>SUMIFS('Employer Federal Tax Withheld'!$M:$M,'Employer Federal Tax Withheld'!$B:$B,'Total Social Security Tax'!$B36,'Employer Federal Tax Withheld'!$C:$C,'Total Social Security Tax'!$C36,'Employer Federal Tax Withheld'!$R:$R,'Total Social Security Tax'!O$8)</f>
        <v>0</v>
      </c>
      <c r="P36" s="1">
        <f>SUMIFS('Employer Federal Tax Withheld'!$M:$M,'Employer Federal Tax Withheld'!$B:$B,'Total Social Security Tax'!$B36,'Employer Federal Tax Withheld'!$C:$C,'Total Social Security Tax'!$C36,'Employer Federal Tax Withheld'!$R:$R,'Total Social Security Tax'!P$8)</f>
        <v>0</v>
      </c>
      <c r="Q36" s="9">
        <f t="shared" si="0"/>
        <v>0</v>
      </c>
    </row>
    <row r="37" spans="2:17" x14ac:dyDescent="0.25">
      <c r="B37" t="str">
        <f>IF(Staff!B37="","",Staff!B37)</f>
        <v/>
      </c>
      <c r="C37" t="str">
        <f>IF(Staff!C37="","",Staff!C37)</f>
        <v/>
      </c>
      <c r="E37" s="1">
        <f>SUMIFS('Employer Federal Tax Withheld'!$M:$M,'Employer Federal Tax Withheld'!$B:$B,'Total Social Security Tax'!$B37,'Employer Federal Tax Withheld'!$C:$C,'Total Social Security Tax'!$C37,'Employer Federal Tax Withheld'!$R:$R,'Total Social Security Tax'!E$8)</f>
        <v>0</v>
      </c>
      <c r="F37" s="1">
        <f>SUMIFS('Employer Federal Tax Withheld'!$M:$M,'Employer Federal Tax Withheld'!$B:$B,'Total Social Security Tax'!$B37,'Employer Federal Tax Withheld'!$C:$C,'Total Social Security Tax'!$C37,'Employer Federal Tax Withheld'!$R:$R,'Total Social Security Tax'!F$8)</f>
        <v>0</v>
      </c>
      <c r="G37" s="1">
        <f>SUMIFS('Employer Federal Tax Withheld'!$M:$M,'Employer Federal Tax Withheld'!$B:$B,'Total Social Security Tax'!$B37,'Employer Federal Tax Withheld'!$C:$C,'Total Social Security Tax'!$C37,'Employer Federal Tax Withheld'!$R:$R,'Total Social Security Tax'!G$8)</f>
        <v>0</v>
      </c>
      <c r="H37" s="1">
        <f>SUMIFS('Employer Federal Tax Withheld'!$M:$M,'Employer Federal Tax Withheld'!$B:$B,'Total Social Security Tax'!$B37,'Employer Federal Tax Withheld'!$C:$C,'Total Social Security Tax'!$C37,'Employer Federal Tax Withheld'!$R:$R,'Total Social Security Tax'!H$8)</f>
        <v>0</v>
      </c>
      <c r="I37" s="1">
        <f>SUMIFS('Employer Federal Tax Withheld'!$M:$M,'Employer Federal Tax Withheld'!$B:$B,'Total Social Security Tax'!$B37,'Employer Federal Tax Withheld'!$C:$C,'Total Social Security Tax'!$C37,'Employer Federal Tax Withheld'!$R:$R,'Total Social Security Tax'!I$8)</f>
        <v>0</v>
      </c>
      <c r="J37" s="1">
        <f>SUMIFS('Employer Federal Tax Withheld'!$M:$M,'Employer Federal Tax Withheld'!$B:$B,'Total Social Security Tax'!$B37,'Employer Federal Tax Withheld'!$C:$C,'Total Social Security Tax'!$C37,'Employer Federal Tax Withheld'!$R:$R,'Total Social Security Tax'!J$8)</f>
        <v>0</v>
      </c>
      <c r="K37" s="1">
        <f>SUMIFS('Employer Federal Tax Withheld'!$M:$M,'Employer Federal Tax Withheld'!$B:$B,'Total Social Security Tax'!$B37,'Employer Federal Tax Withheld'!$C:$C,'Total Social Security Tax'!$C37,'Employer Federal Tax Withheld'!$R:$R,'Total Social Security Tax'!K$8)</f>
        <v>0</v>
      </c>
      <c r="L37" s="1">
        <f>SUMIFS('Employer Federal Tax Withheld'!$M:$M,'Employer Federal Tax Withheld'!$B:$B,'Total Social Security Tax'!$B37,'Employer Federal Tax Withheld'!$C:$C,'Total Social Security Tax'!$C37,'Employer Federal Tax Withheld'!$R:$R,'Total Social Security Tax'!L$8)</f>
        <v>0</v>
      </c>
      <c r="M37" s="1">
        <f>SUMIFS('Employer Federal Tax Withheld'!$M:$M,'Employer Federal Tax Withheld'!$B:$B,'Total Social Security Tax'!$B37,'Employer Federal Tax Withheld'!$C:$C,'Total Social Security Tax'!$C37,'Employer Federal Tax Withheld'!$R:$R,'Total Social Security Tax'!M$8)</f>
        <v>0</v>
      </c>
      <c r="N37" s="1">
        <f>SUMIFS('Employer Federal Tax Withheld'!$M:$M,'Employer Federal Tax Withheld'!$B:$B,'Total Social Security Tax'!$B37,'Employer Federal Tax Withheld'!$C:$C,'Total Social Security Tax'!$C37,'Employer Federal Tax Withheld'!$R:$R,'Total Social Security Tax'!N$8)</f>
        <v>0</v>
      </c>
      <c r="O37" s="1">
        <f>SUMIFS('Employer Federal Tax Withheld'!$M:$M,'Employer Federal Tax Withheld'!$B:$B,'Total Social Security Tax'!$B37,'Employer Federal Tax Withheld'!$C:$C,'Total Social Security Tax'!$C37,'Employer Federal Tax Withheld'!$R:$R,'Total Social Security Tax'!O$8)</f>
        <v>0</v>
      </c>
      <c r="P37" s="1">
        <f>SUMIFS('Employer Federal Tax Withheld'!$M:$M,'Employer Federal Tax Withheld'!$B:$B,'Total Social Security Tax'!$B37,'Employer Federal Tax Withheld'!$C:$C,'Total Social Security Tax'!$C37,'Employer Federal Tax Withheld'!$R:$R,'Total Social Security Tax'!P$8)</f>
        <v>0</v>
      </c>
      <c r="Q37" s="9">
        <f t="shared" si="0"/>
        <v>0</v>
      </c>
    </row>
    <row r="38" spans="2:17" x14ac:dyDescent="0.25">
      <c r="B38" t="str">
        <f>IF(Staff!B38="","",Staff!B38)</f>
        <v/>
      </c>
      <c r="C38" t="str">
        <f>IF(Staff!C38="","",Staff!C38)</f>
        <v/>
      </c>
      <c r="E38" s="1">
        <f>SUMIFS('Employer Federal Tax Withheld'!$M:$M,'Employer Federal Tax Withheld'!$B:$B,'Total Social Security Tax'!$B38,'Employer Federal Tax Withheld'!$C:$C,'Total Social Security Tax'!$C38,'Employer Federal Tax Withheld'!$R:$R,'Total Social Security Tax'!E$8)</f>
        <v>0</v>
      </c>
      <c r="F38" s="1">
        <f>SUMIFS('Employer Federal Tax Withheld'!$M:$M,'Employer Federal Tax Withheld'!$B:$B,'Total Social Security Tax'!$B38,'Employer Federal Tax Withheld'!$C:$C,'Total Social Security Tax'!$C38,'Employer Federal Tax Withheld'!$R:$R,'Total Social Security Tax'!F$8)</f>
        <v>0</v>
      </c>
      <c r="G38" s="1">
        <f>SUMIFS('Employer Federal Tax Withheld'!$M:$M,'Employer Federal Tax Withheld'!$B:$B,'Total Social Security Tax'!$B38,'Employer Federal Tax Withheld'!$C:$C,'Total Social Security Tax'!$C38,'Employer Federal Tax Withheld'!$R:$R,'Total Social Security Tax'!G$8)</f>
        <v>0</v>
      </c>
      <c r="H38" s="1">
        <f>SUMIFS('Employer Federal Tax Withheld'!$M:$M,'Employer Federal Tax Withheld'!$B:$B,'Total Social Security Tax'!$B38,'Employer Federal Tax Withheld'!$C:$C,'Total Social Security Tax'!$C38,'Employer Federal Tax Withheld'!$R:$R,'Total Social Security Tax'!H$8)</f>
        <v>0</v>
      </c>
      <c r="I38" s="1">
        <f>SUMIFS('Employer Federal Tax Withheld'!$M:$M,'Employer Federal Tax Withheld'!$B:$B,'Total Social Security Tax'!$B38,'Employer Federal Tax Withheld'!$C:$C,'Total Social Security Tax'!$C38,'Employer Federal Tax Withheld'!$R:$R,'Total Social Security Tax'!I$8)</f>
        <v>0</v>
      </c>
      <c r="J38" s="1">
        <f>SUMIFS('Employer Federal Tax Withheld'!$M:$M,'Employer Federal Tax Withheld'!$B:$B,'Total Social Security Tax'!$B38,'Employer Federal Tax Withheld'!$C:$C,'Total Social Security Tax'!$C38,'Employer Federal Tax Withheld'!$R:$R,'Total Social Security Tax'!J$8)</f>
        <v>0</v>
      </c>
      <c r="K38" s="1">
        <f>SUMIFS('Employer Federal Tax Withheld'!$M:$M,'Employer Federal Tax Withheld'!$B:$B,'Total Social Security Tax'!$B38,'Employer Federal Tax Withheld'!$C:$C,'Total Social Security Tax'!$C38,'Employer Federal Tax Withheld'!$R:$R,'Total Social Security Tax'!K$8)</f>
        <v>0</v>
      </c>
      <c r="L38" s="1">
        <f>SUMIFS('Employer Federal Tax Withheld'!$M:$M,'Employer Federal Tax Withheld'!$B:$B,'Total Social Security Tax'!$B38,'Employer Federal Tax Withheld'!$C:$C,'Total Social Security Tax'!$C38,'Employer Federal Tax Withheld'!$R:$R,'Total Social Security Tax'!L$8)</f>
        <v>0</v>
      </c>
      <c r="M38" s="1">
        <f>SUMIFS('Employer Federal Tax Withheld'!$M:$M,'Employer Federal Tax Withheld'!$B:$B,'Total Social Security Tax'!$B38,'Employer Federal Tax Withheld'!$C:$C,'Total Social Security Tax'!$C38,'Employer Federal Tax Withheld'!$R:$R,'Total Social Security Tax'!M$8)</f>
        <v>0</v>
      </c>
      <c r="N38" s="1">
        <f>SUMIFS('Employer Federal Tax Withheld'!$M:$M,'Employer Federal Tax Withheld'!$B:$B,'Total Social Security Tax'!$B38,'Employer Federal Tax Withheld'!$C:$C,'Total Social Security Tax'!$C38,'Employer Federal Tax Withheld'!$R:$R,'Total Social Security Tax'!N$8)</f>
        <v>0</v>
      </c>
      <c r="O38" s="1">
        <f>SUMIFS('Employer Federal Tax Withheld'!$M:$M,'Employer Federal Tax Withheld'!$B:$B,'Total Social Security Tax'!$B38,'Employer Federal Tax Withheld'!$C:$C,'Total Social Security Tax'!$C38,'Employer Federal Tax Withheld'!$R:$R,'Total Social Security Tax'!O$8)</f>
        <v>0</v>
      </c>
      <c r="P38" s="1">
        <f>SUMIFS('Employer Federal Tax Withheld'!$M:$M,'Employer Federal Tax Withheld'!$B:$B,'Total Social Security Tax'!$B38,'Employer Federal Tax Withheld'!$C:$C,'Total Social Security Tax'!$C38,'Employer Federal Tax Withheld'!$R:$R,'Total Social Security Tax'!P$8)</f>
        <v>0</v>
      </c>
      <c r="Q38" s="9">
        <f t="shared" si="0"/>
        <v>0</v>
      </c>
    </row>
    <row r="39" spans="2:17" x14ac:dyDescent="0.25">
      <c r="B39" t="str">
        <f>IF(Staff!B39="","",Staff!B39)</f>
        <v/>
      </c>
      <c r="C39" t="str">
        <f>IF(Staff!C39="","",Staff!C39)</f>
        <v/>
      </c>
      <c r="E39" s="1">
        <f>SUMIFS('Employer Federal Tax Withheld'!$M:$M,'Employer Federal Tax Withheld'!$B:$B,'Total Social Security Tax'!$B39,'Employer Federal Tax Withheld'!$C:$C,'Total Social Security Tax'!$C39,'Employer Federal Tax Withheld'!$R:$R,'Total Social Security Tax'!E$8)</f>
        <v>0</v>
      </c>
      <c r="F39" s="1">
        <f>SUMIFS('Employer Federal Tax Withheld'!$M:$M,'Employer Federal Tax Withheld'!$B:$B,'Total Social Security Tax'!$B39,'Employer Federal Tax Withheld'!$C:$C,'Total Social Security Tax'!$C39,'Employer Federal Tax Withheld'!$R:$R,'Total Social Security Tax'!F$8)</f>
        <v>0</v>
      </c>
      <c r="G39" s="1">
        <f>SUMIFS('Employer Federal Tax Withheld'!$M:$M,'Employer Federal Tax Withheld'!$B:$B,'Total Social Security Tax'!$B39,'Employer Federal Tax Withheld'!$C:$C,'Total Social Security Tax'!$C39,'Employer Federal Tax Withheld'!$R:$R,'Total Social Security Tax'!G$8)</f>
        <v>0</v>
      </c>
      <c r="H39" s="1">
        <f>SUMIFS('Employer Federal Tax Withheld'!$M:$M,'Employer Federal Tax Withheld'!$B:$B,'Total Social Security Tax'!$B39,'Employer Federal Tax Withheld'!$C:$C,'Total Social Security Tax'!$C39,'Employer Federal Tax Withheld'!$R:$R,'Total Social Security Tax'!H$8)</f>
        <v>0</v>
      </c>
      <c r="I39" s="1">
        <f>SUMIFS('Employer Federal Tax Withheld'!$M:$M,'Employer Federal Tax Withheld'!$B:$B,'Total Social Security Tax'!$B39,'Employer Federal Tax Withheld'!$C:$C,'Total Social Security Tax'!$C39,'Employer Federal Tax Withheld'!$R:$R,'Total Social Security Tax'!I$8)</f>
        <v>0</v>
      </c>
      <c r="J39" s="1">
        <f>SUMIFS('Employer Federal Tax Withheld'!$M:$M,'Employer Federal Tax Withheld'!$B:$B,'Total Social Security Tax'!$B39,'Employer Federal Tax Withheld'!$C:$C,'Total Social Security Tax'!$C39,'Employer Federal Tax Withheld'!$R:$R,'Total Social Security Tax'!J$8)</f>
        <v>0</v>
      </c>
      <c r="K39" s="1">
        <f>SUMIFS('Employer Federal Tax Withheld'!$M:$M,'Employer Federal Tax Withheld'!$B:$B,'Total Social Security Tax'!$B39,'Employer Federal Tax Withheld'!$C:$C,'Total Social Security Tax'!$C39,'Employer Federal Tax Withheld'!$R:$R,'Total Social Security Tax'!K$8)</f>
        <v>0</v>
      </c>
      <c r="L39" s="1">
        <f>SUMIFS('Employer Federal Tax Withheld'!$M:$M,'Employer Federal Tax Withheld'!$B:$B,'Total Social Security Tax'!$B39,'Employer Federal Tax Withheld'!$C:$C,'Total Social Security Tax'!$C39,'Employer Federal Tax Withheld'!$R:$R,'Total Social Security Tax'!L$8)</f>
        <v>0</v>
      </c>
      <c r="M39" s="1">
        <f>SUMIFS('Employer Federal Tax Withheld'!$M:$M,'Employer Federal Tax Withheld'!$B:$B,'Total Social Security Tax'!$B39,'Employer Federal Tax Withheld'!$C:$C,'Total Social Security Tax'!$C39,'Employer Federal Tax Withheld'!$R:$R,'Total Social Security Tax'!M$8)</f>
        <v>0</v>
      </c>
      <c r="N39" s="1">
        <f>SUMIFS('Employer Federal Tax Withheld'!$M:$M,'Employer Federal Tax Withheld'!$B:$B,'Total Social Security Tax'!$B39,'Employer Federal Tax Withheld'!$C:$C,'Total Social Security Tax'!$C39,'Employer Federal Tax Withheld'!$R:$R,'Total Social Security Tax'!N$8)</f>
        <v>0</v>
      </c>
      <c r="O39" s="1">
        <f>SUMIFS('Employer Federal Tax Withheld'!$M:$M,'Employer Federal Tax Withheld'!$B:$B,'Total Social Security Tax'!$B39,'Employer Federal Tax Withheld'!$C:$C,'Total Social Security Tax'!$C39,'Employer Federal Tax Withheld'!$R:$R,'Total Social Security Tax'!O$8)</f>
        <v>0</v>
      </c>
      <c r="P39" s="1">
        <f>SUMIFS('Employer Federal Tax Withheld'!$M:$M,'Employer Federal Tax Withheld'!$B:$B,'Total Social Security Tax'!$B39,'Employer Federal Tax Withheld'!$C:$C,'Total Social Security Tax'!$C39,'Employer Federal Tax Withheld'!$R:$R,'Total Social Security Tax'!P$8)</f>
        <v>0</v>
      </c>
      <c r="Q39" s="9">
        <f t="shared" si="0"/>
        <v>0</v>
      </c>
    </row>
    <row r="40" spans="2:17" x14ac:dyDescent="0.25">
      <c r="B40" t="str">
        <f>IF(Staff!B40="","",Staff!B40)</f>
        <v/>
      </c>
      <c r="C40" t="str">
        <f>IF(Staff!C40="","",Staff!C40)</f>
        <v/>
      </c>
      <c r="E40" s="1">
        <f>SUMIFS('Employer Federal Tax Withheld'!$M:$M,'Employer Federal Tax Withheld'!$B:$B,'Total Social Security Tax'!$B40,'Employer Federal Tax Withheld'!$C:$C,'Total Social Security Tax'!$C40,'Employer Federal Tax Withheld'!$R:$R,'Total Social Security Tax'!E$8)</f>
        <v>0</v>
      </c>
      <c r="F40" s="1">
        <f>SUMIFS('Employer Federal Tax Withheld'!$M:$M,'Employer Federal Tax Withheld'!$B:$B,'Total Social Security Tax'!$B40,'Employer Federal Tax Withheld'!$C:$C,'Total Social Security Tax'!$C40,'Employer Federal Tax Withheld'!$R:$R,'Total Social Security Tax'!F$8)</f>
        <v>0</v>
      </c>
      <c r="G40" s="1">
        <f>SUMIFS('Employer Federal Tax Withheld'!$M:$M,'Employer Federal Tax Withheld'!$B:$B,'Total Social Security Tax'!$B40,'Employer Federal Tax Withheld'!$C:$C,'Total Social Security Tax'!$C40,'Employer Federal Tax Withheld'!$R:$R,'Total Social Security Tax'!G$8)</f>
        <v>0</v>
      </c>
      <c r="H40" s="1">
        <f>SUMIFS('Employer Federal Tax Withheld'!$M:$M,'Employer Federal Tax Withheld'!$B:$B,'Total Social Security Tax'!$B40,'Employer Federal Tax Withheld'!$C:$C,'Total Social Security Tax'!$C40,'Employer Federal Tax Withheld'!$R:$R,'Total Social Security Tax'!H$8)</f>
        <v>0</v>
      </c>
      <c r="I40" s="1">
        <f>SUMIFS('Employer Federal Tax Withheld'!$M:$M,'Employer Federal Tax Withheld'!$B:$B,'Total Social Security Tax'!$B40,'Employer Federal Tax Withheld'!$C:$C,'Total Social Security Tax'!$C40,'Employer Federal Tax Withheld'!$R:$R,'Total Social Security Tax'!I$8)</f>
        <v>0</v>
      </c>
      <c r="J40" s="1">
        <f>SUMIFS('Employer Federal Tax Withheld'!$M:$M,'Employer Federal Tax Withheld'!$B:$B,'Total Social Security Tax'!$B40,'Employer Federal Tax Withheld'!$C:$C,'Total Social Security Tax'!$C40,'Employer Federal Tax Withheld'!$R:$R,'Total Social Security Tax'!J$8)</f>
        <v>0</v>
      </c>
      <c r="K40" s="1">
        <f>SUMIFS('Employer Federal Tax Withheld'!$M:$M,'Employer Federal Tax Withheld'!$B:$B,'Total Social Security Tax'!$B40,'Employer Federal Tax Withheld'!$C:$C,'Total Social Security Tax'!$C40,'Employer Federal Tax Withheld'!$R:$R,'Total Social Security Tax'!K$8)</f>
        <v>0</v>
      </c>
      <c r="L40" s="1">
        <f>SUMIFS('Employer Federal Tax Withheld'!$M:$M,'Employer Federal Tax Withheld'!$B:$B,'Total Social Security Tax'!$B40,'Employer Federal Tax Withheld'!$C:$C,'Total Social Security Tax'!$C40,'Employer Federal Tax Withheld'!$R:$R,'Total Social Security Tax'!L$8)</f>
        <v>0</v>
      </c>
      <c r="M40" s="1">
        <f>SUMIFS('Employer Federal Tax Withheld'!$M:$M,'Employer Federal Tax Withheld'!$B:$B,'Total Social Security Tax'!$B40,'Employer Federal Tax Withheld'!$C:$C,'Total Social Security Tax'!$C40,'Employer Federal Tax Withheld'!$R:$R,'Total Social Security Tax'!M$8)</f>
        <v>0</v>
      </c>
      <c r="N40" s="1">
        <f>SUMIFS('Employer Federal Tax Withheld'!$M:$M,'Employer Federal Tax Withheld'!$B:$B,'Total Social Security Tax'!$B40,'Employer Federal Tax Withheld'!$C:$C,'Total Social Security Tax'!$C40,'Employer Federal Tax Withheld'!$R:$R,'Total Social Security Tax'!N$8)</f>
        <v>0</v>
      </c>
      <c r="O40" s="1">
        <f>SUMIFS('Employer Federal Tax Withheld'!$M:$M,'Employer Federal Tax Withheld'!$B:$B,'Total Social Security Tax'!$B40,'Employer Federal Tax Withheld'!$C:$C,'Total Social Security Tax'!$C40,'Employer Federal Tax Withheld'!$R:$R,'Total Social Security Tax'!O$8)</f>
        <v>0</v>
      </c>
      <c r="P40" s="1">
        <f>SUMIFS('Employer Federal Tax Withheld'!$M:$M,'Employer Federal Tax Withheld'!$B:$B,'Total Social Security Tax'!$B40,'Employer Federal Tax Withheld'!$C:$C,'Total Social Security Tax'!$C40,'Employer Federal Tax Withheld'!$R:$R,'Total Social Security Tax'!P$8)</f>
        <v>0</v>
      </c>
      <c r="Q40" s="9">
        <f t="shared" si="0"/>
        <v>0</v>
      </c>
    </row>
    <row r="41" spans="2:17" x14ac:dyDescent="0.25">
      <c r="B41" t="str">
        <f>IF(Staff!B41="","",Staff!B41)</f>
        <v/>
      </c>
      <c r="C41" t="str">
        <f>IF(Staff!C41="","",Staff!C41)</f>
        <v/>
      </c>
      <c r="E41" s="1">
        <f>SUMIFS('Employer Federal Tax Withheld'!$M:$M,'Employer Federal Tax Withheld'!$B:$B,'Total Social Security Tax'!$B41,'Employer Federal Tax Withheld'!$C:$C,'Total Social Security Tax'!$C41,'Employer Federal Tax Withheld'!$R:$R,'Total Social Security Tax'!E$8)</f>
        <v>0</v>
      </c>
      <c r="F41" s="1">
        <f>SUMIFS('Employer Federal Tax Withheld'!$M:$M,'Employer Federal Tax Withheld'!$B:$B,'Total Social Security Tax'!$B41,'Employer Federal Tax Withheld'!$C:$C,'Total Social Security Tax'!$C41,'Employer Federal Tax Withheld'!$R:$R,'Total Social Security Tax'!F$8)</f>
        <v>0</v>
      </c>
      <c r="G41" s="1">
        <f>SUMIFS('Employer Federal Tax Withheld'!$M:$M,'Employer Federal Tax Withheld'!$B:$B,'Total Social Security Tax'!$B41,'Employer Federal Tax Withheld'!$C:$C,'Total Social Security Tax'!$C41,'Employer Federal Tax Withheld'!$R:$R,'Total Social Security Tax'!G$8)</f>
        <v>0</v>
      </c>
      <c r="H41" s="1">
        <f>SUMIFS('Employer Federal Tax Withheld'!$M:$M,'Employer Federal Tax Withheld'!$B:$B,'Total Social Security Tax'!$B41,'Employer Federal Tax Withheld'!$C:$C,'Total Social Security Tax'!$C41,'Employer Federal Tax Withheld'!$R:$R,'Total Social Security Tax'!H$8)</f>
        <v>0</v>
      </c>
      <c r="I41" s="1">
        <f>SUMIFS('Employer Federal Tax Withheld'!$M:$M,'Employer Federal Tax Withheld'!$B:$B,'Total Social Security Tax'!$B41,'Employer Federal Tax Withheld'!$C:$C,'Total Social Security Tax'!$C41,'Employer Federal Tax Withheld'!$R:$R,'Total Social Security Tax'!I$8)</f>
        <v>0</v>
      </c>
      <c r="J41" s="1">
        <f>SUMIFS('Employer Federal Tax Withheld'!$M:$M,'Employer Federal Tax Withheld'!$B:$B,'Total Social Security Tax'!$B41,'Employer Federal Tax Withheld'!$C:$C,'Total Social Security Tax'!$C41,'Employer Federal Tax Withheld'!$R:$R,'Total Social Security Tax'!J$8)</f>
        <v>0</v>
      </c>
      <c r="K41" s="1">
        <f>SUMIFS('Employer Federal Tax Withheld'!$M:$M,'Employer Federal Tax Withheld'!$B:$B,'Total Social Security Tax'!$B41,'Employer Federal Tax Withheld'!$C:$C,'Total Social Security Tax'!$C41,'Employer Federal Tax Withheld'!$R:$R,'Total Social Security Tax'!K$8)</f>
        <v>0</v>
      </c>
      <c r="L41" s="1">
        <f>SUMIFS('Employer Federal Tax Withheld'!$M:$M,'Employer Federal Tax Withheld'!$B:$B,'Total Social Security Tax'!$B41,'Employer Federal Tax Withheld'!$C:$C,'Total Social Security Tax'!$C41,'Employer Federal Tax Withheld'!$R:$R,'Total Social Security Tax'!L$8)</f>
        <v>0</v>
      </c>
      <c r="M41" s="1">
        <f>SUMIFS('Employer Federal Tax Withheld'!$M:$M,'Employer Federal Tax Withheld'!$B:$B,'Total Social Security Tax'!$B41,'Employer Federal Tax Withheld'!$C:$C,'Total Social Security Tax'!$C41,'Employer Federal Tax Withheld'!$R:$R,'Total Social Security Tax'!M$8)</f>
        <v>0</v>
      </c>
      <c r="N41" s="1">
        <f>SUMIFS('Employer Federal Tax Withheld'!$M:$M,'Employer Federal Tax Withheld'!$B:$B,'Total Social Security Tax'!$B41,'Employer Federal Tax Withheld'!$C:$C,'Total Social Security Tax'!$C41,'Employer Federal Tax Withheld'!$R:$R,'Total Social Security Tax'!N$8)</f>
        <v>0</v>
      </c>
      <c r="O41" s="1">
        <f>SUMIFS('Employer Federal Tax Withheld'!$M:$M,'Employer Federal Tax Withheld'!$B:$B,'Total Social Security Tax'!$B41,'Employer Federal Tax Withheld'!$C:$C,'Total Social Security Tax'!$C41,'Employer Federal Tax Withheld'!$R:$R,'Total Social Security Tax'!O$8)</f>
        <v>0</v>
      </c>
      <c r="P41" s="1">
        <f>SUMIFS('Employer Federal Tax Withheld'!$M:$M,'Employer Federal Tax Withheld'!$B:$B,'Total Social Security Tax'!$B41,'Employer Federal Tax Withheld'!$C:$C,'Total Social Security Tax'!$C41,'Employer Federal Tax Withheld'!$R:$R,'Total Social Security Tax'!P$8)</f>
        <v>0</v>
      </c>
      <c r="Q41" s="9">
        <f t="shared" si="0"/>
        <v>0</v>
      </c>
    </row>
    <row r="42" spans="2:17" x14ac:dyDescent="0.25">
      <c r="B42" t="str">
        <f>IF(Staff!B42="","",Staff!B42)</f>
        <v/>
      </c>
      <c r="C42" t="str">
        <f>IF(Staff!C42="","",Staff!C42)</f>
        <v/>
      </c>
      <c r="E42" s="1">
        <f>SUMIFS('Employer Federal Tax Withheld'!$M:$M,'Employer Federal Tax Withheld'!$B:$B,'Total Social Security Tax'!$B42,'Employer Federal Tax Withheld'!$C:$C,'Total Social Security Tax'!$C42,'Employer Federal Tax Withheld'!$R:$R,'Total Social Security Tax'!E$8)</f>
        <v>0</v>
      </c>
      <c r="F42" s="1">
        <f>SUMIFS('Employer Federal Tax Withheld'!$M:$M,'Employer Federal Tax Withheld'!$B:$B,'Total Social Security Tax'!$B42,'Employer Federal Tax Withheld'!$C:$C,'Total Social Security Tax'!$C42,'Employer Federal Tax Withheld'!$R:$R,'Total Social Security Tax'!F$8)</f>
        <v>0</v>
      </c>
      <c r="G42" s="1">
        <f>SUMIFS('Employer Federal Tax Withheld'!$M:$M,'Employer Federal Tax Withheld'!$B:$B,'Total Social Security Tax'!$B42,'Employer Federal Tax Withheld'!$C:$C,'Total Social Security Tax'!$C42,'Employer Federal Tax Withheld'!$R:$R,'Total Social Security Tax'!G$8)</f>
        <v>0</v>
      </c>
      <c r="H42" s="1">
        <f>SUMIFS('Employer Federal Tax Withheld'!$M:$M,'Employer Federal Tax Withheld'!$B:$B,'Total Social Security Tax'!$B42,'Employer Federal Tax Withheld'!$C:$C,'Total Social Security Tax'!$C42,'Employer Federal Tax Withheld'!$R:$R,'Total Social Security Tax'!H$8)</f>
        <v>0</v>
      </c>
      <c r="I42" s="1">
        <f>SUMIFS('Employer Federal Tax Withheld'!$M:$M,'Employer Federal Tax Withheld'!$B:$B,'Total Social Security Tax'!$B42,'Employer Federal Tax Withheld'!$C:$C,'Total Social Security Tax'!$C42,'Employer Federal Tax Withheld'!$R:$R,'Total Social Security Tax'!I$8)</f>
        <v>0</v>
      </c>
      <c r="J42" s="1">
        <f>SUMIFS('Employer Federal Tax Withheld'!$M:$M,'Employer Federal Tax Withheld'!$B:$B,'Total Social Security Tax'!$B42,'Employer Federal Tax Withheld'!$C:$C,'Total Social Security Tax'!$C42,'Employer Federal Tax Withheld'!$R:$R,'Total Social Security Tax'!J$8)</f>
        <v>0</v>
      </c>
      <c r="K42" s="1">
        <f>SUMIFS('Employer Federal Tax Withheld'!$M:$M,'Employer Federal Tax Withheld'!$B:$B,'Total Social Security Tax'!$B42,'Employer Federal Tax Withheld'!$C:$C,'Total Social Security Tax'!$C42,'Employer Federal Tax Withheld'!$R:$R,'Total Social Security Tax'!K$8)</f>
        <v>0</v>
      </c>
      <c r="L42" s="1">
        <f>SUMIFS('Employer Federal Tax Withheld'!$M:$M,'Employer Federal Tax Withheld'!$B:$B,'Total Social Security Tax'!$B42,'Employer Federal Tax Withheld'!$C:$C,'Total Social Security Tax'!$C42,'Employer Federal Tax Withheld'!$R:$R,'Total Social Security Tax'!L$8)</f>
        <v>0</v>
      </c>
      <c r="M42" s="1">
        <f>SUMIFS('Employer Federal Tax Withheld'!$M:$M,'Employer Federal Tax Withheld'!$B:$B,'Total Social Security Tax'!$B42,'Employer Federal Tax Withheld'!$C:$C,'Total Social Security Tax'!$C42,'Employer Federal Tax Withheld'!$R:$R,'Total Social Security Tax'!M$8)</f>
        <v>0</v>
      </c>
      <c r="N42" s="1">
        <f>SUMIFS('Employer Federal Tax Withheld'!$M:$M,'Employer Federal Tax Withheld'!$B:$B,'Total Social Security Tax'!$B42,'Employer Federal Tax Withheld'!$C:$C,'Total Social Security Tax'!$C42,'Employer Federal Tax Withheld'!$R:$R,'Total Social Security Tax'!N$8)</f>
        <v>0</v>
      </c>
      <c r="O42" s="1">
        <f>SUMIFS('Employer Federal Tax Withheld'!$M:$M,'Employer Federal Tax Withheld'!$B:$B,'Total Social Security Tax'!$B42,'Employer Federal Tax Withheld'!$C:$C,'Total Social Security Tax'!$C42,'Employer Federal Tax Withheld'!$R:$R,'Total Social Security Tax'!O$8)</f>
        <v>0</v>
      </c>
      <c r="P42" s="1">
        <f>SUMIFS('Employer Federal Tax Withheld'!$M:$M,'Employer Federal Tax Withheld'!$B:$B,'Total Social Security Tax'!$B42,'Employer Federal Tax Withheld'!$C:$C,'Total Social Security Tax'!$C42,'Employer Federal Tax Withheld'!$R:$R,'Total Social Security Tax'!P$8)</f>
        <v>0</v>
      </c>
      <c r="Q42" s="9">
        <f t="shared" si="0"/>
        <v>0</v>
      </c>
    </row>
    <row r="43" spans="2:17" x14ac:dyDescent="0.25">
      <c r="B43" t="str">
        <f>IF(Staff!B43="","",Staff!B43)</f>
        <v/>
      </c>
      <c r="C43" t="str">
        <f>IF(Staff!C43="","",Staff!C43)</f>
        <v/>
      </c>
      <c r="E43" s="1">
        <f>SUMIFS('Employer Federal Tax Withheld'!$M:$M,'Employer Federal Tax Withheld'!$B:$B,'Total Social Security Tax'!$B43,'Employer Federal Tax Withheld'!$C:$C,'Total Social Security Tax'!$C43,'Employer Federal Tax Withheld'!$R:$R,'Total Social Security Tax'!E$8)</f>
        <v>0</v>
      </c>
      <c r="F43" s="1">
        <f>SUMIFS('Employer Federal Tax Withheld'!$M:$M,'Employer Federal Tax Withheld'!$B:$B,'Total Social Security Tax'!$B43,'Employer Federal Tax Withheld'!$C:$C,'Total Social Security Tax'!$C43,'Employer Federal Tax Withheld'!$R:$R,'Total Social Security Tax'!F$8)</f>
        <v>0</v>
      </c>
      <c r="G43" s="1">
        <f>SUMIFS('Employer Federal Tax Withheld'!$M:$M,'Employer Federal Tax Withheld'!$B:$B,'Total Social Security Tax'!$B43,'Employer Federal Tax Withheld'!$C:$C,'Total Social Security Tax'!$C43,'Employer Federal Tax Withheld'!$R:$R,'Total Social Security Tax'!G$8)</f>
        <v>0</v>
      </c>
      <c r="H43" s="1">
        <f>SUMIFS('Employer Federal Tax Withheld'!$M:$M,'Employer Federal Tax Withheld'!$B:$B,'Total Social Security Tax'!$B43,'Employer Federal Tax Withheld'!$C:$C,'Total Social Security Tax'!$C43,'Employer Federal Tax Withheld'!$R:$R,'Total Social Security Tax'!H$8)</f>
        <v>0</v>
      </c>
      <c r="I43" s="1">
        <f>SUMIFS('Employer Federal Tax Withheld'!$M:$M,'Employer Federal Tax Withheld'!$B:$B,'Total Social Security Tax'!$B43,'Employer Federal Tax Withheld'!$C:$C,'Total Social Security Tax'!$C43,'Employer Federal Tax Withheld'!$R:$R,'Total Social Security Tax'!I$8)</f>
        <v>0</v>
      </c>
      <c r="J43" s="1">
        <f>SUMIFS('Employer Federal Tax Withheld'!$M:$M,'Employer Federal Tax Withheld'!$B:$B,'Total Social Security Tax'!$B43,'Employer Federal Tax Withheld'!$C:$C,'Total Social Security Tax'!$C43,'Employer Federal Tax Withheld'!$R:$R,'Total Social Security Tax'!J$8)</f>
        <v>0</v>
      </c>
      <c r="K43" s="1">
        <f>SUMIFS('Employer Federal Tax Withheld'!$M:$M,'Employer Federal Tax Withheld'!$B:$B,'Total Social Security Tax'!$B43,'Employer Federal Tax Withheld'!$C:$C,'Total Social Security Tax'!$C43,'Employer Federal Tax Withheld'!$R:$R,'Total Social Security Tax'!K$8)</f>
        <v>0</v>
      </c>
      <c r="L43" s="1">
        <f>SUMIFS('Employer Federal Tax Withheld'!$M:$M,'Employer Federal Tax Withheld'!$B:$B,'Total Social Security Tax'!$B43,'Employer Federal Tax Withheld'!$C:$C,'Total Social Security Tax'!$C43,'Employer Federal Tax Withheld'!$R:$R,'Total Social Security Tax'!L$8)</f>
        <v>0</v>
      </c>
      <c r="M43" s="1">
        <f>SUMIFS('Employer Federal Tax Withheld'!$M:$M,'Employer Federal Tax Withheld'!$B:$B,'Total Social Security Tax'!$B43,'Employer Federal Tax Withheld'!$C:$C,'Total Social Security Tax'!$C43,'Employer Federal Tax Withheld'!$R:$R,'Total Social Security Tax'!M$8)</f>
        <v>0</v>
      </c>
      <c r="N43" s="1">
        <f>SUMIFS('Employer Federal Tax Withheld'!$M:$M,'Employer Federal Tax Withheld'!$B:$B,'Total Social Security Tax'!$B43,'Employer Federal Tax Withheld'!$C:$C,'Total Social Security Tax'!$C43,'Employer Federal Tax Withheld'!$R:$R,'Total Social Security Tax'!N$8)</f>
        <v>0</v>
      </c>
      <c r="O43" s="1">
        <f>SUMIFS('Employer Federal Tax Withheld'!$M:$M,'Employer Federal Tax Withheld'!$B:$B,'Total Social Security Tax'!$B43,'Employer Federal Tax Withheld'!$C:$C,'Total Social Security Tax'!$C43,'Employer Federal Tax Withheld'!$R:$R,'Total Social Security Tax'!O$8)</f>
        <v>0</v>
      </c>
      <c r="P43" s="1">
        <f>SUMIFS('Employer Federal Tax Withheld'!$M:$M,'Employer Federal Tax Withheld'!$B:$B,'Total Social Security Tax'!$B43,'Employer Federal Tax Withheld'!$C:$C,'Total Social Security Tax'!$C43,'Employer Federal Tax Withheld'!$R:$R,'Total Social Security Tax'!P$8)</f>
        <v>0</v>
      </c>
      <c r="Q43" s="9">
        <f t="shared" si="0"/>
        <v>0</v>
      </c>
    </row>
    <row r="44" spans="2:17" x14ac:dyDescent="0.25">
      <c r="B44" t="str">
        <f>IF(Staff!B44="","",Staff!B44)</f>
        <v/>
      </c>
      <c r="C44" t="str">
        <f>IF(Staff!C44="","",Staff!C44)</f>
        <v/>
      </c>
      <c r="E44" s="1">
        <f>SUMIFS('Employer Federal Tax Withheld'!$M:$M,'Employer Federal Tax Withheld'!$B:$B,'Total Social Security Tax'!$B44,'Employer Federal Tax Withheld'!$C:$C,'Total Social Security Tax'!$C44,'Employer Federal Tax Withheld'!$R:$R,'Total Social Security Tax'!E$8)</f>
        <v>0</v>
      </c>
      <c r="F44" s="1">
        <f>SUMIFS('Employer Federal Tax Withheld'!$M:$M,'Employer Federal Tax Withheld'!$B:$B,'Total Social Security Tax'!$B44,'Employer Federal Tax Withheld'!$C:$C,'Total Social Security Tax'!$C44,'Employer Federal Tax Withheld'!$R:$R,'Total Social Security Tax'!F$8)</f>
        <v>0</v>
      </c>
      <c r="G44" s="1">
        <f>SUMIFS('Employer Federal Tax Withheld'!$M:$M,'Employer Federal Tax Withheld'!$B:$B,'Total Social Security Tax'!$B44,'Employer Federal Tax Withheld'!$C:$C,'Total Social Security Tax'!$C44,'Employer Federal Tax Withheld'!$R:$R,'Total Social Security Tax'!G$8)</f>
        <v>0</v>
      </c>
      <c r="H44" s="1">
        <f>SUMIFS('Employer Federal Tax Withheld'!$M:$M,'Employer Federal Tax Withheld'!$B:$B,'Total Social Security Tax'!$B44,'Employer Federal Tax Withheld'!$C:$C,'Total Social Security Tax'!$C44,'Employer Federal Tax Withheld'!$R:$R,'Total Social Security Tax'!H$8)</f>
        <v>0</v>
      </c>
      <c r="I44" s="1">
        <f>SUMIFS('Employer Federal Tax Withheld'!$M:$M,'Employer Federal Tax Withheld'!$B:$B,'Total Social Security Tax'!$B44,'Employer Federal Tax Withheld'!$C:$C,'Total Social Security Tax'!$C44,'Employer Federal Tax Withheld'!$R:$R,'Total Social Security Tax'!I$8)</f>
        <v>0</v>
      </c>
      <c r="J44" s="1">
        <f>SUMIFS('Employer Federal Tax Withheld'!$M:$M,'Employer Federal Tax Withheld'!$B:$B,'Total Social Security Tax'!$B44,'Employer Federal Tax Withheld'!$C:$C,'Total Social Security Tax'!$C44,'Employer Federal Tax Withheld'!$R:$R,'Total Social Security Tax'!J$8)</f>
        <v>0</v>
      </c>
      <c r="K44" s="1">
        <f>SUMIFS('Employer Federal Tax Withheld'!$M:$M,'Employer Federal Tax Withheld'!$B:$B,'Total Social Security Tax'!$B44,'Employer Federal Tax Withheld'!$C:$C,'Total Social Security Tax'!$C44,'Employer Federal Tax Withheld'!$R:$R,'Total Social Security Tax'!K$8)</f>
        <v>0</v>
      </c>
      <c r="L44" s="1">
        <f>SUMIFS('Employer Federal Tax Withheld'!$M:$M,'Employer Federal Tax Withheld'!$B:$B,'Total Social Security Tax'!$B44,'Employer Federal Tax Withheld'!$C:$C,'Total Social Security Tax'!$C44,'Employer Federal Tax Withheld'!$R:$R,'Total Social Security Tax'!L$8)</f>
        <v>0</v>
      </c>
      <c r="M44" s="1">
        <f>SUMIFS('Employer Federal Tax Withheld'!$M:$M,'Employer Federal Tax Withheld'!$B:$B,'Total Social Security Tax'!$B44,'Employer Federal Tax Withheld'!$C:$C,'Total Social Security Tax'!$C44,'Employer Federal Tax Withheld'!$R:$R,'Total Social Security Tax'!M$8)</f>
        <v>0</v>
      </c>
      <c r="N44" s="1">
        <f>SUMIFS('Employer Federal Tax Withheld'!$M:$M,'Employer Federal Tax Withheld'!$B:$B,'Total Social Security Tax'!$B44,'Employer Federal Tax Withheld'!$C:$C,'Total Social Security Tax'!$C44,'Employer Federal Tax Withheld'!$R:$R,'Total Social Security Tax'!N$8)</f>
        <v>0</v>
      </c>
      <c r="O44" s="1">
        <f>SUMIFS('Employer Federal Tax Withheld'!$M:$M,'Employer Federal Tax Withheld'!$B:$B,'Total Social Security Tax'!$B44,'Employer Federal Tax Withheld'!$C:$C,'Total Social Security Tax'!$C44,'Employer Federal Tax Withheld'!$R:$R,'Total Social Security Tax'!O$8)</f>
        <v>0</v>
      </c>
      <c r="P44" s="1">
        <f>SUMIFS('Employer Federal Tax Withheld'!$M:$M,'Employer Federal Tax Withheld'!$B:$B,'Total Social Security Tax'!$B44,'Employer Federal Tax Withheld'!$C:$C,'Total Social Security Tax'!$C44,'Employer Federal Tax Withheld'!$R:$R,'Total Social Security Tax'!P$8)</f>
        <v>0</v>
      </c>
      <c r="Q44" s="9">
        <f t="shared" si="0"/>
        <v>0</v>
      </c>
    </row>
    <row r="45" spans="2:17" x14ac:dyDescent="0.25">
      <c r="B45" t="str">
        <f>IF(Staff!B45="","",Staff!B45)</f>
        <v/>
      </c>
      <c r="C45" t="str">
        <f>IF(Staff!C45="","",Staff!C45)</f>
        <v/>
      </c>
      <c r="E45" s="1">
        <f>SUMIFS('Employer Federal Tax Withheld'!$M:$M,'Employer Federal Tax Withheld'!$B:$B,'Total Social Security Tax'!$B45,'Employer Federal Tax Withheld'!$C:$C,'Total Social Security Tax'!$C45,'Employer Federal Tax Withheld'!$R:$R,'Total Social Security Tax'!E$8)</f>
        <v>0</v>
      </c>
      <c r="F45" s="1">
        <f>SUMIFS('Employer Federal Tax Withheld'!$M:$M,'Employer Federal Tax Withheld'!$B:$B,'Total Social Security Tax'!$B45,'Employer Federal Tax Withheld'!$C:$C,'Total Social Security Tax'!$C45,'Employer Federal Tax Withheld'!$R:$R,'Total Social Security Tax'!F$8)</f>
        <v>0</v>
      </c>
      <c r="G45" s="1">
        <f>SUMIFS('Employer Federal Tax Withheld'!$M:$M,'Employer Federal Tax Withheld'!$B:$B,'Total Social Security Tax'!$B45,'Employer Federal Tax Withheld'!$C:$C,'Total Social Security Tax'!$C45,'Employer Federal Tax Withheld'!$R:$R,'Total Social Security Tax'!G$8)</f>
        <v>0</v>
      </c>
      <c r="H45" s="1">
        <f>SUMIFS('Employer Federal Tax Withheld'!$M:$M,'Employer Federal Tax Withheld'!$B:$B,'Total Social Security Tax'!$B45,'Employer Federal Tax Withheld'!$C:$C,'Total Social Security Tax'!$C45,'Employer Federal Tax Withheld'!$R:$R,'Total Social Security Tax'!H$8)</f>
        <v>0</v>
      </c>
      <c r="I45" s="1">
        <f>SUMIFS('Employer Federal Tax Withheld'!$M:$M,'Employer Federal Tax Withheld'!$B:$B,'Total Social Security Tax'!$B45,'Employer Federal Tax Withheld'!$C:$C,'Total Social Security Tax'!$C45,'Employer Federal Tax Withheld'!$R:$R,'Total Social Security Tax'!I$8)</f>
        <v>0</v>
      </c>
      <c r="J45" s="1">
        <f>SUMIFS('Employer Federal Tax Withheld'!$M:$M,'Employer Federal Tax Withheld'!$B:$B,'Total Social Security Tax'!$B45,'Employer Federal Tax Withheld'!$C:$C,'Total Social Security Tax'!$C45,'Employer Federal Tax Withheld'!$R:$R,'Total Social Security Tax'!J$8)</f>
        <v>0</v>
      </c>
      <c r="K45" s="1">
        <f>SUMIFS('Employer Federal Tax Withheld'!$M:$M,'Employer Federal Tax Withheld'!$B:$B,'Total Social Security Tax'!$B45,'Employer Federal Tax Withheld'!$C:$C,'Total Social Security Tax'!$C45,'Employer Federal Tax Withheld'!$R:$R,'Total Social Security Tax'!K$8)</f>
        <v>0</v>
      </c>
      <c r="L45" s="1">
        <f>SUMIFS('Employer Federal Tax Withheld'!$M:$M,'Employer Federal Tax Withheld'!$B:$B,'Total Social Security Tax'!$B45,'Employer Federal Tax Withheld'!$C:$C,'Total Social Security Tax'!$C45,'Employer Federal Tax Withheld'!$R:$R,'Total Social Security Tax'!L$8)</f>
        <v>0</v>
      </c>
      <c r="M45" s="1">
        <f>SUMIFS('Employer Federal Tax Withheld'!$M:$M,'Employer Federal Tax Withheld'!$B:$B,'Total Social Security Tax'!$B45,'Employer Federal Tax Withheld'!$C:$C,'Total Social Security Tax'!$C45,'Employer Federal Tax Withheld'!$R:$R,'Total Social Security Tax'!M$8)</f>
        <v>0</v>
      </c>
      <c r="N45" s="1">
        <f>SUMIFS('Employer Federal Tax Withheld'!$M:$M,'Employer Federal Tax Withheld'!$B:$B,'Total Social Security Tax'!$B45,'Employer Federal Tax Withheld'!$C:$C,'Total Social Security Tax'!$C45,'Employer Federal Tax Withheld'!$R:$R,'Total Social Security Tax'!N$8)</f>
        <v>0</v>
      </c>
      <c r="O45" s="1">
        <f>SUMIFS('Employer Federal Tax Withheld'!$M:$M,'Employer Federal Tax Withheld'!$B:$B,'Total Social Security Tax'!$B45,'Employer Federal Tax Withheld'!$C:$C,'Total Social Security Tax'!$C45,'Employer Federal Tax Withheld'!$R:$R,'Total Social Security Tax'!O$8)</f>
        <v>0</v>
      </c>
      <c r="P45" s="1">
        <f>SUMIFS('Employer Federal Tax Withheld'!$M:$M,'Employer Federal Tax Withheld'!$B:$B,'Total Social Security Tax'!$B45,'Employer Federal Tax Withheld'!$C:$C,'Total Social Security Tax'!$C45,'Employer Federal Tax Withheld'!$R:$R,'Total Social Security Tax'!P$8)</f>
        <v>0</v>
      </c>
      <c r="Q45" s="9">
        <f t="shared" si="0"/>
        <v>0</v>
      </c>
    </row>
    <row r="46" spans="2:17" x14ac:dyDescent="0.25">
      <c r="B46" t="str">
        <f>IF(Staff!B46="","",Staff!B46)</f>
        <v/>
      </c>
      <c r="C46" t="str">
        <f>IF(Staff!C46="","",Staff!C46)</f>
        <v/>
      </c>
      <c r="E46" s="1">
        <f>SUMIFS('Employer Federal Tax Withheld'!$M:$M,'Employer Federal Tax Withheld'!$B:$B,'Total Social Security Tax'!$B46,'Employer Federal Tax Withheld'!$C:$C,'Total Social Security Tax'!$C46,'Employer Federal Tax Withheld'!$R:$R,'Total Social Security Tax'!E$8)</f>
        <v>0</v>
      </c>
      <c r="F46" s="1">
        <f>SUMIFS('Employer Federal Tax Withheld'!$M:$M,'Employer Federal Tax Withheld'!$B:$B,'Total Social Security Tax'!$B46,'Employer Federal Tax Withheld'!$C:$C,'Total Social Security Tax'!$C46,'Employer Federal Tax Withheld'!$R:$R,'Total Social Security Tax'!F$8)</f>
        <v>0</v>
      </c>
      <c r="G46" s="1">
        <f>SUMIFS('Employer Federal Tax Withheld'!$M:$M,'Employer Federal Tax Withheld'!$B:$B,'Total Social Security Tax'!$B46,'Employer Federal Tax Withheld'!$C:$C,'Total Social Security Tax'!$C46,'Employer Federal Tax Withheld'!$R:$R,'Total Social Security Tax'!G$8)</f>
        <v>0</v>
      </c>
      <c r="H46" s="1">
        <f>SUMIFS('Employer Federal Tax Withheld'!$M:$M,'Employer Federal Tax Withheld'!$B:$B,'Total Social Security Tax'!$B46,'Employer Federal Tax Withheld'!$C:$C,'Total Social Security Tax'!$C46,'Employer Federal Tax Withheld'!$R:$R,'Total Social Security Tax'!H$8)</f>
        <v>0</v>
      </c>
      <c r="I46" s="1">
        <f>SUMIFS('Employer Federal Tax Withheld'!$M:$M,'Employer Federal Tax Withheld'!$B:$B,'Total Social Security Tax'!$B46,'Employer Federal Tax Withheld'!$C:$C,'Total Social Security Tax'!$C46,'Employer Federal Tax Withheld'!$R:$R,'Total Social Security Tax'!I$8)</f>
        <v>0</v>
      </c>
      <c r="J46" s="1">
        <f>SUMIFS('Employer Federal Tax Withheld'!$M:$M,'Employer Federal Tax Withheld'!$B:$B,'Total Social Security Tax'!$B46,'Employer Federal Tax Withheld'!$C:$C,'Total Social Security Tax'!$C46,'Employer Federal Tax Withheld'!$R:$R,'Total Social Security Tax'!J$8)</f>
        <v>0</v>
      </c>
      <c r="K46" s="1">
        <f>SUMIFS('Employer Federal Tax Withheld'!$M:$M,'Employer Federal Tax Withheld'!$B:$B,'Total Social Security Tax'!$B46,'Employer Federal Tax Withheld'!$C:$C,'Total Social Security Tax'!$C46,'Employer Federal Tax Withheld'!$R:$R,'Total Social Security Tax'!K$8)</f>
        <v>0</v>
      </c>
      <c r="L46" s="1">
        <f>SUMIFS('Employer Federal Tax Withheld'!$M:$M,'Employer Federal Tax Withheld'!$B:$B,'Total Social Security Tax'!$B46,'Employer Federal Tax Withheld'!$C:$C,'Total Social Security Tax'!$C46,'Employer Federal Tax Withheld'!$R:$R,'Total Social Security Tax'!L$8)</f>
        <v>0</v>
      </c>
      <c r="M46" s="1">
        <f>SUMIFS('Employer Federal Tax Withheld'!$M:$M,'Employer Federal Tax Withheld'!$B:$B,'Total Social Security Tax'!$B46,'Employer Federal Tax Withheld'!$C:$C,'Total Social Security Tax'!$C46,'Employer Federal Tax Withheld'!$R:$R,'Total Social Security Tax'!M$8)</f>
        <v>0</v>
      </c>
      <c r="N46" s="1">
        <f>SUMIFS('Employer Federal Tax Withheld'!$M:$M,'Employer Federal Tax Withheld'!$B:$B,'Total Social Security Tax'!$B46,'Employer Federal Tax Withheld'!$C:$C,'Total Social Security Tax'!$C46,'Employer Federal Tax Withheld'!$R:$R,'Total Social Security Tax'!N$8)</f>
        <v>0</v>
      </c>
      <c r="O46" s="1">
        <f>SUMIFS('Employer Federal Tax Withheld'!$M:$M,'Employer Federal Tax Withheld'!$B:$B,'Total Social Security Tax'!$B46,'Employer Federal Tax Withheld'!$C:$C,'Total Social Security Tax'!$C46,'Employer Federal Tax Withheld'!$R:$R,'Total Social Security Tax'!O$8)</f>
        <v>0</v>
      </c>
      <c r="P46" s="1">
        <f>SUMIFS('Employer Federal Tax Withheld'!$M:$M,'Employer Federal Tax Withheld'!$B:$B,'Total Social Security Tax'!$B46,'Employer Federal Tax Withheld'!$C:$C,'Total Social Security Tax'!$C46,'Employer Federal Tax Withheld'!$R:$R,'Total Social Security Tax'!P$8)</f>
        <v>0</v>
      </c>
      <c r="Q46" s="9">
        <f t="shared" si="0"/>
        <v>0</v>
      </c>
    </row>
    <row r="47" spans="2:17" x14ac:dyDescent="0.25">
      <c r="B47" t="str">
        <f>IF(Staff!B47="","",Staff!B47)</f>
        <v/>
      </c>
      <c r="C47" t="str">
        <f>IF(Staff!C47="","",Staff!C47)</f>
        <v/>
      </c>
      <c r="E47" s="1">
        <f>SUMIFS('Employer Federal Tax Withheld'!$M:$M,'Employer Federal Tax Withheld'!$B:$B,'Total Social Security Tax'!$B47,'Employer Federal Tax Withheld'!$C:$C,'Total Social Security Tax'!$C47,'Employer Federal Tax Withheld'!$R:$R,'Total Social Security Tax'!E$8)</f>
        <v>0</v>
      </c>
      <c r="F47" s="1">
        <f>SUMIFS('Employer Federal Tax Withheld'!$M:$M,'Employer Federal Tax Withheld'!$B:$B,'Total Social Security Tax'!$B47,'Employer Federal Tax Withheld'!$C:$C,'Total Social Security Tax'!$C47,'Employer Federal Tax Withheld'!$R:$R,'Total Social Security Tax'!F$8)</f>
        <v>0</v>
      </c>
      <c r="G47" s="1">
        <f>SUMIFS('Employer Federal Tax Withheld'!$M:$M,'Employer Federal Tax Withheld'!$B:$B,'Total Social Security Tax'!$B47,'Employer Federal Tax Withheld'!$C:$C,'Total Social Security Tax'!$C47,'Employer Federal Tax Withheld'!$R:$R,'Total Social Security Tax'!G$8)</f>
        <v>0</v>
      </c>
      <c r="H47" s="1">
        <f>SUMIFS('Employer Federal Tax Withheld'!$M:$M,'Employer Federal Tax Withheld'!$B:$B,'Total Social Security Tax'!$B47,'Employer Federal Tax Withheld'!$C:$C,'Total Social Security Tax'!$C47,'Employer Federal Tax Withheld'!$R:$R,'Total Social Security Tax'!H$8)</f>
        <v>0</v>
      </c>
      <c r="I47" s="1">
        <f>SUMIFS('Employer Federal Tax Withheld'!$M:$M,'Employer Federal Tax Withheld'!$B:$B,'Total Social Security Tax'!$B47,'Employer Federal Tax Withheld'!$C:$C,'Total Social Security Tax'!$C47,'Employer Federal Tax Withheld'!$R:$R,'Total Social Security Tax'!I$8)</f>
        <v>0</v>
      </c>
      <c r="J47" s="1">
        <f>SUMIFS('Employer Federal Tax Withheld'!$M:$M,'Employer Federal Tax Withheld'!$B:$B,'Total Social Security Tax'!$B47,'Employer Federal Tax Withheld'!$C:$C,'Total Social Security Tax'!$C47,'Employer Federal Tax Withheld'!$R:$R,'Total Social Security Tax'!J$8)</f>
        <v>0</v>
      </c>
      <c r="K47" s="1">
        <f>SUMIFS('Employer Federal Tax Withheld'!$M:$M,'Employer Federal Tax Withheld'!$B:$B,'Total Social Security Tax'!$B47,'Employer Federal Tax Withheld'!$C:$C,'Total Social Security Tax'!$C47,'Employer Federal Tax Withheld'!$R:$R,'Total Social Security Tax'!K$8)</f>
        <v>0</v>
      </c>
      <c r="L47" s="1">
        <f>SUMIFS('Employer Federal Tax Withheld'!$M:$M,'Employer Federal Tax Withheld'!$B:$B,'Total Social Security Tax'!$B47,'Employer Federal Tax Withheld'!$C:$C,'Total Social Security Tax'!$C47,'Employer Federal Tax Withheld'!$R:$R,'Total Social Security Tax'!L$8)</f>
        <v>0</v>
      </c>
      <c r="M47" s="1">
        <f>SUMIFS('Employer Federal Tax Withheld'!$M:$M,'Employer Federal Tax Withheld'!$B:$B,'Total Social Security Tax'!$B47,'Employer Federal Tax Withheld'!$C:$C,'Total Social Security Tax'!$C47,'Employer Federal Tax Withheld'!$R:$R,'Total Social Security Tax'!M$8)</f>
        <v>0</v>
      </c>
      <c r="N47" s="1">
        <f>SUMIFS('Employer Federal Tax Withheld'!$M:$M,'Employer Federal Tax Withheld'!$B:$B,'Total Social Security Tax'!$B47,'Employer Federal Tax Withheld'!$C:$C,'Total Social Security Tax'!$C47,'Employer Federal Tax Withheld'!$R:$R,'Total Social Security Tax'!N$8)</f>
        <v>0</v>
      </c>
      <c r="O47" s="1">
        <f>SUMIFS('Employer Federal Tax Withheld'!$M:$M,'Employer Federal Tax Withheld'!$B:$B,'Total Social Security Tax'!$B47,'Employer Federal Tax Withheld'!$C:$C,'Total Social Security Tax'!$C47,'Employer Federal Tax Withheld'!$R:$R,'Total Social Security Tax'!O$8)</f>
        <v>0</v>
      </c>
      <c r="P47" s="1">
        <f>SUMIFS('Employer Federal Tax Withheld'!$M:$M,'Employer Federal Tax Withheld'!$B:$B,'Total Social Security Tax'!$B47,'Employer Federal Tax Withheld'!$C:$C,'Total Social Security Tax'!$C47,'Employer Federal Tax Withheld'!$R:$R,'Total Social Security Tax'!P$8)</f>
        <v>0</v>
      </c>
      <c r="Q47" s="9">
        <f t="shared" si="0"/>
        <v>0</v>
      </c>
    </row>
    <row r="48" spans="2:17" x14ac:dyDescent="0.25">
      <c r="B48" t="str">
        <f>IF(Staff!B48="","",Staff!B48)</f>
        <v/>
      </c>
      <c r="C48" t="str">
        <f>IF(Staff!C48="","",Staff!C48)</f>
        <v/>
      </c>
      <c r="E48" s="1">
        <f>SUMIFS('Employer Federal Tax Withheld'!$M:$M,'Employer Federal Tax Withheld'!$B:$B,'Total Social Security Tax'!$B48,'Employer Federal Tax Withheld'!$C:$C,'Total Social Security Tax'!$C48,'Employer Federal Tax Withheld'!$R:$R,'Total Social Security Tax'!E$8)</f>
        <v>0</v>
      </c>
      <c r="F48" s="1">
        <f>SUMIFS('Employer Federal Tax Withheld'!$M:$M,'Employer Federal Tax Withheld'!$B:$B,'Total Social Security Tax'!$B48,'Employer Federal Tax Withheld'!$C:$C,'Total Social Security Tax'!$C48,'Employer Federal Tax Withheld'!$R:$R,'Total Social Security Tax'!F$8)</f>
        <v>0</v>
      </c>
      <c r="G48" s="1">
        <f>SUMIFS('Employer Federal Tax Withheld'!$M:$M,'Employer Federal Tax Withheld'!$B:$B,'Total Social Security Tax'!$B48,'Employer Federal Tax Withheld'!$C:$C,'Total Social Security Tax'!$C48,'Employer Federal Tax Withheld'!$R:$R,'Total Social Security Tax'!G$8)</f>
        <v>0</v>
      </c>
      <c r="H48" s="1">
        <f>SUMIFS('Employer Federal Tax Withheld'!$M:$M,'Employer Federal Tax Withheld'!$B:$B,'Total Social Security Tax'!$B48,'Employer Federal Tax Withheld'!$C:$C,'Total Social Security Tax'!$C48,'Employer Federal Tax Withheld'!$R:$R,'Total Social Security Tax'!H$8)</f>
        <v>0</v>
      </c>
      <c r="I48" s="1">
        <f>SUMIFS('Employer Federal Tax Withheld'!$M:$M,'Employer Federal Tax Withheld'!$B:$B,'Total Social Security Tax'!$B48,'Employer Federal Tax Withheld'!$C:$C,'Total Social Security Tax'!$C48,'Employer Federal Tax Withheld'!$R:$R,'Total Social Security Tax'!I$8)</f>
        <v>0</v>
      </c>
      <c r="J48" s="1">
        <f>SUMIFS('Employer Federal Tax Withheld'!$M:$M,'Employer Federal Tax Withheld'!$B:$B,'Total Social Security Tax'!$B48,'Employer Federal Tax Withheld'!$C:$C,'Total Social Security Tax'!$C48,'Employer Federal Tax Withheld'!$R:$R,'Total Social Security Tax'!J$8)</f>
        <v>0</v>
      </c>
      <c r="K48" s="1">
        <f>SUMIFS('Employer Federal Tax Withheld'!$M:$M,'Employer Federal Tax Withheld'!$B:$B,'Total Social Security Tax'!$B48,'Employer Federal Tax Withheld'!$C:$C,'Total Social Security Tax'!$C48,'Employer Federal Tax Withheld'!$R:$R,'Total Social Security Tax'!K$8)</f>
        <v>0</v>
      </c>
      <c r="L48" s="1">
        <f>SUMIFS('Employer Federal Tax Withheld'!$M:$M,'Employer Federal Tax Withheld'!$B:$B,'Total Social Security Tax'!$B48,'Employer Federal Tax Withheld'!$C:$C,'Total Social Security Tax'!$C48,'Employer Federal Tax Withheld'!$R:$R,'Total Social Security Tax'!L$8)</f>
        <v>0</v>
      </c>
      <c r="M48" s="1">
        <f>SUMIFS('Employer Federal Tax Withheld'!$M:$M,'Employer Federal Tax Withheld'!$B:$B,'Total Social Security Tax'!$B48,'Employer Federal Tax Withheld'!$C:$C,'Total Social Security Tax'!$C48,'Employer Federal Tax Withheld'!$R:$R,'Total Social Security Tax'!M$8)</f>
        <v>0</v>
      </c>
      <c r="N48" s="1">
        <f>SUMIFS('Employer Federal Tax Withheld'!$M:$M,'Employer Federal Tax Withheld'!$B:$B,'Total Social Security Tax'!$B48,'Employer Federal Tax Withheld'!$C:$C,'Total Social Security Tax'!$C48,'Employer Federal Tax Withheld'!$R:$R,'Total Social Security Tax'!N$8)</f>
        <v>0</v>
      </c>
      <c r="O48" s="1">
        <f>SUMIFS('Employer Federal Tax Withheld'!$M:$M,'Employer Federal Tax Withheld'!$B:$B,'Total Social Security Tax'!$B48,'Employer Federal Tax Withheld'!$C:$C,'Total Social Security Tax'!$C48,'Employer Federal Tax Withheld'!$R:$R,'Total Social Security Tax'!O$8)</f>
        <v>0</v>
      </c>
      <c r="P48" s="1">
        <f>SUMIFS('Employer Federal Tax Withheld'!$M:$M,'Employer Federal Tax Withheld'!$B:$B,'Total Social Security Tax'!$B48,'Employer Federal Tax Withheld'!$C:$C,'Total Social Security Tax'!$C48,'Employer Federal Tax Withheld'!$R:$R,'Total Social Security Tax'!P$8)</f>
        <v>0</v>
      </c>
      <c r="Q48" s="9">
        <f t="shared" si="0"/>
        <v>0</v>
      </c>
    </row>
  </sheetData>
  <pageMargins left="0.7" right="0.7" top="0.75" bottom="0.75" header="0.3" footer="0.3"/>
  <pageSetup orientation="portrait" r:id="rId1"/>
  <headerFooter>
    <oddFooter>&amp;Lhtpps://liberdownload.com
&amp;Rcare@liberdownload.com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044FF-336E-4ACF-8202-A70A617D0733}">
  <dimension ref="B2:Q48"/>
  <sheetViews>
    <sheetView workbookViewId="0">
      <selection activeCell="K10" sqref="K10:M11"/>
    </sheetView>
  </sheetViews>
  <sheetFormatPr defaultRowHeight="15" x14ac:dyDescent="0.25"/>
  <sheetData>
    <row r="2" spans="2:17" x14ac:dyDescent="0.25">
      <c r="D2" t="s">
        <v>9</v>
      </c>
      <c r="F2" t="str">
        <f>List!$C$4</f>
        <v>LLC</v>
      </c>
    </row>
    <row r="3" spans="2:17" x14ac:dyDescent="0.25">
      <c r="D3" t="s">
        <v>8</v>
      </c>
      <c r="F3">
        <f>List!$C$6</f>
        <v>2023</v>
      </c>
    </row>
    <row r="4" spans="2:17" ht="23.25" x14ac:dyDescent="0.35">
      <c r="G4" s="14" t="s">
        <v>440</v>
      </c>
    </row>
    <row r="5" spans="2:17" x14ac:dyDescent="0.25">
      <c r="G5" t="s">
        <v>456</v>
      </c>
    </row>
    <row r="8" spans="2:17" x14ac:dyDescent="0.25">
      <c r="B8" s="10" t="s">
        <v>1</v>
      </c>
      <c r="C8" s="10" t="s">
        <v>2</v>
      </c>
      <c r="D8" s="10"/>
      <c r="E8" s="10" t="s">
        <v>384</v>
      </c>
      <c r="F8" s="10" t="s">
        <v>385</v>
      </c>
      <c r="G8" s="10" t="s">
        <v>386</v>
      </c>
      <c r="H8" s="10" t="s">
        <v>387</v>
      </c>
      <c r="I8" s="10" t="s">
        <v>388</v>
      </c>
      <c r="J8" s="10" t="s">
        <v>389</v>
      </c>
      <c r="K8" s="10" t="s">
        <v>390</v>
      </c>
      <c r="L8" s="10" t="s">
        <v>391</v>
      </c>
      <c r="M8" s="10" t="s">
        <v>392</v>
      </c>
      <c r="N8" s="10" t="s">
        <v>393</v>
      </c>
      <c r="O8" s="10" t="s">
        <v>394</v>
      </c>
      <c r="P8" s="10" t="s">
        <v>395</v>
      </c>
      <c r="Q8" s="10" t="s">
        <v>435</v>
      </c>
    </row>
    <row r="9" spans="2:17" x14ac:dyDescent="0.25">
      <c r="B9" t="str">
        <f>IF(Staff!B9="","",Staff!B9)</f>
        <v/>
      </c>
      <c r="C9" t="str">
        <f>IF(Staff!C9="","",Staff!C9)</f>
        <v/>
      </c>
      <c r="E9" s="1">
        <f>SUMIFS('Employer Federal Tax Withheld'!$N:$N,'Employer Federal Tax Withheld'!$B:$B,'Total Medicare Tax'!$B9,'Employer Federal Tax Withheld'!$C:$C,'Total Medicare Tax'!$C9,'Employer Federal Tax Withheld'!$R:$R,'Total Medicare Tax'!E$8)</f>
        <v>0</v>
      </c>
      <c r="F9" s="1">
        <f>SUMIFS('Employer Federal Tax Withheld'!$N:$N,'Employer Federal Tax Withheld'!$B:$B,'Total Medicare Tax'!$B9,'Employer Federal Tax Withheld'!$C:$C,'Total Medicare Tax'!$C9,'Employer Federal Tax Withheld'!$R:$R,'Total Medicare Tax'!F$8)</f>
        <v>0</v>
      </c>
      <c r="G9" s="1">
        <f>SUMIFS('Employer Federal Tax Withheld'!$N:$N,'Employer Federal Tax Withheld'!$B:$B,'Total Medicare Tax'!$B9,'Employer Federal Tax Withheld'!$C:$C,'Total Medicare Tax'!$C9,'Employer Federal Tax Withheld'!$R:$R,'Total Medicare Tax'!G$8)</f>
        <v>0</v>
      </c>
      <c r="H9" s="1">
        <f>SUMIFS('Employer Federal Tax Withheld'!$N:$N,'Employer Federal Tax Withheld'!$B:$B,'Total Medicare Tax'!$B9,'Employer Federal Tax Withheld'!$C:$C,'Total Medicare Tax'!$C9,'Employer Federal Tax Withheld'!$R:$R,'Total Medicare Tax'!H$8)</f>
        <v>0</v>
      </c>
      <c r="I9" s="1">
        <f>SUMIFS('Employer Federal Tax Withheld'!$N:$N,'Employer Federal Tax Withheld'!$B:$B,'Total Medicare Tax'!$B9,'Employer Federal Tax Withheld'!$C:$C,'Total Medicare Tax'!$C9,'Employer Federal Tax Withheld'!$R:$R,'Total Medicare Tax'!I$8)</f>
        <v>0</v>
      </c>
      <c r="J9" s="1">
        <f>SUMIFS('Employer Federal Tax Withheld'!$N:$N,'Employer Federal Tax Withheld'!$B:$B,'Total Medicare Tax'!$B9,'Employer Federal Tax Withheld'!$C:$C,'Total Medicare Tax'!$C9,'Employer Federal Tax Withheld'!$R:$R,'Total Medicare Tax'!J$8)</f>
        <v>0</v>
      </c>
      <c r="K9" s="1">
        <f>SUMIFS('Employer Federal Tax Withheld'!$N:$N,'Employer Federal Tax Withheld'!$B:$B,'Total Medicare Tax'!$B9,'Employer Federal Tax Withheld'!$C:$C,'Total Medicare Tax'!$C9,'Employer Federal Tax Withheld'!$R:$R,'Total Medicare Tax'!K$8)</f>
        <v>0</v>
      </c>
      <c r="L9" s="1">
        <f>SUMIFS('Employer Federal Tax Withheld'!$N:$N,'Employer Federal Tax Withheld'!$B:$B,'Total Medicare Tax'!$B9,'Employer Federal Tax Withheld'!$C:$C,'Total Medicare Tax'!$C9,'Employer Federal Tax Withheld'!$R:$R,'Total Medicare Tax'!L$8)</f>
        <v>0</v>
      </c>
      <c r="M9" s="1">
        <f>SUMIFS('Employer Federal Tax Withheld'!$N:$N,'Employer Federal Tax Withheld'!$B:$B,'Total Medicare Tax'!$B9,'Employer Federal Tax Withheld'!$C:$C,'Total Medicare Tax'!$C9,'Employer Federal Tax Withheld'!$R:$R,'Total Medicare Tax'!M$8)</f>
        <v>0</v>
      </c>
      <c r="N9" s="1">
        <f>SUMIFS('Employer Federal Tax Withheld'!$N:$N,'Employer Federal Tax Withheld'!$B:$B,'Total Medicare Tax'!$B9,'Employer Federal Tax Withheld'!$C:$C,'Total Medicare Tax'!$C9,'Employer Federal Tax Withheld'!$R:$R,'Total Medicare Tax'!N$8)</f>
        <v>0</v>
      </c>
      <c r="O9" s="1">
        <f>SUMIFS('Employer Federal Tax Withheld'!$N:$N,'Employer Federal Tax Withheld'!$B:$B,'Total Medicare Tax'!$B9,'Employer Federal Tax Withheld'!$C:$C,'Total Medicare Tax'!$C9,'Employer Federal Tax Withheld'!$R:$R,'Total Medicare Tax'!O$8)</f>
        <v>0</v>
      </c>
      <c r="P9" s="1">
        <f>SUMIFS('Employer Federal Tax Withheld'!$N:$N,'Employer Federal Tax Withheld'!$B:$B,'Total Medicare Tax'!$B9,'Employer Federal Tax Withheld'!$C:$C,'Total Medicare Tax'!$C9,'Employer Federal Tax Withheld'!$R:$R,'Total Medicare Tax'!P$8)</f>
        <v>0</v>
      </c>
      <c r="Q9" s="9">
        <f>SUM(E9:P9)</f>
        <v>0</v>
      </c>
    </row>
    <row r="10" spans="2:17" x14ac:dyDescent="0.25">
      <c r="B10" t="str">
        <f>IF(Staff!B10="","",Staff!B10)</f>
        <v>A</v>
      </c>
      <c r="C10" t="str">
        <f>IF(Staff!C10="","",Staff!C10)</f>
        <v>L</v>
      </c>
      <c r="E10" s="1">
        <f>SUMIFS('Employer Federal Tax Withheld'!$N:$N,'Employer Federal Tax Withheld'!$B:$B,'Total Medicare Tax'!$B10,'Employer Federal Tax Withheld'!$C:$C,'Total Medicare Tax'!$C10,'Employer Federal Tax Withheld'!$R:$R,'Total Medicare Tax'!E$8)</f>
        <v>58</v>
      </c>
      <c r="F10" s="1">
        <f>SUMIFS('Employer Federal Tax Withheld'!$N:$N,'Employer Federal Tax Withheld'!$B:$B,'Total Medicare Tax'!$B10,'Employer Federal Tax Withheld'!$C:$C,'Total Medicare Tax'!$C10,'Employer Federal Tax Withheld'!$R:$R,'Total Medicare Tax'!F$8)</f>
        <v>58</v>
      </c>
      <c r="G10" s="1">
        <f>SUMIFS('Employer Federal Tax Withheld'!$N:$N,'Employer Federal Tax Withheld'!$B:$B,'Total Medicare Tax'!$B10,'Employer Federal Tax Withheld'!$C:$C,'Total Medicare Tax'!$C10,'Employer Federal Tax Withheld'!$R:$R,'Total Medicare Tax'!G$8)</f>
        <v>58</v>
      </c>
      <c r="H10" s="1">
        <f>SUMIFS('Employer Federal Tax Withheld'!$N:$N,'Employer Federal Tax Withheld'!$B:$B,'Total Medicare Tax'!$B10,'Employer Federal Tax Withheld'!$C:$C,'Total Medicare Tax'!$C10,'Employer Federal Tax Withheld'!$R:$R,'Total Medicare Tax'!H$8)</f>
        <v>58</v>
      </c>
      <c r="I10" s="1">
        <f>SUMIFS('Employer Federal Tax Withheld'!$N:$N,'Employer Federal Tax Withheld'!$B:$B,'Total Medicare Tax'!$B10,'Employer Federal Tax Withheld'!$C:$C,'Total Medicare Tax'!$C10,'Employer Federal Tax Withheld'!$R:$R,'Total Medicare Tax'!I$8)</f>
        <v>58</v>
      </c>
      <c r="J10" s="1">
        <f>SUMIFS('Employer Federal Tax Withheld'!$N:$N,'Employer Federal Tax Withheld'!$B:$B,'Total Medicare Tax'!$B10,'Employer Federal Tax Withheld'!$C:$C,'Total Medicare Tax'!$C10,'Employer Federal Tax Withheld'!$R:$R,'Total Medicare Tax'!J$8)</f>
        <v>58</v>
      </c>
      <c r="K10" s="1">
        <f>SUMIFS('Employer Federal Tax Withheld'!$N:$N,'Employer Federal Tax Withheld'!$B:$B,'Total Medicare Tax'!$B10,'Employer Federal Tax Withheld'!$C:$C,'Total Medicare Tax'!$C10,'Employer Federal Tax Withheld'!$R:$R,'Total Medicare Tax'!K$8)</f>
        <v>58</v>
      </c>
      <c r="L10" s="1">
        <f>SUMIFS('Employer Federal Tax Withheld'!$N:$N,'Employer Federal Tax Withheld'!$B:$B,'Total Medicare Tax'!$B10,'Employer Federal Tax Withheld'!$C:$C,'Total Medicare Tax'!$C10,'Employer Federal Tax Withheld'!$R:$R,'Total Medicare Tax'!L$8)</f>
        <v>58</v>
      </c>
      <c r="M10" s="1">
        <f>SUMIFS('Employer Federal Tax Withheld'!$N:$N,'Employer Federal Tax Withheld'!$B:$B,'Total Medicare Tax'!$B10,'Employer Federal Tax Withheld'!$C:$C,'Total Medicare Tax'!$C10,'Employer Federal Tax Withheld'!$R:$R,'Total Medicare Tax'!M$8)</f>
        <v>58</v>
      </c>
      <c r="N10" s="1">
        <f>SUMIFS('Employer Federal Tax Withheld'!$N:$N,'Employer Federal Tax Withheld'!$B:$B,'Total Medicare Tax'!$B10,'Employer Federal Tax Withheld'!$C:$C,'Total Medicare Tax'!$C10,'Employer Federal Tax Withheld'!$R:$R,'Total Medicare Tax'!N$8)</f>
        <v>58</v>
      </c>
      <c r="O10" s="1">
        <f>SUMIFS('Employer Federal Tax Withheld'!$N:$N,'Employer Federal Tax Withheld'!$B:$B,'Total Medicare Tax'!$B10,'Employer Federal Tax Withheld'!$C:$C,'Total Medicare Tax'!$C10,'Employer Federal Tax Withheld'!$R:$R,'Total Medicare Tax'!O$8)</f>
        <v>58</v>
      </c>
      <c r="P10" s="1">
        <f>SUMIFS('Employer Federal Tax Withheld'!$N:$N,'Employer Federal Tax Withheld'!$B:$B,'Total Medicare Tax'!$B10,'Employer Federal Tax Withheld'!$C:$C,'Total Medicare Tax'!$C10,'Employer Federal Tax Withheld'!$R:$R,'Total Medicare Tax'!P$8)</f>
        <v>58</v>
      </c>
      <c r="Q10" s="9">
        <f t="shared" ref="Q10:Q48" si="0">SUM(E10:P10)</f>
        <v>696</v>
      </c>
    </row>
    <row r="11" spans="2:17" x14ac:dyDescent="0.25">
      <c r="B11" t="str">
        <f>IF(Staff!B11="","",Staff!B11)</f>
        <v>J</v>
      </c>
      <c r="C11" t="str">
        <f>IF(Staff!C11="","",Staff!C11)</f>
        <v>L</v>
      </c>
      <c r="E11" s="1">
        <f>SUMIFS('Employer Federal Tax Withheld'!$N:$N,'Employer Federal Tax Withheld'!$B:$B,'Total Medicare Tax'!$B11,'Employer Federal Tax Withheld'!$C:$C,'Total Medicare Tax'!$C11,'Employer Federal Tax Withheld'!$R:$R,'Total Medicare Tax'!E$8)</f>
        <v>58</v>
      </c>
      <c r="F11" s="1">
        <f>SUMIFS('Employer Federal Tax Withheld'!$N:$N,'Employer Federal Tax Withheld'!$B:$B,'Total Medicare Tax'!$B11,'Employer Federal Tax Withheld'!$C:$C,'Total Medicare Tax'!$C11,'Employer Federal Tax Withheld'!$R:$R,'Total Medicare Tax'!F$8)</f>
        <v>58</v>
      </c>
      <c r="G11" s="1">
        <f>SUMIFS('Employer Federal Tax Withheld'!$N:$N,'Employer Federal Tax Withheld'!$B:$B,'Total Medicare Tax'!$B11,'Employer Federal Tax Withheld'!$C:$C,'Total Medicare Tax'!$C11,'Employer Federal Tax Withheld'!$R:$R,'Total Medicare Tax'!G$8)</f>
        <v>58</v>
      </c>
      <c r="H11" s="1">
        <f>SUMIFS('Employer Federal Tax Withheld'!$N:$N,'Employer Federal Tax Withheld'!$B:$B,'Total Medicare Tax'!$B11,'Employer Federal Tax Withheld'!$C:$C,'Total Medicare Tax'!$C11,'Employer Federal Tax Withheld'!$R:$R,'Total Medicare Tax'!H$8)</f>
        <v>58</v>
      </c>
      <c r="I11" s="1">
        <f>SUMIFS('Employer Federal Tax Withheld'!$N:$N,'Employer Federal Tax Withheld'!$B:$B,'Total Medicare Tax'!$B11,'Employer Federal Tax Withheld'!$C:$C,'Total Medicare Tax'!$C11,'Employer Federal Tax Withheld'!$R:$R,'Total Medicare Tax'!I$8)</f>
        <v>58</v>
      </c>
      <c r="J11" s="1">
        <f>SUMIFS('Employer Federal Tax Withheld'!$N:$N,'Employer Federal Tax Withheld'!$B:$B,'Total Medicare Tax'!$B11,'Employer Federal Tax Withheld'!$C:$C,'Total Medicare Tax'!$C11,'Employer Federal Tax Withheld'!$R:$R,'Total Medicare Tax'!J$8)</f>
        <v>58</v>
      </c>
      <c r="K11" s="1">
        <f>SUMIFS('Employer Federal Tax Withheld'!$N:$N,'Employer Federal Tax Withheld'!$B:$B,'Total Medicare Tax'!$B11,'Employer Federal Tax Withheld'!$C:$C,'Total Medicare Tax'!$C11,'Employer Federal Tax Withheld'!$R:$R,'Total Medicare Tax'!K$8)</f>
        <v>58</v>
      </c>
      <c r="L11" s="1">
        <f>SUMIFS('Employer Federal Tax Withheld'!$N:$N,'Employer Federal Tax Withheld'!$B:$B,'Total Medicare Tax'!$B11,'Employer Federal Tax Withheld'!$C:$C,'Total Medicare Tax'!$C11,'Employer Federal Tax Withheld'!$R:$R,'Total Medicare Tax'!L$8)</f>
        <v>58</v>
      </c>
      <c r="M11" s="1">
        <f>SUMIFS('Employer Federal Tax Withheld'!$N:$N,'Employer Federal Tax Withheld'!$B:$B,'Total Medicare Tax'!$B11,'Employer Federal Tax Withheld'!$C:$C,'Total Medicare Tax'!$C11,'Employer Federal Tax Withheld'!$R:$R,'Total Medicare Tax'!M$8)</f>
        <v>58</v>
      </c>
      <c r="N11" s="1">
        <f>SUMIFS('Employer Federal Tax Withheld'!$N:$N,'Employer Federal Tax Withheld'!$B:$B,'Total Medicare Tax'!$B11,'Employer Federal Tax Withheld'!$C:$C,'Total Medicare Tax'!$C11,'Employer Federal Tax Withheld'!$R:$R,'Total Medicare Tax'!N$8)</f>
        <v>58</v>
      </c>
      <c r="O11" s="1">
        <f>SUMIFS('Employer Federal Tax Withheld'!$N:$N,'Employer Federal Tax Withheld'!$B:$B,'Total Medicare Tax'!$B11,'Employer Federal Tax Withheld'!$C:$C,'Total Medicare Tax'!$C11,'Employer Federal Tax Withheld'!$R:$R,'Total Medicare Tax'!O$8)</f>
        <v>58</v>
      </c>
      <c r="P11" s="1">
        <f>SUMIFS('Employer Federal Tax Withheld'!$N:$N,'Employer Federal Tax Withheld'!$B:$B,'Total Medicare Tax'!$B11,'Employer Federal Tax Withheld'!$C:$C,'Total Medicare Tax'!$C11,'Employer Federal Tax Withheld'!$R:$R,'Total Medicare Tax'!P$8)</f>
        <v>58</v>
      </c>
      <c r="Q11" s="9">
        <f t="shared" si="0"/>
        <v>696</v>
      </c>
    </row>
    <row r="12" spans="2:17" x14ac:dyDescent="0.25">
      <c r="B12" t="str">
        <f>IF(Staff!B12="","",Staff!B12)</f>
        <v/>
      </c>
      <c r="C12" t="str">
        <f>IF(Staff!C12="","",Staff!C12)</f>
        <v/>
      </c>
      <c r="E12" s="1">
        <f>SUMIFS('Employer Federal Tax Withheld'!$N:$N,'Employer Federal Tax Withheld'!$B:$B,'Total Medicare Tax'!$B12,'Employer Federal Tax Withheld'!$C:$C,'Total Medicare Tax'!$C12,'Employer Federal Tax Withheld'!$R:$R,'Total Medicare Tax'!E$8)</f>
        <v>0</v>
      </c>
      <c r="F12" s="1">
        <f>SUMIFS('Employer Federal Tax Withheld'!$N:$N,'Employer Federal Tax Withheld'!$B:$B,'Total Medicare Tax'!$B12,'Employer Federal Tax Withheld'!$C:$C,'Total Medicare Tax'!$C12,'Employer Federal Tax Withheld'!$R:$R,'Total Medicare Tax'!F$8)</f>
        <v>0</v>
      </c>
      <c r="G12" s="1">
        <f>SUMIFS('Employer Federal Tax Withheld'!$N:$N,'Employer Federal Tax Withheld'!$B:$B,'Total Medicare Tax'!$B12,'Employer Federal Tax Withheld'!$C:$C,'Total Medicare Tax'!$C12,'Employer Federal Tax Withheld'!$R:$R,'Total Medicare Tax'!G$8)</f>
        <v>0</v>
      </c>
      <c r="H12" s="1">
        <f>SUMIFS('Employer Federal Tax Withheld'!$N:$N,'Employer Federal Tax Withheld'!$B:$B,'Total Medicare Tax'!$B12,'Employer Federal Tax Withheld'!$C:$C,'Total Medicare Tax'!$C12,'Employer Federal Tax Withheld'!$R:$R,'Total Medicare Tax'!H$8)</f>
        <v>0</v>
      </c>
      <c r="I12" s="1">
        <f>SUMIFS('Employer Federal Tax Withheld'!$N:$N,'Employer Federal Tax Withheld'!$B:$B,'Total Medicare Tax'!$B12,'Employer Federal Tax Withheld'!$C:$C,'Total Medicare Tax'!$C12,'Employer Federal Tax Withheld'!$R:$R,'Total Medicare Tax'!I$8)</f>
        <v>0</v>
      </c>
      <c r="J12" s="1">
        <f>SUMIFS('Employer Federal Tax Withheld'!$N:$N,'Employer Federal Tax Withheld'!$B:$B,'Total Medicare Tax'!$B12,'Employer Federal Tax Withheld'!$C:$C,'Total Medicare Tax'!$C12,'Employer Federal Tax Withheld'!$R:$R,'Total Medicare Tax'!J$8)</f>
        <v>0</v>
      </c>
      <c r="K12" s="1">
        <f>SUMIFS('Employer Federal Tax Withheld'!$N:$N,'Employer Federal Tax Withheld'!$B:$B,'Total Medicare Tax'!$B12,'Employer Federal Tax Withheld'!$C:$C,'Total Medicare Tax'!$C12,'Employer Federal Tax Withheld'!$R:$R,'Total Medicare Tax'!K$8)</f>
        <v>0</v>
      </c>
      <c r="L12" s="1">
        <f>SUMIFS('Employer Federal Tax Withheld'!$N:$N,'Employer Federal Tax Withheld'!$B:$B,'Total Medicare Tax'!$B12,'Employer Federal Tax Withheld'!$C:$C,'Total Medicare Tax'!$C12,'Employer Federal Tax Withheld'!$R:$R,'Total Medicare Tax'!L$8)</f>
        <v>0</v>
      </c>
      <c r="M12" s="1">
        <f>SUMIFS('Employer Federal Tax Withheld'!$N:$N,'Employer Federal Tax Withheld'!$B:$B,'Total Medicare Tax'!$B12,'Employer Federal Tax Withheld'!$C:$C,'Total Medicare Tax'!$C12,'Employer Federal Tax Withheld'!$R:$R,'Total Medicare Tax'!M$8)</f>
        <v>0</v>
      </c>
      <c r="N12" s="1">
        <f>SUMIFS('Employer Federal Tax Withheld'!$N:$N,'Employer Federal Tax Withheld'!$B:$B,'Total Medicare Tax'!$B12,'Employer Federal Tax Withheld'!$C:$C,'Total Medicare Tax'!$C12,'Employer Federal Tax Withheld'!$R:$R,'Total Medicare Tax'!N$8)</f>
        <v>0</v>
      </c>
      <c r="O12" s="1">
        <f>SUMIFS('Employer Federal Tax Withheld'!$N:$N,'Employer Federal Tax Withheld'!$B:$B,'Total Medicare Tax'!$B12,'Employer Federal Tax Withheld'!$C:$C,'Total Medicare Tax'!$C12,'Employer Federal Tax Withheld'!$R:$R,'Total Medicare Tax'!O$8)</f>
        <v>0</v>
      </c>
      <c r="P12" s="1">
        <f>SUMIFS('Employer Federal Tax Withheld'!$N:$N,'Employer Federal Tax Withheld'!$B:$B,'Total Medicare Tax'!$B12,'Employer Federal Tax Withheld'!$C:$C,'Total Medicare Tax'!$C12,'Employer Federal Tax Withheld'!$R:$R,'Total Medicare Tax'!P$8)</f>
        <v>0</v>
      </c>
      <c r="Q12" s="9">
        <f t="shared" si="0"/>
        <v>0</v>
      </c>
    </row>
    <row r="13" spans="2:17" x14ac:dyDescent="0.25">
      <c r="B13" t="str">
        <f>IF(Staff!B13="","",Staff!B13)</f>
        <v/>
      </c>
      <c r="C13" t="str">
        <f>IF(Staff!C13="","",Staff!C13)</f>
        <v/>
      </c>
      <c r="E13" s="1">
        <f>SUMIFS('Employer Federal Tax Withheld'!$N:$N,'Employer Federal Tax Withheld'!$B:$B,'Total Medicare Tax'!$B13,'Employer Federal Tax Withheld'!$C:$C,'Total Medicare Tax'!$C13,'Employer Federal Tax Withheld'!$R:$R,'Total Medicare Tax'!E$8)</f>
        <v>0</v>
      </c>
      <c r="F13" s="1">
        <f>SUMIFS('Employer Federal Tax Withheld'!$N:$N,'Employer Federal Tax Withheld'!$B:$B,'Total Medicare Tax'!$B13,'Employer Federal Tax Withheld'!$C:$C,'Total Medicare Tax'!$C13,'Employer Federal Tax Withheld'!$R:$R,'Total Medicare Tax'!F$8)</f>
        <v>0</v>
      </c>
      <c r="G13" s="1">
        <f>SUMIFS('Employer Federal Tax Withheld'!$N:$N,'Employer Federal Tax Withheld'!$B:$B,'Total Medicare Tax'!$B13,'Employer Federal Tax Withheld'!$C:$C,'Total Medicare Tax'!$C13,'Employer Federal Tax Withheld'!$R:$R,'Total Medicare Tax'!G$8)</f>
        <v>0</v>
      </c>
      <c r="H13" s="1">
        <f>SUMIFS('Employer Federal Tax Withheld'!$N:$N,'Employer Federal Tax Withheld'!$B:$B,'Total Medicare Tax'!$B13,'Employer Federal Tax Withheld'!$C:$C,'Total Medicare Tax'!$C13,'Employer Federal Tax Withheld'!$R:$R,'Total Medicare Tax'!H$8)</f>
        <v>0</v>
      </c>
      <c r="I13" s="1">
        <f>SUMIFS('Employer Federal Tax Withheld'!$N:$N,'Employer Federal Tax Withheld'!$B:$B,'Total Medicare Tax'!$B13,'Employer Federal Tax Withheld'!$C:$C,'Total Medicare Tax'!$C13,'Employer Federal Tax Withheld'!$R:$R,'Total Medicare Tax'!I$8)</f>
        <v>0</v>
      </c>
      <c r="J13" s="1">
        <f>SUMIFS('Employer Federal Tax Withheld'!$N:$N,'Employer Federal Tax Withheld'!$B:$B,'Total Medicare Tax'!$B13,'Employer Federal Tax Withheld'!$C:$C,'Total Medicare Tax'!$C13,'Employer Federal Tax Withheld'!$R:$R,'Total Medicare Tax'!J$8)</f>
        <v>0</v>
      </c>
      <c r="K13" s="1">
        <f>SUMIFS('Employer Federal Tax Withheld'!$N:$N,'Employer Federal Tax Withheld'!$B:$B,'Total Medicare Tax'!$B13,'Employer Federal Tax Withheld'!$C:$C,'Total Medicare Tax'!$C13,'Employer Federal Tax Withheld'!$R:$R,'Total Medicare Tax'!K$8)</f>
        <v>0</v>
      </c>
      <c r="L13" s="1">
        <f>SUMIFS('Employer Federal Tax Withheld'!$N:$N,'Employer Federal Tax Withheld'!$B:$B,'Total Medicare Tax'!$B13,'Employer Federal Tax Withheld'!$C:$C,'Total Medicare Tax'!$C13,'Employer Federal Tax Withheld'!$R:$R,'Total Medicare Tax'!L$8)</f>
        <v>0</v>
      </c>
      <c r="M13" s="1">
        <f>SUMIFS('Employer Federal Tax Withheld'!$N:$N,'Employer Federal Tax Withheld'!$B:$B,'Total Medicare Tax'!$B13,'Employer Federal Tax Withheld'!$C:$C,'Total Medicare Tax'!$C13,'Employer Federal Tax Withheld'!$R:$R,'Total Medicare Tax'!M$8)</f>
        <v>0</v>
      </c>
      <c r="N13" s="1">
        <f>SUMIFS('Employer Federal Tax Withheld'!$N:$N,'Employer Federal Tax Withheld'!$B:$B,'Total Medicare Tax'!$B13,'Employer Federal Tax Withheld'!$C:$C,'Total Medicare Tax'!$C13,'Employer Federal Tax Withheld'!$R:$R,'Total Medicare Tax'!N$8)</f>
        <v>0</v>
      </c>
      <c r="O13" s="1">
        <f>SUMIFS('Employer Federal Tax Withheld'!$N:$N,'Employer Federal Tax Withheld'!$B:$B,'Total Medicare Tax'!$B13,'Employer Federal Tax Withheld'!$C:$C,'Total Medicare Tax'!$C13,'Employer Federal Tax Withheld'!$R:$R,'Total Medicare Tax'!O$8)</f>
        <v>0</v>
      </c>
      <c r="P13" s="1">
        <f>SUMIFS('Employer Federal Tax Withheld'!$N:$N,'Employer Federal Tax Withheld'!$B:$B,'Total Medicare Tax'!$B13,'Employer Federal Tax Withheld'!$C:$C,'Total Medicare Tax'!$C13,'Employer Federal Tax Withheld'!$R:$R,'Total Medicare Tax'!P$8)</f>
        <v>0</v>
      </c>
      <c r="Q13" s="9">
        <f t="shared" si="0"/>
        <v>0</v>
      </c>
    </row>
    <row r="14" spans="2:17" x14ac:dyDescent="0.25">
      <c r="B14" t="str">
        <f>IF(Staff!B14="","",Staff!B14)</f>
        <v/>
      </c>
      <c r="C14" t="str">
        <f>IF(Staff!C14="","",Staff!C14)</f>
        <v/>
      </c>
      <c r="E14" s="1">
        <f>SUMIFS('Employer Federal Tax Withheld'!$N:$N,'Employer Federal Tax Withheld'!$B:$B,'Total Medicare Tax'!$B14,'Employer Federal Tax Withheld'!$C:$C,'Total Medicare Tax'!$C14,'Employer Federal Tax Withheld'!$R:$R,'Total Medicare Tax'!E$8)</f>
        <v>0</v>
      </c>
      <c r="F14" s="1">
        <f>SUMIFS('Employer Federal Tax Withheld'!$N:$N,'Employer Federal Tax Withheld'!$B:$B,'Total Medicare Tax'!$B14,'Employer Federal Tax Withheld'!$C:$C,'Total Medicare Tax'!$C14,'Employer Federal Tax Withheld'!$R:$R,'Total Medicare Tax'!F$8)</f>
        <v>0</v>
      </c>
      <c r="G14" s="1">
        <f>SUMIFS('Employer Federal Tax Withheld'!$N:$N,'Employer Federal Tax Withheld'!$B:$B,'Total Medicare Tax'!$B14,'Employer Federal Tax Withheld'!$C:$C,'Total Medicare Tax'!$C14,'Employer Federal Tax Withheld'!$R:$R,'Total Medicare Tax'!G$8)</f>
        <v>0</v>
      </c>
      <c r="H14" s="1">
        <f>SUMIFS('Employer Federal Tax Withheld'!$N:$N,'Employer Federal Tax Withheld'!$B:$B,'Total Medicare Tax'!$B14,'Employer Federal Tax Withheld'!$C:$C,'Total Medicare Tax'!$C14,'Employer Federal Tax Withheld'!$R:$R,'Total Medicare Tax'!H$8)</f>
        <v>0</v>
      </c>
      <c r="I14" s="1">
        <f>SUMIFS('Employer Federal Tax Withheld'!$N:$N,'Employer Federal Tax Withheld'!$B:$B,'Total Medicare Tax'!$B14,'Employer Federal Tax Withheld'!$C:$C,'Total Medicare Tax'!$C14,'Employer Federal Tax Withheld'!$R:$R,'Total Medicare Tax'!I$8)</f>
        <v>0</v>
      </c>
      <c r="J14" s="1">
        <f>SUMIFS('Employer Federal Tax Withheld'!$N:$N,'Employer Federal Tax Withheld'!$B:$B,'Total Medicare Tax'!$B14,'Employer Federal Tax Withheld'!$C:$C,'Total Medicare Tax'!$C14,'Employer Federal Tax Withheld'!$R:$R,'Total Medicare Tax'!J$8)</f>
        <v>0</v>
      </c>
      <c r="K14" s="1">
        <f>SUMIFS('Employer Federal Tax Withheld'!$N:$N,'Employer Federal Tax Withheld'!$B:$B,'Total Medicare Tax'!$B14,'Employer Federal Tax Withheld'!$C:$C,'Total Medicare Tax'!$C14,'Employer Federal Tax Withheld'!$R:$R,'Total Medicare Tax'!K$8)</f>
        <v>0</v>
      </c>
      <c r="L14" s="1">
        <f>SUMIFS('Employer Federal Tax Withheld'!$N:$N,'Employer Federal Tax Withheld'!$B:$B,'Total Medicare Tax'!$B14,'Employer Federal Tax Withheld'!$C:$C,'Total Medicare Tax'!$C14,'Employer Federal Tax Withheld'!$R:$R,'Total Medicare Tax'!L$8)</f>
        <v>0</v>
      </c>
      <c r="M14" s="1">
        <f>SUMIFS('Employer Federal Tax Withheld'!$N:$N,'Employer Federal Tax Withheld'!$B:$B,'Total Medicare Tax'!$B14,'Employer Federal Tax Withheld'!$C:$C,'Total Medicare Tax'!$C14,'Employer Federal Tax Withheld'!$R:$R,'Total Medicare Tax'!M$8)</f>
        <v>0</v>
      </c>
      <c r="N14" s="1">
        <f>SUMIFS('Employer Federal Tax Withheld'!$N:$N,'Employer Federal Tax Withheld'!$B:$B,'Total Medicare Tax'!$B14,'Employer Federal Tax Withheld'!$C:$C,'Total Medicare Tax'!$C14,'Employer Federal Tax Withheld'!$R:$R,'Total Medicare Tax'!N$8)</f>
        <v>0</v>
      </c>
      <c r="O14" s="1">
        <f>SUMIFS('Employer Federal Tax Withheld'!$N:$N,'Employer Federal Tax Withheld'!$B:$B,'Total Medicare Tax'!$B14,'Employer Federal Tax Withheld'!$C:$C,'Total Medicare Tax'!$C14,'Employer Federal Tax Withheld'!$R:$R,'Total Medicare Tax'!O$8)</f>
        <v>0</v>
      </c>
      <c r="P14" s="1">
        <f>SUMIFS('Employer Federal Tax Withheld'!$N:$N,'Employer Federal Tax Withheld'!$B:$B,'Total Medicare Tax'!$B14,'Employer Federal Tax Withheld'!$C:$C,'Total Medicare Tax'!$C14,'Employer Federal Tax Withheld'!$R:$R,'Total Medicare Tax'!P$8)</f>
        <v>0</v>
      </c>
      <c r="Q14" s="9">
        <f t="shared" si="0"/>
        <v>0</v>
      </c>
    </row>
    <row r="15" spans="2:17" x14ac:dyDescent="0.25">
      <c r="B15" t="str">
        <f>IF(Staff!B15="","",Staff!B15)</f>
        <v/>
      </c>
      <c r="C15" t="str">
        <f>IF(Staff!C15="","",Staff!C15)</f>
        <v/>
      </c>
      <c r="E15" s="1">
        <f>SUMIFS('Employer Federal Tax Withheld'!$N:$N,'Employer Federal Tax Withheld'!$B:$B,'Total Medicare Tax'!$B15,'Employer Federal Tax Withheld'!$C:$C,'Total Medicare Tax'!$C15,'Employer Federal Tax Withheld'!$R:$R,'Total Medicare Tax'!E$8)</f>
        <v>0</v>
      </c>
      <c r="F15" s="1">
        <f>SUMIFS('Employer Federal Tax Withheld'!$N:$N,'Employer Federal Tax Withheld'!$B:$B,'Total Medicare Tax'!$B15,'Employer Federal Tax Withheld'!$C:$C,'Total Medicare Tax'!$C15,'Employer Federal Tax Withheld'!$R:$R,'Total Medicare Tax'!F$8)</f>
        <v>0</v>
      </c>
      <c r="G15" s="1">
        <f>SUMIFS('Employer Federal Tax Withheld'!$N:$N,'Employer Federal Tax Withheld'!$B:$B,'Total Medicare Tax'!$B15,'Employer Federal Tax Withheld'!$C:$C,'Total Medicare Tax'!$C15,'Employer Federal Tax Withheld'!$R:$R,'Total Medicare Tax'!G$8)</f>
        <v>0</v>
      </c>
      <c r="H15" s="1">
        <f>SUMIFS('Employer Federal Tax Withheld'!$N:$N,'Employer Federal Tax Withheld'!$B:$B,'Total Medicare Tax'!$B15,'Employer Federal Tax Withheld'!$C:$C,'Total Medicare Tax'!$C15,'Employer Federal Tax Withheld'!$R:$R,'Total Medicare Tax'!H$8)</f>
        <v>0</v>
      </c>
      <c r="I15" s="1">
        <f>SUMIFS('Employer Federal Tax Withheld'!$N:$N,'Employer Federal Tax Withheld'!$B:$B,'Total Medicare Tax'!$B15,'Employer Federal Tax Withheld'!$C:$C,'Total Medicare Tax'!$C15,'Employer Federal Tax Withheld'!$R:$R,'Total Medicare Tax'!I$8)</f>
        <v>0</v>
      </c>
      <c r="J15" s="1">
        <f>SUMIFS('Employer Federal Tax Withheld'!$N:$N,'Employer Federal Tax Withheld'!$B:$B,'Total Medicare Tax'!$B15,'Employer Federal Tax Withheld'!$C:$C,'Total Medicare Tax'!$C15,'Employer Federal Tax Withheld'!$R:$R,'Total Medicare Tax'!J$8)</f>
        <v>0</v>
      </c>
      <c r="K15" s="1">
        <f>SUMIFS('Employer Federal Tax Withheld'!$N:$N,'Employer Federal Tax Withheld'!$B:$B,'Total Medicare Tax'!$B15,'Employer Federal Tax Withheld'!$C:$C,'Total Medicare Tax'!$C15,'Employer Federal Tax Withheld'!$R:$R,'Total Medicare Tax'!K$8)</f>
        <v>0</v>
      </c>
      <c r="L15" s="1">
        <f>SUMIFS('Employer Federal Tax Withheld'!$N:$N,'Employer Federal Tax Withheld'!$B:$B,'Total Medicare Tax'!$B15,'Employer Federal Tax Withheld'!$C:$C,'Total Medicare Tax'!$C15,'Employer Federal Tax Withheld'!$R:$R,'Total Medicare Tax'!L$8)</f>
        <v>0</v>
      </c>
      <c r="M15" s="1">
        <f>SUMIFS('Employer Federal Tax Withheld'!$N:$N,'Employer Federal Tax Withheld'!$B:$B,'Total Medicare Tax'!$B15,'Employer Federal Tax Withheld'!$C:$C,'Total Medicare Tax'!$C15,'Employer Federal Tax Withheld'!$R:$R,'Total Medicare Tax'!M$8)</f>
        <v>0</v>
      </c>
      <c r="N15" s="1">
        <f>SUMIFS('Employer Federal Tax Withheld'!$N:$N,'Employer Federal Tax Withheld'!$B:$B,'Total Medicare Tax'!$B15,'Employer Federal Tax Withheld'!$C:$C,'Total Medicare Tax'!$C15,'Employer Federal Tax Withheld'!$R:$R,'Total Medicare Tax'!N$8)</f>
        <v>0</v>
      </c>
      <c r="O15" s="1">
        <f>SUMIFS('Employer Federal Tax Withheld'!$N:$N,'Employer Federal Tax Withheld'!$B:$B,'Total Medicare Tax'!$B15,'Employer Federal Tax Withheld'!$C:$C,'Total Medicare Tax'!$C15,'Employer Federal Tax Withheld'!$R:$R,'Total Medicare Tax'!O$8)</f>
        <v>0</v>
      </c>
      <c r="P15" s="1">
        <f>SUMIFS('Employer Federal Tax Withheld'!$N:$N,'Employer Federal Tax Withheld'!$B:$B,'Total Medicare Tax'!$B15,'Employer Federal Tax Withheld'!$C:$C,'Total Medicare Tax'!$C15,'Employer Federal Tax Withheld'!$R:$R,'Total Medicare Tax'!P$8)</f>
        <v>0</v>
      </c>
      <c r="Q15" s="9">
        <f t="shared" si="0"/>
        <v>0</v>
      </c>
    </row>
    <row r="16" spans="2:17" x14ac:dyDescent="0.25">
      <c r="B16" t="str">
        <f>IF(Staff!B16="","",Staff!B16)</f>
        <v/>
      </c>
      <c r="C16" t="str">
        <f>IF(Staff!C16="","",Staff!C16)</f>
        <v/>
      </c>
      <c r="E16" s="1">
        <f>SUMIFS('Employer Federal Tax Withheld'!$N:$N,'Employer Federal Tax Withheld'!$B:$B,'Total Medicare Tax'!$B16,'Employer Federal Tax Withheld'!$C:$C,'Total Medicare Tax'!$C16,'Employer Federal Tax Withheld'!$R:$R,'Total Medicare Tax'!E$8)</f>
        <v>0</v>
      </c>
      <c r="F16" s="1">
        <f>SUMIFS('Employer Federal Tax Withheld'!$N:$N,'Employer Federal Tax Withheld'!$B:$B,'Total Medicare Tax'!$B16,'Employer Federal Tax Withheld'!$C:$C,'Total Medicare Tax'!$C16,'Employer Federal Tax Withheld'!$R:$R,'Total Medicare Tax'!F$8)</f>
        <v>0</v>
      </c>
      <c r="G16" s="1">
        <f>SUMIFS('Employer Federal Tax Withheld'!$N:$N,'Employer Federal Tax Withheld'!$B:$B,'Total Medicare Tax'!$B16,'Employer Federal Tax Withheld'!$C:$C,'Total Medicare Tax'!$C16,'Employer Federal Tax Withheld'!$R:$R,'Total Medicare Tax'!G$8)</f>
        <v>0</v>
      </c>
      <c r="H16" s="1">
        <f>SUMIFS('Employer Federal Tax Withheld'!$N:$N,'Employer Federal Tax Withheld'!$B:$B,'Total Medicare Tax'!$B16,'Employer Federal Tax Withheld'!$C:$C,'Total Medicare Tax'!$C16,'Employer Federal Tax Withheld'!$R:$R,'Total Medicare Tax'!H$8)</f>
        <v>0</v>
      </c>
      <c r="I16" s="1">
        <f>SUMIFS('Employer Federal Tax Withheld'!$N:$N,'Employer Federal Tax Withheld'!$B:$B,'Total Medicare Tax'!$B16,'Employer Federal Tax Withheld'!$C:$C,'Total Medicare Tax'!$C16,'Employer Federal Tax Withheld'!$R:$R,'Total Medicare Tax'!I$8)</f>
        <v>0</v>
      </c>
      <c r="J16" s="1">
        <f>SUMIFS('Employer Federal Tax Withheld'!$N:$N,'Employer Federal Tax Withheld'!$B:$B,'Total Medicare Tax'!$B16,'Employer Federal Tax Withheld'!$C:$C,'Total Medicare Tax'!$C16,'Employer Federal Tax Withheld'!$R:$R,'Total Medicare Tax'!J$8)</f>
        <v>0</v>
      </c>
      <c r="K16" s="1">
        <f>SUMIFS('Employer Federal Tax Withheld'!$N:$N,'Employer Federal Tax Withheld'!$B:$B,'Total Medicare Tax'!$B16,'Employer Federal Tax Withheld'!$C:$C,'Total Medicare Tax'!$C16,'Employer Federal Tax Withheld'!$R:$R,'Total Medicare Tax'!K$8)</f>
        <v>0</v>
      </c>
      <c r="L16" s="1">
        <f>SUMIFS('Employer Federal Tax Withheld'!$N:$N,'Employer Federal Tax Withheld'!$B:$B,'Total Medicare Tax'!$B16,'Employer Federal Tax Withheld'!$C:$C,'Total Medicare Tax'!$C16,'Employer Federal Tax Withheld'!$R:$R,'Total Medicare Tax'!L$8)</f>
        <v>0</v>
      </c>
      <c r="M16" s="1">
        <f>SUMIFS('Employer Federal Tax Withheld'!$N:$N,'Employer Federal Tax Withheld'!$B:$B,'Total Medicare Tax'!$B16,'Employer Federal Tax Withheld'!$C:$C,'Total Medicare Tax'!$C16,'Employer Federal Tax Withheld'!$R:$R,'Total Medicare Tax'!M$8)</f>
        <v>0</v>
      </c>
      <c r="N16" s="1">
        <f>SUMIFS('Employer Federal Tax Withheld'!$N:$N,'Employer Federal Tax Withheld'!$B:$B,'Total Medicare Tax'!$B16,'Employer Federal Tax Withheld'!$C:$C,'Total Medicare Tax'!$C16,'Employer Federal Tax Withheld'!$R:$R,'Total Medicare Tax'!N$8)</f>
        <v>0</v>
      </c>
      <c r="O16" s="1">
        <f>SUMIFS('Employer Federal Tax Withheld'!$N:$N,'Employer Federal Tax Withheld'!$B:$B,'Total Medicare Tax'!$B16,'Employer Federal Tax Withheld'!$C:$C,'Total Medicare Tax'!$C16,'Employer Federal Tax Withheld'!$R:$R,'Total Medicare Tax'!O$8)</f>
        <v>0</v>
      </c>
      <c r="P16" s="1">
        <f>SUMIFS('Employer Federal Tax Withheld'!$N:$N,'Employer Federal Tax Withheld'!$B:$B,'Total Medicare Tax'!$B16,'Employer Federal Tax Withheld'!$C:$C,'Total Medicare Tax'!$C16,'Employer Federal Tax Withheld'!$R:$R,'Total Medicare Tax'!P$8)</f>
        <v>0</v>
      </c>
      <c r="Q16" s="9">
        <f t="shared" si="0"/>
        <v>0</v>
      </c>
    </row>
    <row r="17" spans="2:17" x14ac:dyDescent="0.25">
      <c r="B17" t="str">
        <f>IF(Staff!B17="","",Staff!B17)</f>
        <v/>
      </c>
      <c r="C17" t="str">
        <f>IF(Staff!C17="","",Staff!C17)</f>
        <v/>
      </c>
      <c r="E17" s="1">
        <f>SUMIFS('Employer Federal Tax Withheld'!$N:$N,'Employer Federal Tax Withheld'!$B:$B,'Total Medicare Tax'!$B17,'Employer Federal Tax Withheld'!$C:$C,'Total Medicare Tax'!$C17,'Employer Federal Tax Withheld'!$R:$R,'Total Medicare Tax'!E$8)</f>
        <v>0</v>
      </c>
      <c r="F17" s="1">
        <f>SUMIFS('Employer Federal Tax Withheld'!$N:$N,'Employer Federal Tax Withheld'!$B:$B,'Total Medicare Tax'!$B17,'Employer Federal Tax Withheld'!$C:$C,'Total Medicare Tax'!$C17,'Employer Federal Tax Withheld'!$R:$R,'Total Medicare Tax'!F$8)</f>
        <v>0</v>
      </c>
      <c r="G17" s="1">
        <f>SUMIFS('Employer Federal Tax Withheld'!$N:$N,'Employer Federal Tax Withheld'!$B:$B,'Total Medicare Tax'!$B17,'Employer Federal Tax Withheld'!$C:$C,'Total Medicare Tax'!$C17,'Employer Federal Tax Withheld'!$R:$R,'Total Medicare Tax'!G$8)</f>
        <v>0</v>
      </c>
      <c r="H17" s="1">
        <f>SUMIFS('Employer Federal Tax Withheld'!$N:$N,'Employer Federal Tax Withheld'!$B:$B,'Total Medicare Tax'!$B17,'Employer Federal Tax Withheld'!$C:$C,'Total Medicare Tax'!$C17,'Employer Federal Tax Withheld'!$R:$R,'Total Medicare Tax'!H$8)</f>
        <v>0</v>
      </c>
      <c r="I17" s="1">
        <f>SUMIFS('Employer Federal Tax Withheld'!$N:$N,'Employer Federal Tax Withheld'!$B:$B,'Total Medicare Tax'!$B17,'Employer Federal Tax Withheld'!$C:$C,'Total Medicare Tax'!$C17,'Employer Federal Tax Withheld'!$R:$R,'Total Medicare Tax'!I$8)</f>
        <v>0</v>
      </c>
      <c r="J17" s="1">
        <f>SUMIFS('Employer Federal Tax Withheld'!$N:$N,'Employer Federal Tax Withheld'!$B:$B,'Total Medicare Tax'!$B17,'Employer Federal Tax Withheld'!$C:$C,'Total Medicare Tax'!$C17,'Employer Federal Tax Withheld'!$R:$R,'Total Medicare Tax'!J$8)</f>
        <v>0</v>
      </c>
      <c r="K17" s="1">
        <f>SUMIFS('Employer Federal Tax Withheld'!$N:$N,'Employer Federal Tax Withheld'!$B:$B,'Total Medicare Tax'!$B17,'Employer Federal Tax Withheld'!$C:$C,'Total Medicare Tax'!$C17,'Employer Federal Tax Withheld'!$R:$R,'Total Medicare Tax'!K$8)</f>
        <v>0</v>
      </c>
      <c r="L17" s="1">
        <f>SUMIFS('Employer Federal Tax Withheld'!$N:$N,'Employer Federal Tax Withheld'!$B:$B,'Total Medicare Tax'!$B17,'Employer Federal Tax Withheld'!$C:$C,'Total Medicare Tax'!$C17,'Employer Federal Tax Withheld'!$R:$R,'Total Medicare Tax'!L$8)</f>
        <v>0</v>
      </c>
      <c r="M17" s="1">
        <f>SUMIFS('Employer Federal Tax Withheld'!$N:$N,'Employer Federal Tax Withheld'!$B:$B,'Total Medicare Tax'!$B17,'Employer Federal Tax Withheld'!$C:$C,'Total Medicare Tax'!$C17,'Employer Federal Tax Withheld'!$R:$R,'Total Medicare Tax'!M$8)</f>
        <v>0</v>
      </c>
      <c r="N17" s="1">
        <f>SUMIFS('Employer Federal Tax Withheld'!$N:$N,'Employer Federal Tax Withheld'!$B:$B,'Total Medicare Tax'!$B17,'Employer Federal Tax Withheld'!$C:$C,'Total Medicare Tax'!$C17,'Employer Federal Tax Withheld'!$R:$R,'Total Medicare Tax'!N$8)</f>
        <v>0</v>
      </c>
      <c r="O17" s="1">
        <f>SUMIFS('Employer Federal Tax Withheld'!$N:$N,'Employer Federal Tax Withheld'!$B:$B,'Total Medicare Tax'!$B17,'Employer Federal Tax Withheld'!$C:$C,'Total Medicare Tax'!$C17,'Employer Federal Tax Withheld'!$R:$R,'Total Medicare Tax'!O$8)</f>
        <v>0</v>
      </c>
      <c r="P17" s="1">
        <f>SUMIFS('Employer Federal Tax Withheld'!$N:$N,'Employer Federal Tax Withheld'!$B:$B,'Total Medicare Tax'!$B17,'Employer Federal Tax Withheld'!$C:$C,'Total Medicare Tax'!$C17,'Employer Federal Tax Withheld'!$R:$R,'Total Medicare Tax'!P$8)</f>
        <v>0</v>
      </c>
      <c r="Q17" s="9">
        <f t="shared" si="0"/>
        <v>0</v>
      </c>
    </row>
    <row r="18" spans="2:17" x14ac:dyDescent="0.25">
      <c r="B18" t="str">
        <f>IF(Staff!B18="","",Staff!B18)</f>
        <v/>
      </c>
      <c r="C18" t="str">
        <f>IF(Staff!C18="","",Staff!C18)</f>
        <v/>
      </c>
      <c r="E18" s="1">
        <f>SUMIFS('Employer Federal Tax Withheld'!$N:$N,'Employer Federal Tax Withheld'!$B:$B,'Total Medicare Tax'!$B18,'Employer Federal Tax Withheld'!$C:$C,'Total Medicare Tax'!$C18,'Employer Federal Tax Withheld'!$R:$R,'Total Medicare Tax'!E$8)</f>
        <v>0</v>
      </c>
      <c r="F18" s="1">
        <f>SUMIFS('Employer Federal Tax Withheld'!$N:$N,'Employer Federal Tax Withheld'!$B:$B,'Total Medicare Tax'!$B18,'Employer Federal Tax Withheld'!$C:$C,'Total Medicare Tax'!$C18,'Employer Federal Tax Withheld'!$R:$R,'Total Medicare Tax'!F$8)</f>
        <v>0</v>
      </c>
      <c r="G18" s="1">
        <f>SUMIFS('Employer Federal Tax Withheld'!$N:$N,'Employer Federal Tax Withheld'!$B:$B,'Total Medicare Tax'!$B18,'Employer Federal Tax Withheld'!$C:$C,'Total Medicare Tax'!$C18,'Employer Federal Tax Withheld'!$R:$R,'Total Medicare Tax'!G$8)</f>
        <v>0</v>
      </c>
      <c r="H18" s="1">
        <f>SUMIFS('Employer Federal Tax Withheld'!$N:$N,'Employer Federal Tax Withheld'!$B:$B,'Total Medicare Tax'!$B18,'Employer Federal Tax Withheld'!$C:$C,'Total Medicare Tax'!$C18,'Employer Federal Tax Withheld'!$R:$R,'Total Medicare Tax'!H$8)</f>
        <v>0</v>
      </c>
      <c r="I18" s="1">
        <f>SUMIFS('Employer Federal Tax Withheld'!$N:$N,'Employer Federal Tax Withheld'!$B:$B,'Total Medicare Tax'!$B18,'Employer Federal Tax Withheld'!$C:$C,'Total Medicare Tax'!$C18,'Employer Federal Tax Withheld'!$R:$R,'Total Medicare Tax'!I$8)</f>
        <v>0</v>
      </c>
      <c r="J18" s="1">
        <f>SUMIFS('Employer Federal Tax Withheld'!$N:$N,'Employer Federal Tax Withheld'!$B:$B,'Total Medicare Tax'!$B18,'Employer Federal Tax Withheld'!$C:$C,'Total Medicare Tax'!$C18,'Employer Federal Tax Withheld'!$R:$R,'Total Medicare Tax'!J$8)</f>
        <v>0</v>
      </c>
      <c r="K18" s="1">
        <f>SUMIFS('Employer Federal Tax Withheld'!$N:$N,'Employer Federal Tax Withheld'!$B:$B,'Total Medicare Tax'!$B18,'Employer Federal Tax Withheld'!$C:$C,'Total Medicare Tax'!$C18,'Employer Federal Tax Withheld'!$R:$R,'Total Medicare Tax'!K$8)</f>
        <v>0</v>
      </c>
      <c r="L18" s="1">
        <f>SUMIFS('Employer Federal Tax Withheld'!$N:$N,'Employer Federal Tax Withheld'!$B:$B,'Total Medicare Tax'!$B18,'Employer Federal Tax Withheld'!$C:$C,'Total Medicare Tax'!$C18,'Employer Federal Tax Withheld'!$R:$R,'Total Medicare Tax'!L$8)</f>
        <v>0</v>
      </c>
      <c r="M18" s="1">
        <f>SUMIFS('Employer Federal Tax Withheld'!$N:$N,'Employer Federal Tax Withheld'!$B:$B,'Total Medicare Tax'!$B18,'Employer Federal Tax Withheld'!$C:$C,'Total Medicare Tax'!$C18,'Employer Federal Tax Withheld'!$R:$R,'Total Medicare Tax'!M$8)</f>
        <v>0</v>
      </c>
      <c r="N18" s="1">
        <f>SUMIFS('Employer Federal Tax Withheld'!$N:$N,'Employer Federal Tax Withheld'!$B:$B,'Total Medicare Tax'!$B18,'Employer Federal Tax Withheld'!$C:$C,'Total Medicare Tax'!$C18,'Employer Federal Tax Withheld'!$R:$R,'Total Medicare Tax'!N$8)</f>
        <v>0</v>
      </c>
      <c r="O18" s="1">
        <f>SUMIFS('Employer Federal Tax Withheld'!$N:$N,'Employer Federal Tax Withheld'!$B:$B,'Total Medicare Tax'!$B18,'Employer Federal Tax Withheld'!$C:$C,'Total Medicare Tax'!$C18,'Employer Federal Tax Withheld'!$R:$R,'Total Medicare Tax'!O$8)</f>
        <v>0</v>
      </c>
      <c r="P18" s="1">
        <f>SUMIFS('Employer Federal Tax Withheld'!$N:$N,'Employer Federal Tax Withheld'!$B:$B,'Total Medicare Tax'!$B18,'Employer Federal Tax Withheld'!$C:$C,'Total Medicare Tax'!$C18,'Employer Federal Tax Withheld'!$R:$R,'Total Medicare Tax'!P$8)</f>
        <v>0</v>
      </c>
      <c r="Q18" s="9">
        <f t="shared" si="0"/>
        <v>0</v>
      </c>
    </row>
    <row r="19" spans="2:17" x14ac:dyDescent="0.25">
      <c r="B19" t="str">
        <f>IF(Staff!B19="","",Staff!B19)</f>
        <v/>
      </c>
      <c r="C19" t="str">
        <f>IF(Staff!C19="","",Staff!C19)</f>
        <v/>
      </c>
      <c r="E19" s="1">
        <f>SUMIFS('Employer Federal Tax Withheld'!$N:$N,'Employer Federal Tax Withheld'!$B:$B,'Total Medicare Tax'!$B19,'Employer Federal Tax Withheld'!$C:$C,'Total Medicare Tax'!$C19,'Employer Federal Tax Withheld'!$R:$R,'Total Medicare Tax'!E$8)</f>
        <v>0</v>
      </c>
      <c r="F19" s="1">
        <f>SUMIFS('Employer Federal Tax Withheld'!$N:$N,'Employer Federal Tax Withheld'!$B:$B,'Total Medicare Tax'!$B19,'Employer Federal Tax Withheld'!$C:$C,'Total Medicare Tax'!$C19,'Employer Federal Tax Withheld'!$R:$R,'Total Medicare Tax'!F$8)</f>
        <v>0</v>
      </c>
      <c r="G19" s="1">
        <f>SUMIFS('Employer Federal Tax Withheld'!$N:$N,'Employer Federal Tax Withheld'!$B:$B,'Total Medicare Tax'!$B19,'Employer Federal Tax Withheld'!$C:$C,'Total Medicare Tax'!$C19,'Employer Federal Tax Withheld'!$R:$R,'Total Medicare Tax'!G$8)</f>
        <v>0</v>
      </c>
      <c r="H19" s="1">
        <f>SUMIFS('Employer Federal Tax Withheld'!$N:$N,'Employer Federal Tax Withheld'!$B:$B,'Total Medicare Tax'!$B19,'Employer Federal Tax Withheld'!$C:$C,'Total Medicare Tax'!$C19,'Employer Federal Tax Withheld'!$R:$R,'Total Medicare Tax'!H$8)</f>
        <v>0</v>
      </c>
      <c r="I19" s="1">
        <f>SUMIFS('Employer Federal Tax Withheld'!$N:$N,'Employer Federal Tax Withheld'!$B:$B,'Total Medicare Tax'!$B19,'Employer Federal Tax Withheld'!$C:$C,'Total Medicare Tax'!$C19,'Employer Federal Tax Withheld'!$R:$R,'Total Medicare Tax'!I$8)</f>
        <v>0</v>
      </c>
      <c r="J19" s="1">
        <f>SUMIFS('Employer Federal Tax Withheld'!$N:$N,'Employer Federal Tax Withheld'!$B:$B,'Total Medicare Tax'!$B19,'Employer Federal Tax Withheld'!$C:$C,'Total Medicare Tax'!$C19,'Employer Federal Tax Withheld'!$R:$R,'Total Medicare Tax'!J$8)</f>
        <v>0</v>
      </c>
      <c r="K19" s="1">
        <f>SUMIFS('Employer Federal Tax Withheld'!$N:$N,'Employer Federal Tax Withheld'!$B:$B,'Total Medicare Tax'!$B19,'Employer Federal Tax Withheld'!$C:$C,'Total Medicare Tax'!$C19,'Employer Federal Tax Withheld'!$R:$R,'Total Medicare Tax'!K$8)</f>
        <v>0</v>
      </c>
      <c r="L19" s="1">
        <f>SUMIFS('Employer Federal Tax Withheld'!$N:$N,'Employer Federal Tax Withheld'!$B:$B,'Total Medicare Tax'!$B19,'Employer Federal Tax Withheld'!$C:$C,'Total Medicare Tax'!$C19,'Employer Federal Tax Withheld'!$R:$R,'Total Medicare Tax'!L$8)</f>
        <v>0</v>
      </c>
      <c r="M19" s="1">
        <f>SUMIFS('Employer Federal Tax Withheld'!$N:$N,'Employer Federal Tax Withheld'!$B:$B,'Total Medicare Tax'!$B19,'Employer Federal Tax Withheld'!$C:$C,'Total Medicare Tax'!$C19,'Employer Federal Tax Withheld'!$R:$R,'Total Medicare Tax'!M$8)</f>
        <v>0</v>
      </c>
      <c r="N19" s="1">
        <f>SUMIFS('Employer Federal Tax Withheld'!$N:$N,'Employer Federal Tax Withheld'!$B:$B,'Total Medicare Tax'!$B19,'Employer Federal Tax Withheld'!$C:$C,'Total Medicare Tax'!$C19,'Employer Federal Tax Withheld'!$R:$R,'Total Medicare Tax'!N$8)</f>
        <v>0</v>
      </c>
      <c r="O19" s="1">
        <f>SUMIFS('Employer Federal Tax Withheld'!$N:$N,'Employer Federal Tax Withheld'!$B:$B,'Total Medicare Tax'!$B19,'Employer Federal Tax Withheld'!$C:$C,'Total Medicare Tax'!$C19,'Employer Federal Tax Withheld'!$R:$R,'Total Medicare Tax'!O$8)</f>
        <v>0</v>
      </c>
      <c r="P19" s="1">
        <f>SUMIFS('Employer Federal Tax Withheld'!$N:$N,'Employer Federal Tax Withheld'!$B:$B,'Total Medicare Tax'!$B19,'Employer Federal Tax Withheld'!$C:$C,'Total Medicare Tax'!$C19,'Employer Federal Tax Withheld'!$R:$R,'Total Medicare Tax'!P$8)</f>
        <v>0</v>
      </c>
      <c r="Q19" s="9">
        <f t="shared" si="0"/>
        <v>0</v>
      </c>
    </row>
    <row r="20" spans="2:17" x14ac:dyDescent="0.25">
      <c r="B20" t="str">
        <f>IF(Staff!B20="","",Staff!B20)</f>
        <v/>
      </c>
      <c r="C20" t="str">
        <f>IF(Staff!C20="","",Staff!C20)</f>
        <v/>
      </c>
      <c r="E20" s="1">
        <f>SUMIFS('Employer Federal Tax Withheld'!$N:$N,'Employer Federal Tax Withheld'!$B:$B,'Total Medicare Tax'!$B20,'Employer Federal Tax Withheld'!$C:$C,'Total Medicare Tax'!$C20,'Employer Federal Tax Withheld'!$R:$R,'Total Medicare Tax'!E$8)</f>
        <v>0</v>
      </c>
      <c r="F20" s="1">
        <f>SUMIFS('Employer Federal Tax Withheld'!$N:$N,'Employer Federal Tax Withheld'!$B:$B,'Total Medicare Tax'!$B20,'Employer Federal Tax Withheld'!$C:$C,'Total Medicare Tax'!$C20,'Employer Federal Tax Withheld'!$R:$R,'Total Medicare Tax'!F$8)</f>
        <v>0</v>
      </c>
      <c r="G20" s="1">
        <f>SUMIFS('Employer Federal Tax Withheld'!$N:$N,'Employer Federal Tax Withheld'!$B:$B,'Total Medicare Tax'!$B20,'Employer Federal Tax Withheld'!$C:$C,'Total Medicare Tax'!$C20,'Employer Federal Tax Withheld'!$R:$R,'Total Medicare Tax'!G$8)</f>
        <v>0</v>
      </c>
      <c r="H20" s="1">
        <f>SUMIFS('Employer Federal Tax Withheld'!$N:$N,'Employer Federal Tax Withheld'!$B:$B,'Total Medicare Tax'!$B20,'Employer Federal Tax Withheld'!$C:$C,'Total Medicare Tax'!$C20,'Employer Federal Tax Withheld'!$R:$R,'Total Medicare Tax'!H$8)</f>
        <v>0</v>
      </c>
      <c r="I20" s="1">
        <f>SUMIFS('Employer Federal Tax Withheld'!$N:$N,'Employer Federal Tax Withheld'!$B:$B,'Total Medicare Tax'!$B20,'Employer Federal Tax Withheld'!$C:$C,'Total Medicare Tax'!$C20,'Employer Federal Tax Withheld'!$R:$R,'Total Medicare Tax'!I$8)</f>
        <v>0</v>
      </c>
      <c r="J20" s="1">
        <f>SUMIFS('Employer Federal Tax Withheld'!$N:$N,'Employer Federal Tax Withheld'!$B:$B,'Total Medicare Tax'!$B20,'Employer Federal Tax Withheld'!$C:$C,'Total Medicare Tax'!$C20,'Employer Federal Tax Withheld'!$R:$R,'Total Medicare Tax'!J$8)</f>
        <v>0</v>
      </c>
      <c r="K20" s="1">
        <f>SUMIFS('Employer Federal Tax Withheld'!$N:$N,'Employer Federal Tax Withheld'!$B:$B,'Total Medicare Tax'!$B20,'Employer Federal Tax Withheld'!$C:$C,'Total Medicare Tax'!$C20,'Employer Federal Tax Withheld'!$R:$R,'Total Medicare Tax'!K$8)</f>
        <v>0</v>
      </c>
      <c r="L20" s="1">
        <f>SUMIFS('Employer Federal Tax Withheld'!$N:$N,'Employer Federal Tax Withheld'!$B:$B,'Total Medicare Tax'!$B20,'Employer Federal Tax Withheld'!$C:$C,'Total Medicare Tax'!$C20,'Employer Federal Tax Withheld'!$R:$R,'Total Medicare Tax'!L$8)</f>
        <v>0</v>
      </c>
      <c r="M20" s="1">
        <f>SUMIFS('Employer Federal Tax Withheld'!$N:$N,'Employer Federal Tax Withheld'!$B:$B,'Total Medicare Tax'!$B20,'Employer Federal Tax Withheld'!$C:$C,'Total Medicare Tax'!$C20,'Employer Federal Tax Withheld'!$R:$R,'Total Medicare Tax'!M$8)</f>
        <v>0</v>
      </c>
      <c r="N20" s="1">
        <f>SUMIFS('Employer Federal Tax Withheld'!$N:$N,'Employer Federal Tax Withheld'!$B:$B,'Total Medicare Tax'!$B20,'Employer Federal Tax Withheld'!$C:$C,'Total Medicare Tax'!$C20,'Employer Federal Tax Withheld'!$R:$R,'Total Medicare Tax'!N$8)</f>
        <v>0</v>
      </c>
      <c r="O20" s="1">
        <f>SUMIFS('Employer Federal Tax Withheld'!$N:$N,'Employer Federal Tax Withheld'!$B:$B,'Total Medicare Tax'!$B20,'Employer Federal Tax Withheld'!$C:$C,'Total Medicare Tax'!$C20,'Employer Federal Tax Withheld'!$R:$R,'Total Medicare Tax'!O$8)</f>
        <v>0</v>
      </c>
      <c r="P20" s="1">
        <f>SUMIFS('Employer Federal Tax Withheld'!$N:$N,'Employer Federal Tax Withheld'!$B:$B,'Total Medicare Tax'!$B20,'Employer Federal Tax Withheld'!$C:$C,'Total Medicare Tax'!$C20,'Employer Federal Tax Withheld'!$R:$R,'Total Medicare Tax'!P$8)</f>
        <v>0</v>
      </c>
      <c r="Q20" s="9">
        <f t="shared" si="0"/>
        <v>0</v>
      </c>
    </row>
    <row r="21" spans="2:17" x14ac:dyDescent="0.25">
      <c r="B21" t="str">
        <f>IF(Staff!B21="","",Staff!B21)</f>
        <v/>
      </c>
      <c r="C21" t="str">
        <f>IF(Staff!C21="","",Staff!C21)</f>
        <v/>
      </c>
      <c r="E21" s="1">
        <f>SUMIFS('Employer Federal Tax Withheld'!$N:$N,'Employer Federal Tax Withheld'!$B:$B,'Total Medicare Tax'!$B21,'Employer Federal Tax Withheld'!$C:$C,'Total Medicare Tax'!$C21,'Employer Federal Tax Withheld'!$R:$R,'Total Medicare Tax'!E$8)</f>
        <v>0</v>
      </c>
      <c r="F21" s="1">
        <f>SUMIFS('Employer Federal Tax Withheld'!$N:$N,'Employer Federal Tax Withheld'!$B:$B,'Total Medicare Tax'!$B21,'Employer Federal Tax Withheld'!$C:$C,'Total Medicare Tax'!$C21,'Employer Federal Tax Withheld'!$R:$R,'Total Medicare Tax'!F$8)</f>
        <v>0</v>
      </c>
      <c r="G21" s="1">
        <f>SUMIFS('Employer Federal Tax Withheld'!$N:$N,'Employer Federal Tax Withheld'!$B:$B,'Total Medicare Tax'!$B21,'Employer Federal Tax Withheld'!$C:$C,'Total Medicare Tax'!$C21,'Employer Federal Tax Withheld'!$R:$R,'Total Medicare Tax'!G$8)</f>
        <v>0</v>
      </c>
      <c r="H21" s="1">
        <f>SUMIFS('Employer Federal Tax Withheld'!$N:$N,'Employer Federal Tax Withheld'!$B:$B,'Total Medicare Tax'!$B21,'Employer Federal Tax Withheld'!$C:$C,'Total Medicare Tax'!$C21,'Employer Federal Tax Withheld'!$R:$R,'Total Medicare Tax'!H$8)</f>
        <v>0</v>
      </c>
      <c r="I21" s="1">
        <f>SUMIFS('Employer Federal Tax Withheld'!$N:$N,'Employer Federal Tax Withheld'!$B:$B,'Total Medicare Tax'!$B21,'Employer Federal Tax Withheld'!$C:$C,'Total Medicare Tax'!$C21,'Employer Federal Tax Withheld'!$R:$R,'Total Medicare Tax'!I$8)</f>
        <v>0</v>
      </c>
      <c r="J21" s="1">
        <f>SUMIFS('Employer Federal Tax Withheld'!$N:$N,'Employer Federal Tax Withheld'!$B:$B,'Total Medicare Tax'!$B21,'Employer Federal Tax Withheld'!$C:$C,'Total Medicare Tax'!$C21,'Employer Federal Tax Withheld'!$R:$R,'Total Medicare Tax'!J$8)</f>
        <v>0</v>
      </c>
      <c r="K21" s="1">
        <f>SUMIFS('Employer Federal Tax Withheld'!$N:$N,'Employer Federal Tax Withheld'!$B:$B,'Total Medicare Tax'!$B21,'Employer Federal Tax Withheld'!$C:$C,'Total Medicare Tax'!$C21,'Employer Federal Tax Withheld'!$R:$R,'Total Medicare Tax'!K$8)</f>
        <v>0</v>
      </c>
      <c r="L21" s="1">
        <f>SUMIFS('Employer Federal Tax Withheld'!$N:$N,'Employer Federal Tax Withheld'!$B:$B,'Total Medicare Tax'!$B21,'Employer Federal Tax Withheld'!$C:$C,'Total Medicare Tax'!$C21,'Employer Federal Tax Withheld'!$R:$R,'Total Medicare Tax'!L$8)</f>
        <v>0</v>
      </c>
      <c r="M21" s="1">
        <f>SUMIFS('Employer Federal Tax Withheld'!$N:$N,'Employer Federal Tax Withheld'!$B:$B,'Total Medicare Tax'!$B21,'Employer Federal Tax Withheld'!$C:$C,'Total Medicare Tax'!$C21,'Employer Federal Tax Withheld'!$R:$R,'Total Medicare Tax'!M$8)</f>
        <v>0</v>
      </c>
      <c r="N21" s="1">
        <f>SUMIFS('Employer Federal Tax Withheld'!$N:$N,'Employer Federal Tax Withheld'!$B:$B,'Total Medicare Tax'!$B21,'Employer Federal Tax Withheld'!$C:$C,'Total Medicare Tax'!$C21,'Employer Federal Tax Withheld'!$R:$R,'Total Medicare Tax'!N$8)</f>
        <v>0</v>
      </c>
      <c r="O21" s="1">
        <f>SUMIFS('Employer Federal Tax Withheld'!$N:$N,'Employer Federal Tax Withheld'!$B:$B,'Total Medicare Tax'!$B21,'Employer Federal Tax Withheld'!$C:$C,'Total Medicare Tax'!$C21,'Employer Federal Tax Withheld'!$R:$R,'Total Medicare Tax'!O$8)</f>
        <v>0</v>
      </c>
      <c r="P21" s="1">
        <f>SUMIFS('Employer Federal Tax Withheld'!$N:$N,'Employer Federal Tax Withheld'!$B:$B,'Total Medicare Tax'!$B21,'Employer Federal Tax Withheld'!$C:$C,'Total Medicare Tax'!$C21,'Employer Federal Tax Withheld'!$R:$R,'Total Medicare Tax'!P$8)</f>
        <v>0</v>
      </c>
      <c r="Q21" s="9">
        <f t="shared" si="0"/>
        <v>0</v>
      </c>
    </row>
    <row r="22" spans="2:17" x14ac:dyDescent="0.25">
      <c r="B22" t="str">
        <f>IF(Staff!B22="","",Staff!B22)</f>
        <v/>
      </c>
      <c r="C22" t="str">
        <f>IF(Staff!C22="","",Staff!C22)</f>
        <v/>
      </c>
      <c r="E22" s="1">
        <f>SUMIFS('Employer Federal Tax Withheld'!$N:$N,'Employer Federal Tax Withheld'!$B:$B,'Total Medicare Tax'!$B22,'Employer Federal Tax Withheld'!$C:$C,'Total Medicare Tax'!$C22,'Employer Federal Tax Withheld'!$R:$R,'Total Medicare Tax'!E$8)</f>
        <v>0</v>
      </c>
      <c r="F22" s="1">
        <f>SUMIFS('Employer Federal Tax Withheld'!$N:$N,'Employer Federal Tax Withheld'!$B:$B,'Total Medicare Tax'!$B22,'Employer Federal Tax Withheld'!$C:$C,'Total Medicare Tax'!$C22,'Employer Federal Tax Withheld'!$R:$R,'Total Medicare Tax'!F$8)</f>
        <v>0</v>
      </c>
      <c r="G22" s="1">
        <f>SUMIFS('Employer Federal Tax Withheld'!$N:$N,'Employer Federal Tax Withheld'!$B:$B,'Total Medicare Tax'!$B22,'Employer Federal Tax Withheld'!$C:$C,'Total Medicare Tax'!$C22,'Employer Federal Tax Withheld'!$R:$R,'Total Medicare Tax'!G$8)</f>
        <v>0</v>
      </c>
      <c r="H22" s="1">
        <f>SUMIFS('Employer Federal Tax Withheld'!$N:$N,'Employer Federal Tax Withheld'!$B:$B,'Total Medicare Tax'!$B22,'Employer Federal Tax Withheld'!$C:$C,'Total Medicare Tax'!$C22,'Employer Federal Tax Withheld'!$R:$R,'Total Medicare Tax'!H$8)</f>
        <v>0</v>
      </c>
      <c r="I22" s="1">
        <f>SUMIFS('Employer Federal Tax Withheld'!$N:$N,'Employer Federal Tax Withheld'!$B:$B,'Total Medicare Tax'!$B22,'Employer Federal Tax Withheld'!$C:$C,'Total Medicare Tax'!$C22,'Employer Federal Tax Withheld'!$R:$R,'Total Medicare Tax'!I$8)</f>
        <v>0</v>
      </c>
      <c r="J22" s="1">
        <f>SUMIFS('Employer Federal Tax Withheld'!$N:$N,'Employer Federal Tax Withheld'!$B:$B,'Total Medicare Tax'!$B22,'Employer Federal Tax Withheld'!$C:$C,'Total Medicare Tax'!$C22,'Employer Federal Tax Withheld'!$R:$R,'Total Medicare Tax'!J$8)</f>
        <v>0</v>
      </c>
      <c r="K22" s="1">
        <f>SUMIFS('Employer Federal Tax Withheld'!$N:$N,'Employer Federal Tax Withheld'!$B:$B,'Total Medicare Tax'!$B22,'Employer Federal Tax Withheld'!$C:$C,'Total Medicare Tax'!$C22,'Employer Federal Tax Withheld'!$R:$R,'Total Medicare Tax'!K$8)</f>
        <v>0</v>
      </c>
      <c r="L22" s="1">
        <f>SUMIFS('Employer Federal Tax Withheld'!$N:$N,'Employer Federal Tax Withheld'!$B:$B,'Total Medicare Tax'!$B22,'Employer Federal Tax Withheld'!$C:$C,'Total Medicare Tax'!$C22,'Employer Federal Tax Withheld'!$R:$R,'Total Medicare Tax'!L$8)</f>
        <v>0</v>
      </c>
      <c r="M22" s="1">
        <f>SUMIFS('Employer Federal Tax Withheld'!$N:$N,'Employer Federal Tax Withheld'!$B:$B,'Total Medicare Tax'!$B22,'Employer Federal Tax Withheld'!$C:$C,'Total Medicare Tax'!$C22,'Employer Federal Tax Withheld'!$R:$R,'Total Medicare Tax'!M$8)</f>
        <v>0</v>
      </c>
      <c r="N22" s="1">
        <f>SUMIFS('Employer Federal Tax Withheld'!$N:$N,'Employer Federal Tax Withheld'!$B:$B,'Total Medicare Tax'!$B22,'Employer Federal Tax Withheld'!$C:$C,'Total Medicare Tax'!$C22,'Employer Federal Tax Withheld'!$R:$R,'Total Medicare Tax'!N$8)</f>
        <v>0</v>
      </c>
      <c r="O22" s="1">
        <f>SUMIFS('Employer Federal Tax Withheld'!$N:$N,'Employer Federal Tax Withheld'!$B:$B,'Total Medicare Tax'!$B22,'Employer Federal Tax Withheld'!$C:$C,'Total Medicare Tax'!$C22,'Employer Federal Tax Withheld'!$R:$R,'Total Medicare Tax'!O$8)</f>
        <v>0</v>
      </c>
      <c r="P22" s="1">
        <f>SUMIFS('Employer Federal Tax Withheld'!$N:$N,'Employer Federal Tax Withheld'!$B:$B,'Total Medicare Tax'!$B22,'Employer Federal Tax Withheld'!$C:$C,'Total Medicare Tax'!$C22,'Employer Federal Tax Withheld'!$R:$R,'Total Medicare Tax'!P$8)</f>
        <v>0</v>
      </c>
      <c r="Q22" s="9">
        <f t="shared" si="0"/>
        <v>0</v>
      </c>
    </row>
    <row r="23" spans="2:17" x14ac:dyDescent="0.25">
      <c r="B23" t="str">
        <f>IF(Staff!B23="","",Staff!B23)</f>
        <v/>
      </c>
      <c r="C23" t="str">
        <f>IF(Staff!C23="","",Staff!C23)</f>
        <v/>
      </c>
      <c r="E23" s="1">
        <f>SUMIFS('Employer Federal Tax Withheld'!$N:$N,'Employer Federal Tax Withheld'!$B:$B,'Total Medicare Tax'!$B23,'Employer Federal Tax Withheld'!$C:$C,'Total Medicare Tax'!$C23,'Employer Federal Tax Withheld'!$R:$R,'Total Medicare Tax'!E$8)</f>
        <v>0</v>
      </c>
      <c r="F23" s="1">
        <f>SUMIFS('Employer Federal Tax Withheld'!$N:$N,'Employer Federal Tax Withheld'!$B:$B,'Total Medicare Tax'!$B23,'Employer Federal Tax Withheld'!$C:$C,'Total Medicare Tax'!$C23,'Employer Federal Tax Withheld'!$R:$R,'Total Medicare Tax'!F$8)</f>
        <v>0</v>
      </c>
      <c r="G23" s="1">
        <f>SUMIFS('Employer Federal Tax Withheld'!$N:$N,'Employer Federal Tax Withheld'!$B:$B,'Total Medicare Tax'!$B23,'Employer Federal Tax Withheld'!$C:$C,'Total Medicare Tax'!$C23,'Employer Federal Tax Withheld'!$R:$R,'Total Medicare Tax'!G$8)</f>
        <v>0</v>
      </c>
      <c r="H23" s="1">
        <f>SUMIFS('Employer Federal Tax Withheld'!$N:$N,'Employer Federal Tax Withheld'!$B:$B,'Total Medicare Tax'!$B23,'Employer Federal Tax Withheld'!$C:$C,'Total Medicare Tax'!$C23,'Employer Federal Tax Withheld'!$R:$R,'Total Medicare Tax'!H$8)</f>
        <v>0</v>
      </c>
      <c r="I23" s="1">
        <f>SUMIFS('Employer Federal Tax Withheld'!$N:$N,'Employer Federal Tax Withheld'!$B:$B,'Total Medicare Tax'!$B23,'Employer Federal Tax Withheld'!$C:$C,'Total Medicare Tax'!$C23,'Employer Federal Tax Withheld'!$R:$R,'Total Medicare Tax'!I$8)</f>
        <v>0</v>
      </c>
      <c r="J23" s="1">
        <f>SUMIFS('Employer Federal Tax Withheld'!$N:$N,'Employer Federal Tax Withheld'!$B:$B,'Total Medicare Tax'!$B23,'Employer Federal Tax Withheld'!$C:$C,'Total Medicare Tax'!$C23,'Employer Federal Tax Withheld'!$R:$R,'Total Medicare Tax'!J$8)</f>
        <v>0</v>
      </c>
      <c r="K23" s="1">
        <f>SUMIFS('Employer Federal Tax Withheld'!$N:$N,'Employer Federal Tax Withheld'!$B:$B,'Total Medicare Tax'!$B23,'Employer Federal Tax Withheld'!$C:$C,'Total Medicare Tax'!$C23,'Employer Federal Tax Withheld'!$R:$R,'Total Medicare Tax'!K$8)</f>
        <v>0</v>
      </c>
      <c r="L23" s="1">
        <f>SUMIFS('Employer Federal Tax Withheld'!$N:$N,'Employer Federal Tax Withheld'!$B:$B,'Total Medicare Tax'!$B23,'Employer Federal Tax Withheld'!$C:$C,'Total Medicare Tax'!$C23,'Employer Federal Tax Withheld'!$R:$R,'Total Medicare Tax'!L$8)</f>
        <v>0</v>
      </c>
      <c r="M23" s="1">
        <f>SUMIFS('Employer Federal Tax Withheld'!$N:$N,'Employer Federal Tax Withheld'!$B:$B,'Total Medicare Tax'!$B23,'Employer Federal Tax Withheld'!$C:$C,'Total Medicare Tax'!$C23,'Employer Federal Tax Withheld'!$R:$R,'Total Medicare Tax'!M$8)</f>
        <v>0</v>
      </c>
      <c r="N23" s="1">
        <f>SUMIFS('Employer Federal Tax Withheld'!$N:$N,'Employer Federal Tax Withheld'!$B:$B,'Total Medicare Tax'!$B23,'Employer Federal Tax Withheld'!$C:$C,'Total Medicare Tax'!$C23,'Employer Federal Tax Withheld'!$R:$R,'Total Medicare Tax'!N$8)</f>
        <v>0</v>
      </c>
      <c r="O23" s="1">
        <f>SUMIFS('Employer Federal Tax Withheld'!$N:$N,'Employer Federal Tax Withheld'!$B:$B,'Total Medicare Tax'!$B23,'Employer Federal Tax Withheld'!$C:$C,'Total Medicare Tax'!$C23,'Employer Federal Tax Withheld'!$R:$R,'Total Medicare Tax'!O$8)</f>
        <v>0</v>
      </c>
      <c r="P23" s="1">
        <f>SUMIFS('Employer Federal Tax Withheld'!$N:$N,'Employer Federal Tax Withheld'!$B:$B,'Total Medicare Tax'!$B23,'Employer Federal Tax Withheld'!$C:$C,'Total Medicare Tax'!$C23,'Employer Federal Tax Withheld'!$R:$R,'Total Medicare Tax'!P$8)</f>
        <v>0</v>
      </c>
      <c r="Q23" s="9">
        <f t="shared" si="0"/>
        <v>0</v>
      </c>
    </row>
    <row r="24" spans="2:17" x14ac:dyDescent="0.25">
      <c r="B24" t="str">
        <f>IF(Staff!B24="","",Staff!B24)</f>
        <v/>
      </c>
      <c r="C24" t="str">
        <f>IF(Staff!C24="","",Staff!C24)</f>
        <v/>
      </c>
      <c r="E24" s="1">
        <f>SUMIFS('Employer Federal Tax Withheld'!$N:$N,'Employer Federal Tax Withheld'!$B:$B,'Total Medicare Tax'!$B24,'Employer Federal Tax Withheld'!$C:$C,'Total Medicare Tax'!$C24,'Employer Federal Tax Withheld'!$R:$R,'Total Medicare Tax'!E$8)</f>
        <v>0</v>
      </c>
      <c r="F24" s="1">
        <f>SUMIFS('Employer Federal Tax Withheld'!$N:$N,'Employer Federal Tax Withheld'!$B:$B,'Total Medicare Tax'!$B24,'Employer Federal Tax Withheld'!$C:$C,'Total Medicare Tax'!$C24,'Employer Federal Tax Withheld'!$R:$R,'Total Medicare Tax'!F$8)</f>
        <v>0</v>
      </c>
      <c r="G24" s="1">
        <f>SUMIFS('Employer Federal Tax Withheld'!$N:$N,'Employer Federal Tax Withheld'!$B:$B,'Total Medicare Tax'!$B24,'Employer Federal Tax Withheld'!$C:$C,'Total Medicare Tax'!$C24,'Employer Federal Tax Withheld'!$R:$R,'Total Medicare Tax'!G$8)</f>
        <v>0</v>
      </c>
      <c r="H24" s="1">
        <f>SUMIFS('Employer Federal Tax Withheld'!$N:$N,'Employer Federal Tax Withheld'!$B:$B,'Total Medicare Tax'!$B24,'Employer Federal Tax Withheld'!$C:$C,'Total Medicare Tax'!$C24,'Employer Federal Tax Withheld'!$R:$R,'Total Medicare Tax'!H$8)</f>
        <v>0</v>
      </c>
      <c r="I24" s="1">
        <f>SUMIFS('Employer Federal Tax Withheld'!$N:$N,'Employer Federal Tax Withheld'!$B:$B,'Total Medicare Tax'!$B24,'Employer Federal Tax Withheld'!$C:$C,'Total Medicare Tax'!$C24,'Employer Federal Tax Withheld'!$R:$R,'Total Medicare Tax'!I$8)</f>
        <v>0</v>
      </c>
      <c r="J24" s="1">
        <f>SUMIFS('Employer Federal Tax Withheld'!$N:$N,'Employer Federal Tax Withheld'!$B:$B,'Total Medicare Tax'!$B24,'Employer Federal Tax Withheld'!$C:$C,'Total Medicare Tax'!$C24,'Employer Federal Tax Withheld'!$R:$R,'Total Medicare Tax'!J$8)</f>
        <v>0</v>
      </c>
      <c r="K24" s="1">
        <f>SUMIFS('Employer Federal Tax Withheld'!$N:$N,'Employer Federal Tax Withheld'!$B:$B,'Total Medicare Tax'!$B24,'Employer Federal Tax Withheld'!$C:$C,'Total Medicare Tax'!$C24,'Employer Federal Tax Withheld'!$R:$R,'Total Medicare Tax'!K$8)</f>
        <v>0</v>
      </c>
      <c r="L24" s="1">
        <f>SUMIFS('Employer Federal Tax Withheld'!$N:$N,'Employer Federal Tax Withheld'!$B:$B,'Total Medicare Tax'!$B24,'Employer Federal Tax Withheld'!$C:$C,'Total Medicare Tax'!$C24,'Employer Federal Tax Withheld'!$R:$R,'Total Medicare Tax'!L$8)</f>
        <v>0</v>
      </c>
      <c r="M24" s="1">
        <f>SUMIFS('Employer Federal Tax Withheld'!$N:$N,'Employer Federal Tax Withheld'!$B:$B,'Total Medicare Tax'!$B24,'Employer Federal Tax Withheld'!$C:$C,'Total Medicare Tax'!$C24,'Employer Federal Tax Withheld'!$R:$R,'Total Medicare Tax'!M$8)</f>
        <v>0</v>
      </c>
      <c r="N24" s="1">
        <f>SUMIFS('Employer Federal Tax Withheld'!$N:$N,'Employer Federal Tax Withheld'!$B:$B,'Total Medicare Tax'!$B24,'Employer Federal Tax Withheld'!$C:$C,'Total Medicare Tax'!$C24,'Employer Federal Tax Withheld'!$R:$R,'Total Medicare Tax'!N$8)</f>
        <v>0</v>
      </c>
      <c r="O24" s="1">
        <f>SUMIFS('Employer Federal Tax Withheld'!$N:$N,'Employer Federal Tax Withheld'!$B:$B,'Total Medicare Tax'!$B24,'Employer Federal Tax Withheld'!$C:$C,'Total Medicare Tax'!$C24,'Employer Federal Tax Withheld'!$R:$R,'Total Medicare Tax'!O$8)</f>
        <v>0</v>
      </c>
      <c r="P24" s="1">
        <f>SUMIFS('Employer Federal Tax Withheld'!$N:$N,'Employer Federal Tax Withheld'!$B:$B,'Total Medicare Tax'!$B24,'Employer Federal Tax Withheld'!$C:$C,'Total Medicare Tax'!$C24,'Employer Federal Tax Withheld'!$R:$R,'Total Medicare Tax'!P$8)</f>
        <v>0</v>
      </c>
      <c r="Q24" s="9">
        <f t="shared" si="0"/>
        <v>0</v>
      </c>
    </row>
    <row r="25" spans="2:17" x14ac:dyDescent="0.25">
      <c r="B25" t="str">
        <f>IF(Staff!B25="","",Staff!B25)</f>
        <v/>
      </c>
      <c r="C25" t="str">
        <f>IF(Staff!C25="","",Staff!C25)</f>
        <v/>
      </c>
      <c r="E25" s="1">
        <f>SUMIFS('Employer Federal Tax Withheld'!$N:$N,'Employer Federal Tax Withheld'!$B:$B,'Total Medicare Tax'!$B25,'Employer Federal Tax Withheld'!$C:$C,'Total Medicare Tax'!$C25,'Employer Federal Tax Withheld'!$R:$R,'Total Medicare Tax'!E$8)</f>
        <v>0</v>
      </c>
      <c r="F25" s="1">
        <f>SUMIFS('Employer Federal Tax Withheld'!$N:$N,'Employer Federal Tax Withheld'!$B:$B,'Total Medicare Tax'!$B25,'Employer Federal Tax Withheld'!$C:$C,'Total Medicare Tax'!$C25,'Employer Federal Tax Withheld'!$R:$R,'Total Medicare Tax'!F$8)</f>
        <v>0</v>
      </c>
      <c r="G25" s="1">
        <f>SUMIFS('Employer Federal Tax Withheld'!$N:$N,'Employer Federal Tax Withheld'!$B:$B,'Total Medicare Tax'!$B25,'Employer Federal Tax Withheld'!$C:$C,'Total Medicare Tax'!$C25,'Employer Federal Tax Withheld'!$R:$R,'Total Medicare Tax'!G$8)</f>
        <v>0</v>
      </c>
      <c r="H25" s="1">
        <f>SUMIFS('Employer Federal Tax Withheld'!$N:$N,'Employer Federal Tax Withheld'!$B:$B,'Total Medicare Tax'!$B25,'Employer Federal Tax Withheld'!$C:$C,'Total Medicare Tax'!$C25,'Employer Federal Tax Withheld'!$R:$R,'Total Medicare Tax'!H$8)</f>
        <v>0</v>
      </c>
      <c r="I25" s="1">
        <f>SUMIFS('Employer Federal Tax Withheld'!$N:$N,'Employer Federal Tax Withheld'!$B:$B,'Total Medicare Tax'!$B25,'Employer Federal Tax Withheld'!$C:$C,'Total Medicare Tax'!$C25,'Employer Federal Tax Withheld'!$R:$R,'Total Medicare Tax'!I$8)</f>
        <v>0</v>
      </c>
      <c r="J25" s="1">
        <f>SUMIFS('Employer Federal Tax Withheld'!$N:$N,'Employer Federal Tax Withheld'!$B:$B,'Total Medicare Tax'!$B25,'Employer Federal Tax Withheld'!$C:$C,'Total Medicare Tax'!$C25,'Employer Federal Tax Withheld'!$R:$R,'Total Medicare Tax'!J$8)</f>
        <v>0</v>
      </c>
      <c r="K25" s="1">
        <f>SUMIFS('Employer Federal Tax Withheld'!$N:$N,'Employer Federal Tax Withheld'!$B:$B,'Total Medicare Tax'!$B25,'Employer Federal Tax Withheld'!$C:$C,'Total Medicare Tax'!$C25,'Employer Federal Tax Withheld'!$R:$R,'Total Medicare Tax'!K$8)</f>
        <v>0</v>
      </c>
      <c r="L25" s="1">
        <f>SUMIFS('Employer Federal Tax Withheld'!$N:$N,'Employer Federal Tax Withheld'!$B:$B,'Total Medicare Tax'!$B25,'Employer Federal Tax Withheld'!$C:$C,'Total Medicare Tax'!$C25,'Employer Federal Tax Withheld'!$R:$R,'Total Medicare Tax'!L$8)</f>
        <v>0</v>
      </c>
      <c r="M25" s="1">
        <f>SUMIFS('Employer Federal Tax Withheld'!$N:$N,'Employer Federal Tax Withheld'!$B:$B,'Total Medicare Tax'!$B25,'Employer Federal Tax Withheld'!$C:$C,'Total Medicare Tax'!$C25,'Employer Federal Tax Withheld'!$R:$R,'Total Medicare Tax'!M$8)</f>
        <v>0</v>
      </c>
      <c r="N25" s="1">
        <f>SUMIFS('Employer Federal Tax Withheld'!$N:$N,'Employer Federal Tax Withheld'!$B:$B,'Total Medicare Tax'!$B25,'Employer Federal Tax Withheld'!$C:$C,'Total Medicare Tax'!$C25,'Employer Federal Tax Withheld'!$R:$R,'Total Medicare Tax'!N$8)</f>
        <v>0</v>
      </c>
      <c r="O25" s="1">
        <f>SUMIFS('Employer Federal Tax Withheld'!$N:$N,'Employer Federal Tax Withheld'!$B:$B,'Total Medicare Tax'!$B25,'Employer Federal Tax Withheld'!$C:$C,'Total Medicare Tax'!$C25,'Employer Federal Tax Withheld'!$R:$R,'Total Medicare Tax'!O$8)</f>
        <v>0</v>
      </c>
      <c r="P25" s="1">
        <f>SUMIFS('Employer Federal Tax Withheld'!$N:$N,'Employer Federal Tax Withheld'!$B:$B,'Total Medicare Tax'!$B25,'Employer Federal Tax Withheld'!$C:$C,'Total Medicare Tax'!$C25,'Employer Federal Tax Withheld'!$R:$R,'Total Medicare Tax'!P$8)</f>
        <v>0</v>
      </c>
      <c r="Q25" s="9">
        <f t="shared" si="0"/>
        <v>0</v>
      </c>
    </row>
    <row r="26" spans="2:17" x14ac:dyDescent="0.25">
      <c r="B26" t="str">
        <f>IF(Staff!B26="","",Staff!B26)</f>
        <v/>
      </c>
      <c r="C26" t="str">
        <f>IF(Staff!C26="","",Staff!C26)</f>
        <v/>
      </c>
      <c r="E26" s="1">
        <f>SUMIFS('Employer Federal Tax Withheld'!$N:$N,'Employer Federal Tax Withheld'!$B:$B,'Total Medicare Tax'!$B26,'Employer Federal Tax Withheld'!$C:$C,'Total Medicare Tax'!$C26,'Employer Federal Tax Withheld'!$R:$R,'Total Medicare Tax'!E$8)</f>
        <v>0</v>
      </c>
      <c r="F26" s="1">
        <f>SUMIFS('Employer Federal Tax Withheld'!$N:$N,'Employer Federal Tax Withheld'!$B:$B,'Total Medicare Tax'!$B26,'Employer Federal Tax Withheld'!$C:$C,'Total Medicare Tax'!$C26,'Employer Federal Tax Withheld'!$R:$R,'Total Medicare Tax'!F$8)</f>
        <v>0</v>
      </c>
      <c r="G26" s="1">
        <f>SUMIFS('Employer Federal Tax Withheld'!$N:$N,'Employer Federal Tax Withheld'!$B:$B,'Total Medicare Tax'!$B26,'Employer Federal Tax Withheld'!$C:$C,'Total Medicare Tax'!$C26,'Employer Federal Tax Withheld'!$R:$R,'Total Medicare Tax'!G$8)</f>
        <v>0</v>
      </c>
      <c r="H26" s="1">
        <f>SUMIFS('Employer Federal Tax Withheld'!$N:$N,'Employer Federal Tax Withheld'!$B:$B,'Total Medicare Tax'!$B26,'Employer Federal Tax Withheld'!$C:$C,'Total Medicare Tax'!$C26,'Employer Federal Tax Withheld'!$R:$R,'Total Medicare Tax'!H$8)</f>
        <v>0</v>
      </c>
      <c r="I26" s="1">
        <f>SUMIFS('Employer Federal Tax Withheld'!$N:$N,'Employer Federal Tax Withheld'!$B:$B,'Total Medicare Tax'!$B26,'Employer Federal Tax Withheld'!$C:$C,'Total Medicare Tax'!$C26,'Employer Federal Tax Withheld'!$R:$R,'Total Medicare Tax'!I$8)</f>
        <v>0</v>
      </c>
      <c r="J26" s="1">
        <f>SUMIFS('Employer Federal Tax Withheld'!$N:$N,'Employer Federal Tax Withheld'!$B:$B,'Total Medicare Tax'!$B26,'Employer Federal Tax Withheld'!$C:$C,'Total Medicare Tax'!$C26,'Employer Federal Tax Withheld'!$R:$R,'Total Medicare Tax'!J$8)</f>
        <v>0</v>
      </c>
      <c r="K26" s="1">
        <f>SUMIFS('Employer Federal Tax Withheld'!$N:$N,'Employer Federal Tax Withheld'!$B:$B,'Total Medicare Tax'!$B26,'Employer Federal Tax Withheld'!$C:$C,'Total Medicare Tax'!$C26,'Employer Federal Tax Withheld'!$R:$R,'Total Medicare Tax'!K$8)</f>
        <v>0</v>
      </c>
      <c r="L26" s="1">
        <f>SUMIFS('Employer Federal Tax Withheld'!$N:$N,'Employer Federal Tax Withheld'!$B:$B,'Total Medicare Tax'!$B26,'Employer Federal Tax Withheld'!$C:$C,'Total Medicare Tax'!$C26,'Employer Federal Tax Withheld'!$R:$R,'Total Medicare Tax'!L$8)</f>
        <v>0</v>
      </c>
      <c r="M26" s="1">
        <f>SUMIFS('Employer Federal Tax Withheld'!$N:$N,'Employer Federal Tax Withheld'!$B:$B,'Total Medicare Tax'!$B26,'Employer Federal Tax Withheld'!$C:$C,'Total Medicare Tax'!$C26,'Employer Federal Tax Withheld'!$R:$R,'Total Medicare Tax'!M$8)</f>
        <v>0</v>
      </c>
      <c r="N26" s="1">
        <f>SUMIFS('Employer Federal Tax Withheld'!$N:$N,'Employer Federal Tax Withheld'!$B:$B,'Total Medicare Tax'!$B26,'Employer Federal Tax Withheld'!$C:$C,'Total Medicare Tax'!$C26,'Employer Federal Tax Withheld'!$R:$R,'Total Medicare Tax'!N$8)</f>
        <v>0</v>
      </c>
      <c r="O26" s="1">
        <f>SUMIFS('Employer Federal Tax Withheld'!$N:$N,'Employer Federal Tax Withheld'!$B:$B,'Total Medicare Tax'!$B26,'Employer Federal Tax Withheld'!$C:$C,'Total Medicare Tax'!$C26,'Employer Federal Tax Withheld'!$R:$R,'Total Medicare Tax'!O$8)</f>
        <v>0</v>
      </c>
      <c r="P26" s="1">
        <f>SUMIFS('Employer Federal Tax Withheld'!$N:$N,'Employer Federal Tax Withheld'!$B:$B,'Total Medicare Tax'!$B26,'Employer Federal Tax Withheld'!$C:$C,'Total Medicare Tax'!$C26,'Employer Federal Tax Withheld'!$R:$R,'Total Medicare Tax'!P$8)</f>
        <v>0</v>
      </c>
      <c r="Q26" s="9">
        <f t="shared" si="0"/>
        <v>0</v>
      </c>
    </row>
    <row r="27" spans="2:17" x14ac:dyDescent="0.25">
      <c r="B27" t="str">
        <f>IF(Staff!B27="","",Staff!B27)</f>
        <v/>
      </c>
      <c r="C27" t="str">
        <f>IF(Staff!C27="","",Staff!C27)</f>
        <v/>
      </c>
      <c r="E27" s="1">
        <f>SUMIFS('Employer Federal Tax Withheld'!$N:$N,'Employer Federal Tax Withheld'!$B:$B,'Total Medicare Tax'!$B27,'Employer Federal Tax Withheld'!$C:$C,'Total Medicare Tax'!$C27,'Employer Federal Tax Withheld'!$R:$R,'Total Medicare Tax'!E$8)</f>
        <v>0</v>
      </c>
      <c r="F27" s="1">
        <f>SUMIFS('Employer Federal Tax Withheld'!$N:$N,'Employer Federal Tax Withheld'!$B:$B,'Total Medicare Tax'!$B27,'Employer Federal Tax Withheld'!$C:$C,'Total Medicare Tax'!$C27,'Employer Federal Tax Withheld'!$R:$R,'Total Medicare Tax'!F$8)</f>
        <v>0</v>
      </c>
      <c r="G27" s="1">
        <f>SUMIFS('Employer Federal Tax Withheld'!$N:$N,'Employer Federal Tax Withheld'!$B:$B,'Total Medicare Tax'!$B27,'Employer Federal Tax Withheld'!$C:$C,'Total Medicare Tax'!$C27,'Employer Federal Tax Withheld'!$R:$R,'Total Medicare Tax'!G$8)</f>
        <v>0</v>
      </c>
      <c r="H27" s="1">
        <f>SUMIFS('Employer Federal Tax Withheld'!$N:$N,'Employer Federal Tax Withheld'!$B:$B,'Total Medicare Tax'!$B27,'Employer Federal Tax Withheld'!$C:$C,'Total Medicare Tax'!$C27,'Employer Federal Tax Withheld'!$R:$R,'Total Medicare Tax'!H$8)</f>
        <v>0</v>
      </c>
      <c r="I27" s="1">
        <f>SUMIFS('Employer Federal Tax Withheld'!$N:$N,'Employer Federal Tax Withheld'!$B:$B,'Total Medicare Tax'!$B27,'Employer Federal Tax Withheld'!$C:$C,'Total Medicare Tax'!$C27,'Employer Federal Tax Withheld'!$R:$R,'Total Medicare Tax'!I$8)</f>
        <v>0</v>
      </c>
      <c r="J27" s="1">
        <f>SUMIFS('Employer Federal Tax Withheld'!$N:$N,'Employer Federal Tax Withheld'!$B:$B,'Total Medicare Tax'!$B27,'Employer Federal Tax Withheld'!$C:$C,'Total Medicare Tax'!$C27,'Employer Federal Tax Withheld'!$R:$R,'Total Medicare Tax'!J$8)</f>
        <v>0</v>
      </c>
      <c r="K27" s="1">
        <f>SUMIFS('Employer Federal Tax Withheld'!$N:$N,'Employer Federal Tax Withheld'!$B:$B,'Total Medicare Tax'!$B27,'Employer Federal Tax Withheld'!$C:$C,'Total Medicare Tax'!$C27,'Employer Federal Tax Withheld'!$R:$R,'Total Medicare Tax'!K$8)</f>
        <v>0</v>
      </c>
      <c r="L27" s="1">
        <f>SUMIFS('Employer Federal Tax Withheld'!$N:$N,'Employer Federal Tax Withheld'!$B:$B,'Total Medicare Tax'!$B27,'Employer Federal Tax Withheld'!$C:$C,'Total Medicare Tax'!$C27,'Employer Federal Tax Withheld'!$R:$R,'Total Medicare Tax'!L$8)</f>
        <v>0</v>
      </c>
      <c r="M27" s="1">
        <f>SUMIFS('Employer Federal Tax Withheld'!$N:$N,'Employer Federal Tax Withheld'!$B:$B,'Total Medicare Tax'!$B27,'Employer Federal Tax Withheld'!$C:$C,'Total Medicare Tax'!$C27,'Employer Federal Tax Withheld'!$R:$R,'Total Medicare Tax'!M$8)</f>
        <v>0</v>
      </c>
      <c r="N27" s="1">
        <f>SUMIFS('Employer Federal Tax Withheld'!$N:$N,'Employer Federal Tax Withheld'!$B:$B,'Total Medicare Tax'!$B27,'Employer Federal Tax Withheld'!$C:$C,'Total Medicare Tax'!$C27,'Employer Federal Tax Withheld'!$R:$R,'Total Medicare Tax'!N$8)</f>
        <v>0</v>
      </c>
      <c r="O27" s="1">
        <f>SUMIFS('Employer Federal Tax Withheld'!$N:$N,'Employer Federal Tax Withheld'!$B:$B,'Total Medicare Tax'!$B27,'Employer Federal Tax Withheld'!$C:$C,'Total Medicare Tax'!$C27,'Employer Federal Tax Withheld'!$R:$R,'Total Medicare Tax'!O$8)</f>
        <v>0</v>
      </c>
      <c r="P27" s="1">
        <f>SUMIFS('Employer Federal Tax Withheld'!$N:$N,'Employer Federal Tax Withheld'!$B:$B,'Total Medicare Tax'!$B27,'Employer Federal Tax Withheld'!$C:$C,'Total Medicare Tax'!$C27,'Employer Federal Tax Withheld'!$R:$R,'Total Medicare Tax'!P$8)</f>
        <v>0</v>
      </c>
      <c r="Q27" s="9">
        <f t="shared" si="0"/>
        <v>0</v>
      </c>
    </row>
    <row r="28" spans="2:17" x14ac:dyDescent="0.25">
      <c r="B28" t="str">
        <f>IF(Staff!B28="","",Staff!B28)</f>
        <v/>
      </c>
      <c r="C28" t="str">
        <f>IF(Staff!C28="","",Staff!C28)</f>
        <v/>
      </c>
      <c r="E28" s="1">
        <f>SUMIFS('Employer Federal Tax Withheld'!$N:$N,'Employer Federal Tax Withheld'!$B:$B,'Total Medicare Tax'!$B28,'Employer Federal Tax Withheld'!$C:$C,'Total Medicare Tax'!$C28,'Employer Federal Tax Withheld'!$R:$R,'Total Medicare Tax'!E$8)</f>
        <v>0</v>
      </c>
      <c r="F28" s="1">
        <f>SUMIFS('Employer Federal Tax Withheld'!$N:$N,'Employer Federal Tax Withheld'!$B:$B,'Total Medicare Tax'!$B28,'Employer Federal Tax Withheld'!$C:$C,'Total Medicare Tax'!$C28,'Employer Federal Tax Withheld'!$R:$R,'Total Medicare Tax'!F$8)</f>
        <v>0</v>
      </c>
      <c r="G28" s="1">
        <f>SUMIFS('Employer Federal Tax Withheld'!$N:$N,'Employer Federal Tax Withheld'!$B:$B,'Total Medicare Tax'!$B28,'Employer Federal Tax Withheld'!$C:$C,'Total Medicare Tax'!$C28,'Employer Federal Tax Withheld'!$R:$R,'Total Medicare Tax'!G$8)</f>
        <v>0</v>
      </c>
      <c r="H28" s="1">
        <f>SUMIFS('Employer Federal Tax Withheld'!$N:$N,'Employer Federal Tax Withheld'!$B:$B,'Total Medicare Tax'!$B28,'Employer Federal Tax Withheld'!$C:$C,'Total Medicare Tax'!$C28,'Employer Federal Tax Withheld'!$R:$R,'Total Medicare Tax'!H$8)</f>
        <v>0</v>
      </c>
      <c r="I28" s="1">
        <f>SUMIFS('Employer Federal Tax Withheld'!$N:$N,'Employer Federal Tax Withheld'!$B:$B,'Total Medicare Tax'!$B28,'Employer Federal Tax Withheld'!$C:$C,'Total Medicare Tax'!$C28,'Employer Federal Tax Withheld'!$R:$R,'Total Medicare Tax'!I$8)</f>
        <v>0</v>
      </c>
      <c r="J28" s="1">
        <f>SUMIFS('Employer Federal Tax Withheld'!$N:$N,'Employer Federal Tax Withheld'!$B:$B,'Total Medicare Tax'!$B28,'Employer Federal Tax Withheld'!$C:$C,'Total Medicare Tax'!$C28,'Employer Federal Tax Withheld'!$R:$R,'Total Medicare Tax'!J$8)</f>
        <v>0</v>
      </c>
      <c r="K28" s="1">
        <f>SUMIFS('Employer Federal Tax Withheld'!$N:$N,'Employer Federal Tax Withheld'!$B:$B,'Total Medicare Tax'!$B28,'Employer Federal Tax Withheld'!$C:$C,'Total Medicare Tax'!$C28,'Employer Federal Tax Withheld'!$R:$R,'Total Medicare Tax'!K$8)</f>
        <v>0</v>
      </c>
      <c r="L28" s="1">
        <f>SUMIFS('Employer Federal Tax Withheld'!$N:$N,'Employer Federal Tax Withheld'!$B:$B,'Total Medicare Tax'!$B28,'Employer Federal Tax Withheld'!$C:$C,'Total Medicare Tax'!$C28,'Employer Federal Tax Withheld'!$R:$R,'Total Medicare Tax'!L$8)</f>
        <v>0</v>
      </c>
      <c r="M28" s="1">
        <f>SUMIFS('Employer Federal Tax Withheld'!$N:$N,'Employer Federal Tax Withheld'!$B:$B,'Total Medicare Tax'!$B28,'Employer Federal Tax Withheld'!$C:$C,'Total Medicare Tax'!$C28,'Employer Federal Tax Withheld'!$R:$R,'Total Medicare Tax'!M$8)</f>
        <v>0</v>
      </c>
      <c r="N28" s="1">
        <f>SUMIFS('Employer Federal Tax Withheld'!$N:$N,'Employer Federal Tax Withheld'!$B:$B,'Total Medicare Tax'!$B28,'Employer Federal Tax Withheld'!$C:$C,'Total Medicare Tax'!$C28,'Employer Federal Tax Withheld'!$R:$R,'Total Medicare Tax'!N$8)</f>
        <v>0</v>
      </c>
      <c r="O28" s="1">
        <f>SUMIFS('Employer Federal Tax Withheld'!$N:$N,'Employer Federal Tax Withheld'!$B:$B,'Total Medicare Tax'!$B28,'Employer Federal Tax Withheld'!$C:$C,'Total Medicare Tax'!$C28,'Employer Federal Tax Withheld'!$R:$R,'Total Medicare Tax'!O$8)</f>
        <v>0</v>
      </c>
      <c r="P28" s="1">
        <f>SUMIFS('Employer Federal Tax Withheld'!$N:$N,'Employer Federal Tax Withheld'!$B:$B,'Total Medicare Tax'!$B28,'Employer Federal Tax Withheld'!$C:$C,'Total Medicare Tax'!$C28,'Employer Federal Tax Withheld'!$R:$R,'Total Medicare Tax'!P$8)</f>
        <v>0</v>
      </c>
      <c r="Q28" s="9">
        <f t="shared" si="0"/>
        <v>0</v>
      </c>
    </row>
    <row r="29" spans="2:17" x14ac:dyDescent="0.25">
      <c r="B29" t="str">
        <f>IF(Staff!B29="","",Staff!B29)</f>
        <v/>
      </c>
      <c r="C29" t="str">
        <f>IF(Staff!C29="","",Staff!C29)</f>
        <v/>
      </c>
      <c r="E29" s="1">
        <f>SUMIFS('Employer Federal Tax Withheld'!$N:$N,'Employer Federal Tax Withheld'!$B:$B,'Total Medicare Tax'!$B29,'Employer Federal Tax Withheld'!$C:$C,'Total Medicare Tax'!$C29,'Employer Federal Tax Withheld'!$R:$R,'Total Medicare Tax'!E$8)</f>
        <v>0</v>
      </c>
      <c r="F29" s="1">
        <f>SUMIFS('Employer Federal Tax Withheld'!$N:$N,'Employer Federal Tax Withheld'!$B:$B,'Total Medicare Tax'!$B29,'Employer Federal Tax Withheld'!$C:$C,'Total Medicare Tax'!$C29,'Employer Federal Tax Withheld'!$R:$R,'Total Medicare Tax'!F$8)</f>
        <v>0</v>
      </c>
      <c r="G29" s="1">
        <f>SUMIFS('Employer Federal Tax Withheld'!$N:$N,'Employer Federal Tax Withheld'!$B:$B,'Total Medicare Tax'!$B29,'Employer Federal Tax Withheld'!$C:$C,'Total Medicare Tax'!$C29,'Employer Federal Tax Withheld'!$R:$R,'Total Medicare Tax'!G$8)</f>
        <v>0</v>
      </c>
      <c r="H29" s="1">
        <f>SUMIFS('Employer Federal Tax Withheld'!$N:$N,'Employer Federal Tax Withheld'!$B:$B,'Total Medicare Tax'!$B29,'Employer Federal Tax Withheld'!$C:$C,'Total Medicare Tax'!$C29,'Employer Federal Tax Withheld'!$R:$R,'Total Medicare Tax'!H$8)</f>
        <v>0</v>
      </c>
      <c r="I29" s="1">
        <f>SUMIFS('Employer Federal Tax Withheld'!$N:$N,'Employer Federal Tax Withheld'!$B:$B,'Total Medicare Tax'!$B29,'Employer Federal Tax Withheld'!$C:$C,'Total Medicare Tax'!$C29,'Employer Federal Tax Withheld'!$R:$R,'Total Medicare Tax'!I$8)</f>
        <v>0</v>
      </c>
      <c r="J29" s="1">
        <f>SUMIFS('Employer Federal Tax Withheld'!$N:$N,'Employer Federal Tax Withheld'!$B:$B,'Total Medicare Tax'!$B29,'Employer Federal Tax Withheld'!$C:$C,'Total Medicare Tax'!$C29,'Employer Federal Tax Withheld'!$R:$R,'Total Medicare Tax'!J$8)</f>
        <v>0</v>
      </c>
      <c r="K29" s="1">
        <f>SUMIFS('Employer Federal Tax Withheld'!$N:$N,'Employer Federal Tax Withheld'!$B:$B,'Total Medicare Tax'!$B29,'Employer Federal Tax Withheld'!$C:$C,'Total Medicare Tax'!$C29,'Employer Federal Tax Withheld'!$R:$R,'Total Medicare Tax'!K$8)</f>
        <v>0</v>
      </c>
      <c r="L29" s="1">
        <f>SUMIFS('Employer Federal Tax Withheld'!$N:$N,'Employer Federal Tax Withheld'!$B:$B,'Total Medicare Tax'!$B29,'Employer Federal Tax Withheld'!$C:$C,'Total Medicare Tax'!$C29,'Employer Federal Tax Withheld'!$R:$R,'Total Medicare Tax'!L$8)</f>
        <v>0</v>
      </c>
      <c r="M29" s="1">
        <f>SUMIFS('Employer Federal Tax Withheld'!$N:$N,'Employer Federal Tax Withheld'!$B:$B,'Total Medicare Tax'!$B29,'Employer Federal Tax Withheld'!$C:$C,'Total Medicare Tax'!$C29,'Employer Federal Tax Withheld'!$R:$R,'Total Medicare Tax'!M$8)</f>
        <v>0</v>
      </c>
      <c r="N29" s="1">
        <f>SUMIFS('Employer Federal Tax Withheld'!$N:$N,'Employer Federal Tax Withheld'!$B:$B,'Total Medicare Tax'!$B29,'Employer Federal Tax Withheld'!$C:$C,'Total Medicare Tax'!$C29,'Employer Federal Tax Withheld'!$R:$R,'Total Medicare Tax'!N$8)</f>
        <v>0</v>
      </c>
      <c r="O29" s="1">
        <f>SUMIFS('Employer Federal Tax Withheld'!$N:$N,'Employer Federal Tax Withheld'!$B:$B,'Total Medicare Tax'!$B29,'Employer Federal Tax Withheld'!$C:$C,'Total Medicare Tax'!$C29,'Employer Federal Tax Withheld'!$R:$R,'Total Medicare Tax'!O$8)</f>
        <v>0</v>
      </c>
      <c r="P29" s="1">
        <f>SUMIFS('Employer Federal Tax Withheld'!$N:$N,'Employer Federal Tax Withheld'!$B:$B,'Total Medicare Tax'!$B29,'Employer Federal Tax Withheld'!$C:$C,'Total Medicare Tax'!$C29,'Employer Federal Tax Withheld'!$R:$R,'Total Medicare Tax'!P$8)</f>
        <v>0</v>
      </c>
      <c r="Q29" s="9">
        <f t="shared" si="0"/>
        <v>0</v>
      </c>
    </row>
    <row r="30" spans="2:17" x14ac:dyDescent="0.25">
      <c r="B30" t="str">
        <f>IF(Staff!B30="","",Staff!B30)</f>
        <v/>
      </c>
      <c r="C30" t="str">
        <f>IF(Staff!C30="","",Staff!C30)</f>
        <v/>
      </c>
      <c r="E30" s="1">
        <f>SUMIFS('Employer Federal Tax Withheld'!$N:$N,'Employer Federal Tax Withheld'!$B:$B,'Total Medicare Tax'!$B30,'Employer Federal Tax Withheld'!$C:$C,'Total Medicare Tax'!$C30,'Employer Federal Tax Withheld'!$R:$R,'Total Medicare Tax'!E$8)</f>
        <v>0</v>
      </c>
      <c r="F30" s="1">
        <f>SUMIFS('Employer Federal Tax Withheld'!$N:$N,'Employer Federal Tax Withheld'!$B:$B,'Total Medicare Tax'!$B30,'Employer Federal Tax Withheld'!$C:$C,'Total Medicare Tax'!$C30,'Employer Federal Tax Withheld'!$R:$R,'Total Medicare Tax'!F$8)</f>
        <v>0</v>
      </c>
      <c r="G30" s="1">
        <f>SUMIFS('Employer Federal Tax Withheld'!$N:$N,'Employer Federal Tax Withheld'!$B:$B,'Total Medicare Tax'!$B30,'Employer Federal Tax Withheld'!$C:$C,'Total Medicare Tax'!$C30,'Employer Federal Tax Withheld'!$R:$R,'Total Medicare Tax'!G$8)</f>
        <v>0</v>
      </c>
      <c r="H30" s="1">
        <f>SUMIFS('Employer Federal Tax Withheld'!$N:$N,'Employer Federal Tax Withheld'!$B:$B,'Total Medicare Tax'!$B30,'Employer Federal Tax Withheld'!$C:$C,'Total Medicare Tax'!$C30,'Employer Federal Tax Withheld'!$R:$R,'Total Medicare Tax'!H$8)</f>
        <v>0</v>
      </c>
      <c r="I30" s="1">
        <f>SUMIFS('Employer Federal Tax Withheld'!$N:$N,'Employer Federal Tax Withheld'!$B:$B,'Total Medicare Tax'!$B30,'Employer Federal Tax Withheld'!$C:$C,'Total Medicare Tax'!$C30,'Employer Federal Tax Withheld'!$R:$R,'Total Medicare Tax'!I$8)</f>
        <v>0</v>
      </c>
      <c r="J30" s="1">
        <f>SUMIFS('Employer Federal Tax Withheld'!$N:$N,'Employer Federal Tax Withheld'!$B:$B,'Total Medicare Tax'!$B30,'Employer Federal Tax Withheld'!$C:$C,'Total Medicare Tax'!$C30,'Employer Federal Tax Withheld'!$R:$R,'Total Medicare Tax'!J$8)</f>
        <v>0</v>
      </c>
      <c r="K30" s="1">
        <f>SUMIFS('Employer Federal Tax Withheld'!$N:$N,'Employer Federal Tax Withheld'!$B:$B,'Total Medicare Tax'!$B30,'Employer Federal Tax Withheld'!$C:$C,'Total Medicare Tax'!$C30,'Employer Federal Tax Withheld'!$R:$R,'Total Medicare Tax'!K$8)</f>
        <v>0</v>
      </c>
      <c r="L30" s="1">
        <f>SUMIFS('Employer Federal Tax Withheld'!$N:$N,'Employer Federal Tax Withheld'!$B:$B,'Total Medicare Tax'!$B30,'Employer Federal Tax Withheld'!$C:$C,'Total Medicare Tax'!$C30,'Employer Federal Tax Withheld'!$R:$R,'Total Medicare Tax'!L$8)</f>
        <v>0</v>
      </c>
      <c r="M30" s="1">
        <f>SUMIFS('Employer Federal Tax Withheld'!$N:$N,'Employer Federal Tax Withheld'!$B:$B,'Total Medicare Tax'!$B30,'Employer Federal Tax Withheld'!$C:$C,'Total Medicare Tax'!$C30,'Employer Federal Tax Withheld'!$R:$R,'Total Medicare Tax'!M$8)</f>
        <v>0</v>
      </c>
      <c r="N30" s="1">
        <f>SUMIFS('Employer Federal Tax Withheld'!$N:$N,'Employer Federal Tax Withheld'!$B:$B,'Total Medicare Tax'!$B30,'Employer Federal Tax Withheld'!$C:$C,'Total Medicare Tax'!$C30,'Employer Federal Tax Withheld'!$R:$R,'Total Medicare Tax'!N$8)</f>
        <v>0</v>
      </c>
      <c r="O30" s="1">
        <f>SUMIFS('Employer Federal Tax Withheld'!$N:$N,'Employer Federal Tax Withheld'!$B:$B,'Total Medicare Tax'!$B30,'Employer Federal Tax Withheld'!$C:$C,'Total Medicare Tax'!$C30,'Employer Federal Tax Withheld'!$R:$R,'Total Medicare Tax'!O$8)</f>
        <v>0</v>
      </c>
      <c r="P30" s="1">
        <f>SUMIFS('Employer Federal Tax Withheld'!$N:$N,'Employer Federal Tax Withheld'!$B:$B,'Total Medicare Tax'!$B30,'Employer Federal Tax Withheld'!$C:$C,'Total Medicare Tax'!$C30,'Employer Federal Tax Withheld'!$R:$R,'Total Medicare Tax'!P$8)</f>
        <v>0</v>
      </c>
      <c r="Q30" s="9">
        <f t="shared" si="0"/>
        <v>0</v>
      </c>
    </row>
    <row r="31" spans="2:17" x14ac:dyDescent="0.25">
      <c r="B31" t="str">
        <f>IF(Staff!B31="","",Staff!B31)</f>
        <v/>
      </c>
      <c r="C31" t="str">
        <f>IF(Staff!C31="","",Staff!C31)</f>
        <v/>
      </c>
      <c r="E31" s="1">
        <f>SUMIFS('Employer Federal Tax Withheld'!$N:$N,'Employer Federal Tax Withheld'!$B:$B,'Total Medicare Tax'!$B31,'Employer Federal Tax Withheld'!$C:$C,'Total Medicare Tax'!$C31,'Employer Federal Tax Withheld'!$R:$R,'Total Medicare Tax'!E$8)</f>
        <v>0</v>
      </c>
      <c r="F31" s="1">
        <f>SUMIFS('Employer Federal Tax Withheld'!$N:$N,'Employer Federal Tax Withheld'!$B:$B,'Total Medicare Tax'!$B31,'Employer Federal Tax Withheld'!$C:$C,'Total Medicare Tax'!$C31,'Employer Federal Tax Withheld'!$R:$R,'Total Medicare Tax'!F$8)</f>
        <v>0</v>
      </c>
      <c r="G31" s="1">
        <f>SUMIFS('Employer Federal Tax Withheld'!$N:$N,'Employer Federal Tax Withheld'!$B:$B,'Total Medicare Tax'!$B31,'Employer Federal Tax Withheld'!$C:$C,'Total Medicare Tax'!$C31,'Employer Federal Tax Withheld'!$R:$R,'Total Medicare Tax'!G$8)</f>
        <v>0</v>
      </c>
      <c r="H31" s="1">
        <f>SUMIFS('Employer Federal Tax Withheld'!$N:$N,'Employer Federal Tax Withheld'!$B:$B,'Total Medicare Tax'!$B31,'Employer Federal Tax Withheld'!$C:$C,'Total Medicare Tax'!$C31,'Employer Federal Tax Withheld'!$R:$R,'Total Medicare Tax'!H$8)</f>
        <v>0</v>
      </c>
      <c r="I31" s="1">
        <f>SUMIFS('Employer Federal Tax Withheld'!$N:$N,'Employer Federal Tax Withheld'!$B:$B,'Total Medicare Tax'!$B31,'Employer Federal Tax Withheld'!$C:$C,'Total Medicare Tax'!$C31,'Employer Federal Tax Withheld'!$R:$R,'Total Medicare Tax'!I$8)</f>
        <v>0</v>
      </c>
      <c r="J31" s="1">
        <f>SUMIFS('Employer Federal Tax Withheld'!$N:$N,'Employer Federal Tax Withheld'!$B:$B,'Total Medicare Tax'!$B31,'Employer Federal Tax Withheld'!$C:$C,'Total Medicare Tax'!$C31,'Employer Federal Tax Withheld'!$R:$R,'Total Medicare Tax'!J$8)</f>
        <v>0</v>
      </c>
      <c r="K31" s="1">
        <f>SUMIFS('Employer Federal Tax Withheld'!$N:$N,'Employer Federal Tax Withheld'!$B:$B,'Total Medicare Tax'!$B31,'Employer Federal Tax Withheld'!$C:$C,'Total Medicare Tax'!$C31,'Employer Federal Tax Withheld'!$R:$R,'Total Medicare Tax'!K$8)</f>
        <v>0</v>
      </c>
      <c r="L31" s="1">
        <f>SUMIFS('Employer Federal Tax Withheld'!$N:$N,'Employer Federal Tax Withheld'!$B:$B,'Total Medicare Tax'!$B31,'Employer Federal Tax Withheld'!$C:$C,'Total Medicare Tax'!$C31,'Employer Federal Tax Withheld'!$R:$R,'Total Medicare Tax'!L$8)</f>
        <v>0</v>
      </c>
      <c r="M31" s="1">
        <f>SUMIFS('Employer Federal Tax Withheld'!$N:$N,'Employer Federal Tax Withheld'!$B:$B,'Total Medicare Tax'!$B31,'Employer Federal Tax Withheld'!$C:$C,'Total Medicare Tax'!$C31,'Employer Federal Tax Withheld'!$R:$R,'Total Medicare Tax'!M$8)</f>
        <v>0</v>
      </c>
      <c r="N31" s="1">
        <f>SUMIFS('Employer Federal Tax Withheld'!$N:$N,'Employer Federal Tax Withheld'!$B:$B,'Total Medicare Tax'!$B31,'Employer Federal Tax Withheld'!$C:$C,'Total Medicare Tax'!$C31,'Employer Federal Tax Withheld'!$R:$R,'Total Medicare Tax'!N$8)</f>
        <v>0</v>
      </c>
      <c r="O31" s="1">
        <f>SUMIFS('Employer Federal Tax Withheld'!$N:$N,'Employer Federal Tax Withheld'!$B:$B,'Total Medicare Tax'!$B31,'Employer Federal Tax Withheld'!$C:$C,'Total Medicare Tax'!$C31,'Employer Federal Tax Withheld'!$R:$R,'Total Medicare Tax'!O$8)</f>
        <v>0</v>
      </c>
      <c r="P31" s="1">
        <f>SUMIFS('Employer Federal Tax Withheld'!$N:$N,'Employer Federal Tax Withheld'!$B:$B,'Total Medicare Tax'!$B31,'Employer Federal Tax Withheld'!$C:$C,'Total Medicare Tax'!$C31,'Employer Federal Tax Withheld'!$R:$R,'Total Medicare Tax'!P$8)</f>
        <v>0</v>
      </c>
      <c r="Q31" s="9">
        <f t="shared" si="0"/>
        <v>0</v>
      </c>
    </row>
    <row r="32" spans="2:17" x14ac:dyDescent="0.25">
      <c r="B32" t="str">
        <f>IF(Staff!B32="","",Staff!B32)</f>
        <v/>
      </c>
      <c r="C32" t="str">
        <f>IF(Staff!C32="","",Staff!C32)</f>
        <v/>
      </c>
      <c r="E32" s="1">
        <f>SUMIFS('Employer Federal Tax Withheld'!$N:$N,'Employer Federal Tax Withheld'!$B:$B,'Total Medicare Tax'!$B32,'Employer Federal Tax Withheld'!$C:$C,'Total Medicare Tax'!$C32,'Employer Federal Tax Withheld'!$R:$R,'Total Medicare Tax'!E$8)</f>
        <v>0</v>
      </c>
      <c r="F32" s="1">
        <f>SUMIFS('Employer Federal Tax Withheld'!$N:$N,'Employer Federal Tax Withheld'!$B:$B,'Total Medicare Tax'!$B32,'Employer Federal Tax Withheld'!$C:$C,'Total Medicare Tax'!$C32,'Employer Federal Tax Withheld'!$R:$R,'Total Medicare Tax'!F$8)</f>
        <v>0</v>
      </c>
      <c r="G32" s="1">
        <f>SUMIFS('Employer Federal Tax Withheld'!$N:$N,'Employer Federal Tax Withheld'!$B:$B,'Total Medicare Tax'!$B32,'Employer Federal Tax Withheld'!$C:$C,'Total Medicare Tax'!$C32,'Employer Federal Tax Withheld'!$R:$R,'Total Medicare Tax'!G$8)</f>
        <v>0</v>
      </c>
      <c r="H32" s="1">
        <f>SUMIFS('Employer Federal Tax Withheld'!$N:$N,'Employer Federal Tax Withheld'!$B:$B,'Total Medicare Tax'!$B32,'Employer Federal Tax Withheld'!$C:$C,'Total Medicare Tax'!$C32,'Employer Federal Tax Withheld'!$R:$R,'Total Medicare Tax'!H$8)</f>
        <v>0</v>
      </c>
      <c r="I32" s="1">
        <f>SUMIFS('Employer Federal Tax Withheld'!$N:$N,'Employer Federal Tax Withheld'!$B:$B,'Total Medicare Tax'!$B32,'Employer Federal Tax Withheld'!$C:$C,'Total Medicare Tax'!$C32,'Employer Federal Tax Withheld'!$R:$R,'Total Medicare Tax'!I$8)</f>
        <v>0</v>
      </c>
      <c r="J32" s="1">
        <f>SUMIFS('Employer Federal Tax Withheld'!$N:$N,'Employer Federal Tax Withheld'!$B:$B,'Total Medicare Tax'!$B32,'Employer Federal Tax Withheld'!$C:$C,'Total Medicare Tax'!$C32,'Employer Federal Tax Withheld'!$R:$R,'Total Medicare Tax'!J$8)</f>
        <v>0</v>
      </c>
      <c r="K32" s="1">
        <f>SUMIFS('Employer Federal Tax Withheld'!$N:$N,'Employer Federal Tax Withheld'!$B:$B,'Total Medicare Tax'!$B32,'Employer Federal Tax Withheld'!$C:$C,'Total Medicare Tax'!$C32,'Employer Federal Tax Withheld'!$R:$R,'Total Medicare Tax'!K$8)</f>
        <v>0</v>
      </c>
      <c r="L32" s="1">
        <f>SUMIFS('Employer Federal Tax Withheld'!$N:$N,'Employer Federal Tax Withheld'!$B:$B,'Total Medicare Tax'!$B32,'Employer Federal Tax Withheld'!$C:$C,'Total Medicare Tax'!$C32,'Employer Federal Tax Withheld'!$R:$R,'Total Medicare Tax'!L$8)</f>
        <v>0</v>
      </c>
      <c r="M32" s="1">
        <f>SUMIFS('Employer Federal Tax Withheld'!$N:$N,'Employer Federal Tax Withheld'!$B:$B,'Total Medicare Tax'!$B32,'Employer Federal Tax Withheld'!$C:$C,'Total Medicare Tax'!$C32,'Employer Federal Tax Withheld'!$R:$R,'Total Medicare Tax'!M$8)</f>
        <v>0</v>
      </c>
      <c r="N32" s="1">
        <f>SUMIFS('Employer Federal Tax Withheld'!$N:$N,'Employer Federal Tax Withheld'!$B:$B,'Total Medicare Tax'!$B32,'Employer Federal Tax Withheld'!$C:$C,'Total Medicare Tax'!$C32,'Employer Federal Tax Withheld'!$R:$R,'Total Medicare Tax'!N$8)</f>
        <v>0</v>
      </c>
      <c r="O32" s="1">
        <f>SUMIFS('Employer Federal Tax Withheld'!$N:$N,'Employer Federal Tax Withheld'!$B:$B,'Total Medicare Tax'!$B32,'Employer Federal Tax Withheld'!$C:$C,'Total Medicare Tax'!$C32,'Employer Federal Tax Withheld'!$R:$R,'Total Medicare Tax'!O$8)</f>
        <v>0</v>
      </c>
      <c r="P32" s="1">
        <f>SUMIFS('Employer Federal Tax Withheld'!$N:$N,'Employer Federal Tax Withheld'!$B:$B,'Total Medicare Tax'!$B32,'Employer Federal Tax Withheld'!$C:$C,'Total Medicare Tax'!$C32,'Employer Federal Tax Withheld'!$R:$R,'Total Medicare Tax'!P$8)</f>
        <v>0</v>
      </c>
      <c r="Q32" s="9">
        <f t="shared" si="0"/>
        <v>0</v>
      </c>
    </row>
    <row r="33" spans="2:17" x14ac:dyDescent="0.25">
      <c r="B33" t="str">
        <f>IF(Staff!B33="","",Staff!B33)</f>
        <v/>
      </c>
      <c r="C33" t="str">
        <f>IF(Staff!C33="","",Staff!C33)</f>
        <v/>
      </c>
      <c r="E33" s="1">
        <f>SUMIFS('Employer Federal Tax Withheld'!$N:$N,'Employer Federal Tax Withheld'!$B:$B,'Total Medicare Tax'!$B33,'Employer Federal Tax Withheld'!$C:$C,'Total Medicare Tax'!$C33,'Employer Federal Tax Withheld'!$R:$R,'Total Medicare Tax'!E$8)</f>
        <v>0</v>
      </c>
      <c r="F33" s="1">
        <f>SUMIFS('Employer Federal Tax Withheld'!$N:$N,'Employer Federal Tax Withheld'!$B:$B,'Total Medicare Tax'!$B33,'Employer Federal Tax Withheld'!$C:$C,'Total Medicare Tax'!$C33,'Employer Federal Tax Withheld'!$R:$R,'Total Medicare Tax'!F$8)</f>
        <v>0</v>
      </c>
      <c r="G33" s="1">
        <f>SUMIFS('Employer Federal Tax Withheld'!$N:$N,'Employer Federal Tax Withheld'!$B:$B,'Total Medicare Tax'!$B33,'Employer Federal Tax Withheld'!$C:$C,'Total Medicare Tax'!$C33,'Employer Federal Tax Withheld'!$R:$R,'Total Medicare Tax'!G$8)</f>
        <v>0</v>
      </c>
      <c r="H33" s="1">
        <f>SUMIFS('Employer Federal Tax Withheld'!$N:$N,'Employer Federal Tax Withheld'!$B:$B,'Total Medicare Tax'!$B33,'Employer Federal Tax Withheld'!$C:$C,'Total Medicare Tax'!$C33,'Employer Federal Tax Withheld'!$R:$R,'Total Medicare Tax'!H$8)</f>
        <v>0</v>
      </c>
      <c r="I33" s="1">
        <f>SUMIFS('Employer Federal Tax Withheld'!$N:$N,'Employer Federal Tax Withheld'!$B:$B,'Total Medicare Tax'!$B33,'Employer Federal Tax Withheld'!$C:$C,'Total Medicare Tax'!$C33,'Employer Federal Tax Withheld'!$R:$R,'Total Medicare Tax'!I$8)</f>
        <v>0</v>
      </c>
      <c r="J33" s="1">
        <f>SUMIFS('Employer Federal Tax Withheld'!$N:$N,'Employer Federal Tax Withheld'!$B:$B,'Total Medicare Tax'!$B33,'Employer Federal Tax Withheld'!$C:$C,'Total Medicare Tax'!$C33,'Employer Federal Tax Withheld'!$R:$R,'Total Medicare Tax'!J$8)</f>
        <v>0</v>
      </c>
      <c r="K33" s="1">
        <f>SUMIFS('Employer Federal Tax Withheld'!$N:$N,'Employer Federal Tax Withheld'!$B:$B,'Total Medicare Tax'!$B33,'Employer Federal Tax Withheld'!$C:$C,'Total Medicare Tax'!$C33,'Employer Federal Tax Withheld'!$R:$R,'Total Medicare Tax'!K$8)</f>
        <v>0</v>
      </c>
      <c r="L33" s="1">
        <f>SUMIFS('Employer Federal Tax Withheld'!$N:$N,'Employer Federal Tax Withheld'!$B:$B,'Total Medicare Tax'!$B33,'Employer Federal Tax Withheld'!$C:$C,'Total Medicare Tax'!$C33,'Employer Federal Tax Withheld'!$R:$R,'Total Medicare Tax'!L$8)</f>
        <v>0</v>
      </c>
      <c r="M33" s="1">
        <f>SUMIFS('Employer Federal Tax Withheld'!$N:$N,'Employer Federal Tax Withheld'!$B:$B,'Total Medicare Tax'!$B33,'Employer Federal Tax Withheld'!$C:$C,'Total Medicare Tax'!$C33,'Employer Federal Tax Withheld'!$R:$R,'Total Medicare Tax'!M$8)</f>
        <v>0</v>
      </c>
      <c r="N33" s="1">
        <f>SUMIFS('Employer Federal Tax Withheld'!$N:$N,'Employer Federal Tax Withheld'!$B:$B,'Total Medicare Tax'!$B33,'Employer Federal Tax Withheld'!$C:$C,'Total Medicare Tax'!$C33,'Employer Federal Tax Withheld'!$R:$R,'Total Medicare Tax'!N$8)</f>
        <v>0</v>
      </c>
      <c r="O33" s="1">
        <f>SUMIFS('Employer Federal Tax Withheld'!$N:$N,'Employer Federal Tax Withheld'!$B:$B,'Total Medicare Tax'!$B33,'Employer Federal Tax Withheld'!$C:$C,'Total Medicare Tax'!$C33,'Employer Federal Tax Withheld'!$R:$R,'Total Medicare Tax'!O$8)</f>
        <v>0</v>
      </c>
      <c r="P33" s="1">
        <f>SUMIFS('Employer Federal Tax Withheld'!$N:$N,'Employer Federal Tax Withheld'!$B:$B,'Total Medicare Tax'!$B33,'Employer Federal Tax Withheld'!$C:$C,'Total Medicare Tax'!$C33,'Employer Federal Tax Withheld'!$R:$R,'Total Medicare Tax'!P$8)</f>
        <v>0</v>
      </c>
      <c r="Q33" s="9">
        <f t="shared" si="0"/>
        <v>0</v>
      </c>
    </row>
    <row r="34" spans="2:17" x14ac:dyDescent="0.25">
      <c r="B34" t="str">
        <f>IF(Staff!B34="","",Staff!B34)</f>
        <v/>
      </c>
      <c r="C34" t="str">
        <f>IF(Staff!C34="","",Staff!C34)</f>
        <v/>
      </c>
      <c r="E34" s="1">
        <f>SUMIFS('Employer Federal Tax Withheld'!$N:$N,'Employer Federal Tax Withheld'!$B:$B,'Total Medicare Tax'!$B34,'Employer Federal Tax Withheld'!$C:$C,'Total Medicare Tax'!$C34,'Employer Federal Tax Withheld'!$R:$R,'Total Medicare Tax'!E$8)</f>
        <v>0</v>
      </c>
      <c r="F34" s="1">
        <f>SUMIFS('Employer Federal Tax Withheld'!$N:$N,'Employer Federal Tax Withheld'!$B:$B,'Total Medicare Tax'!$B34,'Employer Federal Tax Withheld'!$C:$C,'Total Medicare Tax'!$C34,'Employer Federal Tax Withheld'!$R:$R,'Total Medicare Tax'!F$8)</f>
        <v>0</v>
      </c>
      <c r="G34" s="1">
        <f>SUMIFS('Employer Federal Tax Withheld'!$N:$N,'Employer Federal Tax Withheld'!$B:$B,'Total Medicare Tax'!$B34,'Employer Federal Tax Withheld'!$C:$C,'Total Medicare Tax'!$C34,'Employer Federal Tax Withheld'!$R:$R,'Total Medicare Tax'!G$8)</f>
        <v>0</v>
      </c>
      <c r="H34" s="1">
        <f>SUMIFS('Employer Federal Tax Withheld'!$N:$N,'Employer Federal Tax Withheld'!$B:$B,'Total Medicare Tax'!$B34,'Employer Federal Tax Withheld'!$C:$C,'Total Medicare Tax'!$C34,'Employer Federal Tax Withheld'!$R:$R,'Total Medicare Tax'!H$8)</f>
        <v>0</v>
      </c>
      <c r="I34" s="1">
        <f>SUMIFS('Employer Federal Tax Withheld'!$N:$N,'Employer Federal Tax Withheld'!$B:$B,'Total Medicare Tax'!$B34,'Employer Federal Tax Withheld'!$C:$C,'Total Medicare Tax'!$C34,'Employer Federal Tax Withheld'!$R:$R,'Total Medicare Tax'!I$8)</f>
        <v>0</v>
      </c>
      <c r="J34" s="1">
        <f>SUMIFS('Employer Federal Tax Withheld'!$N:$N,'Employer Federal Tax Withheld'!$B:$B,'Total Medicare Tax'!$B34,'Employer Federal Tax Withheld'!$C:$C,'Total Medicare Tax'!$C34,'Employer Federal Tax Withheld'!$R:$R,'Total Medicare Tax'!J$8)</f>
        <v>0</v>
      </c>
      <c r="K34" s="1">
        <f>SUMIFS('Employer Federal Tax Withheld'!$N:$N,'Employer Federal Tax Withheld'!$B:$B,'Total Medicare Tax'!$B34,'Employer Federal Tax Withheld'!$C:$C,'Total Medicare Tax'!$C34,'Employer Federal Tax Withheld'!$R:$R,'Total Medicare Tax'!K$8)</f>
        <v>0</v>
      </c>
      <c r="L34" s="1">
        <f>SUMIFS('Employer Federal Tax Withheld'!$N:$N,'Employer Federal Tax Withheld'!$B:$B,'Total Medicare Tax'!$B34,'Employer Federal Tax Withheld'!$C:$C,'Total Medicare Tax'!$C34,'Employer Federal Tax Withheld'!$R:$R,'Total Medicare Tax'!L$8)</f>
        <v>0</v>
      </c>
      <c r="M34" s="1">
        <f>SUMIFS('Employer Federal Tax Withheld'!$N:$N,'Employer Federal Tax Withheld'!$B:$B,'Total Medicare Tax'!$B34,'Employer Federal Tax Withheld'!$C:$C,'Total Medicare Tax'!$C34,'Employer Federal Tax Withheld'!$R:$R,'Total Medicare Tax'!M$8)</f>
        <v>0</v>
      </c>
      <c r="N34" s="1">
        <f>SUMIFS('Employer Federal Tax Withheld'!$N:$N,'Employer Federal Tax Withheld'!$B:$B,'Total Medicare Tax'!$B34,'Employer Federal Tax Withheld'!$C:$C,'Total Medicare Tax'!$C34,'Employer Federal Tax Withheld'!$R:$R,'Total Medicare Tax'!N$8)</f>
        <v>0</v>
      </c>
      <c r="O34" s="1">
        <f>SUMIFS('Employer Federal Tax Withheld'!$N:$N,'Employer Federal Tax Withheld'!$B:$B,'Total Medicare Tax'!$B34,'Employer Federal Tax Withheld'!$C:$C,'Total Medicare Tax'!$C34,'Employer Federal Tax Withheld'!$R:$R,'Total Medicare Tax'!O$8)</f>
        <v>0</v>
      </c>
      <c r="P34" s="1">
        <f>SUMIFS('Employer Federal Tax Withheld'!$N:$N,'Employer Federal Tax Withheld'!$B:$B,'Total Medicare Tax'!$B34,'Employer Federal Tax Withheld'!$C:$C,'Total Medicare Tax'!$C34,'Employer Federal Tax Withheld'!$R:$R,'Total Medicare Tax'!P$8)</f>
        <v>0</v>
      </c>
      <c r="Q34" s="9">
        <f t="shared" si="0"/>
        <v>0</v>
      </c>
    </row>
    <row r="35" spans="2:17" x14ac:dyDescent="0.25">
      <c r="B35" t="str">
        <f>IF(Staff!B35="","",Staff!B35)</f>
        <v/>
      </c>
      <c r="C35" t="str">
        <f>IF(Staff!C35="","",Staff!C35)</f>
        <v/>
      </c>
      <c r="E35" s="1">
        <f>SUMIFS('Employer Federal Tax Withheld'!$N:$N,'Employer Federal Tax Withheld'!$B:$B,'Total Medicare Tax'!$B35,'Employer Federal Tax Withheld'!$C:$C,'Total Medicare Tax'!$C35,'Employer Federal Tax Withheld'!$R:$R,'Total Medicare Tax'!E$8)</f>
        <v>0</v>
      </c>
      <c r="F35" s="1">
        <f>SUMIFS('Employer Federal Tax Withheld'!$N:$N,'Employer Federal Tax Withheld'!$B:$B,'Total Medicare Tax'!$B35,'Employer Federal Tax Withheld'!$C:$C,'Total Medicare Tax'!$C35,'Employer Federal Tax Withheld'!$R:$R,'Total Medicare Tax'!F$8)</f>
        <v>0</v>
      </c>
      <c r="G35" s="1">
        <f>SUMIFS('Employer Federal Tax Withheld'!$N:$N,'Employer Federal Tax Withheld'!$B:$B,'Total Medicare Tax'!$B35,'Employer Federal Tax Withheld'!$C:$C,'Total Medicare Tax'!$C35,'Employer Federal Tax Withheld'!$R:$R,'Total Medicare Tax'!G$8)</f>
        <v>0</v>
      </c>
      <c r="H35" s="1">
        <f>SUMIFS('Employer Federal Tax Withheld'!$N:$N,'Employer Federal Tax Withheld'!$B:$B,'Total Medicare Tax'!$B35,'Employer Federal Tax Withheld'!$C:$C,'Total Medicare Tax'!$C35,'Employer Federal Tax Withheld'!$R:$R,'Total Medicare Tax'!H$8)</f>
        <v>0</v>
      </c>
      <c r="I35" s="1">
        <f>SUMIFS('Employer Federal Tax Withheld'!$N:$N,'Employer Federal Tax Withheld'!$B:$B,'Total Medicare Tax'!$B35,'Employer Federal Tax Withheld'!$C:$C,'Total Medicare Tax'!$C35,'Employer Federal Tax Withheld'!$R:$R,'Total Medicare Tax'!I$8)</f>
        <v>0</v>
      </c>
      <c r="J35" s="1">
        <f>SUMIFS('Employer Federal Tax Withheld'!$N:$N,'Employer Federal Tax Withheld'!$B:$B,'Total Medicare Tax'!$B35,'Employer Federal Tax Withheld'!$C:$C,'Total Medicare Tax'!$C35,'Employer Federal Tax Withheld'!$R:$R,'Total Medicare Tax'!J$8)</f>
        <v>0</v>
      </c>
      <c r="K35" s="1">
        <f>SUMIFS('Employer Federal Tax Withheld'!$N:$N,'Employer Federal Tax Withheld'!$B:$B,'Total Medicare Tax'!$B35,'Employer Federal Tax Withheld'!$C:$C,'Total Medicare Tax'!$C35,'Employer Federal Tax Withheld'!$R:$R,'Total Medicare Tax'!K$8)</f>
        <v>0</v>
      </c>
      <c r="L35" s="1">
        <f>SUMIFS('Employer Federal Tax Withheld'!$N:$N,'Employer Federal Tax Withheld'!$B:$B,'Total Medicare Tax'!$B35,'Employer Federal Tax Withheld'!$C:$C,'Total Medicare Tax'!$C35,'Employer Federal Tax Withheld'!$R:$R,'Total Medicare Tax'!L$8)</f>
        <v>0</v>
      </c>
      <c r="M35" s="1">
        <f>SUMIFS('Employer Federal Tax Withheld'!$N:$N,'Employer Federal Tax Withheld'!$B:$B,'Total Medicare Tax'!$B35,'Employer Federal Tax Withheld'!$C:$C,'Total Medicare Tax'!$C35,'Employer Federal Tax Withheld'!$R:$R,'Total Medicare Tax'!M$8)</f>
        <v>0</v>
      </c>
      <c r="N35" s="1">
        <f>SUMIFS('Employer Federal Tax Withheld'!$N:$N,'Employer Federal Tax Withheld'!$B:$B,'Total Medicare Tax'!$B35,'Employer Federal Tax Withheld'!$C:$C,'Total Medicare Tax'!$C35,'Employer Federal Tax Withheld'!$R:$R,'Total Medicare Tax'!N$8)</f>
        <v>0</v>
      </c>
      <c r="O35" s="1">
        <f>SUMIFS('Employer Federal Tax Withheld'!$N:$N,'Employer Federal Tax Withheld'!$B:$B,'Total Medicare Tax'!$B35,'Employer Federal Tax Withheld'!$C:$C,'Total Medicare Tax'!$C35,'Employer Federal Tax Withheld'!$R:$R,'Total Medicare Tax'!O$8)</f>
        <v>0</v>
      </c>
      <c r="P35" s="1">
        <f>SUMIFS('Employer Federal Tax Withheld'!$N:$N,'Employer Federal Tax Withheld'!$B:$B,'Total Medicare Tax'!$B35,'Employer Federal Tax Withheld'!$C:$C,'Total Medicare Tax'!$C35,'Employer Federal Tax Withheld'!$R:$R,'Total Medicare Tax'!P$8)</f>
        <v>0</v>
      </c>
      <c r="Q35" s="9">
        <f t="shared" si="0"/>
        <v>0</v>
      </c>
    </row>
    <row r="36" spans="2:17" x14ac:dyDescent="0.25">
      <c r="B36" t="str">
        <f>IF(Staff!B36="","",Staff!B36)</f>
        <v/>
      </c>
      <c r="C36" t="str">
        <f>IF(Staff!C36="","",Staff!C36)</f>
        <v/>
      </c>
      <c r="E36" s="1">
        <f>SUMIFS('Employer Federal Tax Withheld'!$N:$N,'Employer Federal Tax Withheld'!$B:$B,'Total Medicare Tax'!$B36,'Employer Federal Tax Withheld'!$C:$C,'Total Medicare Tax'!$C36,'Employer Federal Tax Withheld'!$R:$R,'Total Medicare Tax'!E$8)</f>
        <v>0</v>
      </c>
      <c r="F36" s="1">
        <f>SUMIFS('Employer Federal Tax Withheld'!$N:$N,'Employer Federal Tax Withheld'!$B:$B,'Total Medicare Tax'!$B36,'Employer Federal Tax Withheld'!$C:$C,'Total Medicare Tax'!$C36,'Employer Federal Tax Withheld'!$R:$R,'Total Medicare Tax'!F$8)</f>
        <v>0</v>
      </c>
      <c r="G36" s="1">
        <f>SUMIFS('Employer Federal Tax Withheld'!$N:$N,'Employer Federal Tax Withheld'!$B:$B,'Total Medicare Tax'!$B36,'Employer Federal Tax Withheld'!$C:$C,'Total Medicare Tax'!$C36,'Employer Federal Tax Withheld'!$R:$R,'Total Medicare Tax'!G$8)</f>
        <v>0</v>
      </c>
      <c r="H36" s="1">
        <f>SUMIFS('Employer Federal Tax Withheld'!$N:$N,'Employer Federal Tax Withheld'!$B:$B,'Total Medicare Tax'!$B36,'Employer Federal Tax Withheld'!$C:$C,'Total Medicare Tax'!$C36,'Employer Federal Tax Withheld'!$R:$R,'Total Medicare Tax'!H$8)</f>
        <v>0</v>
      </c>
      <c r="I36" s="1">
        <f>SUMIFS('Employer Federal Tax Withheld'!$N:$N,'Employer Federal Tax Withheld'!$B:$B,'Total Medicare Tax'!$B36,'Employer Federal Tax Withheld'!$C:$C,'Total Medicare Tax'!$C36,'Employer Federal Tax Withheld'!$R:$R,'Total Medicare Tax'!I$8)</f>
        <v>0</v>
      </c>
      <c r="J36" s="1">
        <f>SUMIFS('Employer Federal Tax Withheld'!$N:$N,'Employer Federal Tax Withheld'!$B:$B,'Total Medicare Tax'!$B36,'Employer Federal Tax Withheld'!$C:$C,'Total Medicare Tax'!$C36,'Employer Federal Tax Withheld'!$R:$R,'Total Medicare Tax'!J$8)</f>
        <v>0</v>
      </c>
      <c r="K36" s="1">
        <f>SUMIFS('Employer Federal Tax Withheld'!$N:$N,'Employer Federal Tax Withheld'!$B:$B,'Total Medicare Tax'!$B36,'Employer Federal Tax Withheld'!$C:$C,'Total Medicare Tax'!$C36,'Employer Federal Tax Withheld'!$R:$R,'Total Medicare Tax'!K$8)</f>
        <v>0</v>
      </c>
      <c r="L36" s="1">
        <f>SUMIFS('Employer Federal Tax Withheld'!$N:$N,'Employer Federal Tax Withheld'!$B:$B,'Total Medicare Tax'!$B36,'Employer Federal Tax Withheld'!$C:$C,'Total Medicare Tax'!$C36,'Employer Federal Tax Withheld'!$R:$R,'Total Medicare Tax'!L$8)</f>
        <v>0</v>
      </c>
      <c r="M36" s="1">
        <f>SUMIFS('Employer Federal Tax Withheld'!$N:$N,'Employer Federal Tax Withheld'!$B:$B,'Total Medicare Tax'!$B36,'Employer Federal Tax Withheld'!$C:$C,'Total Medicare Tax'!$C36,'Employer Federal Tax Withheld'!$R:$R,'Total Medicare Tax'!M$8)</f>
        <v>0</v>
      </c>
      <c r="N36" s="1">
        <f>SUMIFS('Employer Federal Tax Withheld'!$N:$N,'Employer Federal Tax Withheld'!$B:$B,'Total Medicare Tax'!$B36,'Employer Federal Tax Withheld'!$C:$C,'Total Medicare Tax'!$C36,'Employer Federal Tax Withheld'!$R:$R,'Total Medicare Tax'!N$8)</f>
        <v>0</v>
      </c>
      <c r="O36" s="1">
        <f>SUMIFS('Employer Federal Tax Withheld'!$N:$N,'Employer Federal Tax Withheld'!$B:$B,'Total Medicare Tax'!$B36,'Employer Federal Tax Withheld'!$C:$C,'Total Medicare Tax'!$C36,'Employer Federal Tax Withheld'!$R:$R,'Total Medicare Tax'!O$8)</f>
        <v>0</v>
      </c>
      <c r="P36" s="1">
        <f>SUMIFS('Employer Federal Tax Withheld'!$N:$N,'Employer Federal Tax Withheld'!$B:$B,'Total Medicare Tax'!$B36,'Employer Federal Tax Withheld'!$C:$C,'Total Medicare Tax'!$C36,'Employer Federal Tax Withheld'!$R:$R,'Total Medicare Tax'!P$8)</f>
        <v>0</v>
      </c>
      <c r="Q36" s="9">
        <f t="shared" si="0"/>
        <v>0</v>
      </c>
    </row>
    <row r="37" spans="2:17" x14ac:dyDescent="0.25">
      <c r="B37" t="str">
        <f>IF(Staff!B37="","",Staff!B37)</f>
        <v/>
      </c>
      <c r="C37" t="str">
        <f>IF(Staff!C37="","",Staff!C37)</f>
        <v/>
      </c>
      <c r="E37" s="1">
        <f>SUMIFS('Employer Federal Tax Withheld'!$N:$N,'Employer Federal Tax Withheld'!$B:$B,'Total Medicare Tax'!$B37,'Employer Federal Tax Withheld'!$C:$C,'Total Medicare Tax'!$C37,'Employer Federal Tax Withheld'!$R:$R,'Total Medicare Tax'!E$8)</f>
        <v>0</v>
      </c>
      <c r="F37" s="1">
        <f>SUMIFS('Employer Federal Tax Withheld'!$N:$N,'Employer Federal Tax Withheld'!$B:$B,'Total Medicare Tax'!$B37,'Employer Federal Tax Withheld'!$C:$C,'Total Medicare Tax'!$C37,'Employer Federal Tax Withheld'!$R:$R,'Total Medicare Tax'!F$8)</f>
        <v>0</v>
      </c>
      <c r="G37" s="1">
        <f>SUMIFS('Employer Federal Tax Withheld'!$N:$N,'Employer Federal Tax Withheld'!$B:$B,'Total Medicare Tax'!$B37,'Employer Federal Tax Withheld'!$C:$C,'Total Medicare Tax'!$C37,'Employer Federal Tax Withheld'!$R:$R,'Total Medicare Tax'!G$8)</f>
        <v>0</v>
      </c>
      <c r="H37" s="1">
        <f>SUMIFS('Employer Federal Tax Withheld'!$N:$N,'Employer Federal Tax Withheld'!$B:$B,'Total Medicare Tax'!$B37,'Employer Federal Tax Withheld'!$C:$C,'Total Medicare Tax'!$C37,'Employer Federal Tax Withheld'!$R:$R,'Total Medicare Tax'!H$8)</f>
        <v>0</v>
      </c>
      <c r="I37" s="1">
        <f>SUMIFS('Employer Federal Tax Withheld'!$N:$N,'Employer Federal Tax Withheld'!$B:$B,'Total Medicare Tax'!$B37,'Employer Federal Tax Withheld'!$C:$C,'Total Medicare Tax'!$C37,'Employer Federal Tax Withheld'!$R:$R,'Total Medicare Tax'!I$8)</f>
        <v>0</v>
      </c>
      <c r="J37" s="1">
        <f>SUMIFS('Employer Federal Tax Withheld'!$N:$N,'Employer Federal Tax Withheld'!$B:$B,'Total Medicare Tax'!$B37,'Employer Federal Tax Withheld'!$C:$C,'Total Medicare Tax'!$C37,'Employer Federal Tax Withheld'!$R:$R,'Total Medicare Tax'!J$8)</f>
        <v>0</v>
      </c>
      <c r="K37" s="1">
        <f>SUMIFS('Employer Federal Tax Withheld'!$N:$N,'Employer Federal Tax Withheld'!$B:$B,'Total Medicare Tax'!$B37,'Employer Federal Tax Withheld'!$C:$C,'Total Medicare Tax'!$C37,'Employer Federal Tax Withheld'!$R:$R,'Total Medicare Tax'!K$8)</f>
        <v>0</v>
      </c>
      <c r="L37" s="1">
        <f>SUMIFS('Employer Federal Tax Withheld'!$N:$N,'Employer Federal Tax Withheld'!$B:$B,'Total Medicare Tax'!$B37,'Employer Federal Tax Withheld'!$C:$C,'Total Medicare Tax'!$C37,'Employer Federal Tax Withheld'!$R:$R,'Total Medicare Tax'!L$8)</f>
        <v>0</v>
      </c>
      <c r="M37" s="1">
        <f>SUMIFS('Employer Federal Tax Withheld'!$N:$N,'Employer Federal Tax Withheld'!$B:$B,'Total Medicare Tax'!$B37,'Employer Federal Tax Withheld'!$C:$C,'Total Medicare Tax'!$C37,'Employer Federal Tax Withheld'!$R:$R,'Total Medicare Tax'!M$8)</f>
        <v>0</v>
      </c>
      <c r="N37" s="1">
        <f>SUMIFS('Employer Federal Tax Withheld'!$N:$N,'Employer Federal Tax Withheld'!$B:$B,'Total Medicare Tax'!$B37,'Employer Federal Tax Withheld'!$C:$C,'Total Medicare Tax'!$C37,'Employer Federal Tax Withheld'!$R:$R,'Total Medicare Tax'!N$8)</f>
        <v>0</v>
      </c>
      <c r="O37" s="1">
        <f>SUMIFS('Employer Federal Tax Withheld'!$N:$N,'Employer Federal Tax Withheld'!$B:$B,'Total Medicare Tax'!$B37,'Employer Federal Tax Withheld'!$C:$C,'Total Medicare Tax'!$C37,'Employer Federal Tax Withheld'!$R:$R,'Total Medicare Tax'!O$8)</f>
        <v>0</v>
      </c>
      <c r="P37" s="1">
        <f>SUMIFS('Employer Federal Tax Withheld'!$N:$N,'Employer Federal Tax Withheld'!$B:$B,'Total Medicare Tax'!$B37,'Employer Federal Tax Withheld'!$C:$C,'Total Medicare Tax'!$C37,'Employer Federal Tax Withheld'!$R:$R,'Total Medicare Tax'!P$8)</f>
        <v>0</v>
      </c>
      <c r="Q37" s="9">
        <f t="shared" si="0"/>
        <v>0</v>
      </c>
    </row>
    <row r="38" spans="2:17" x14ac:dyDescent="0.25">
      <c r="B38" t="str">
        <f>IF(Staff!B38="","",Staff!B38)</f>
        <v/>
      </c>
      <c r="C38" t="str">
        <f>IF(Staff!C38="","",Staff!C38)</f>
        <v/>
      </c>
      <c r="E38" s="1">
        <f>SUMIFS('Employer Federal Tax Withheld'!$N:$N,'Employer Federal Tax Withheld'!$B:$B,'Total Medicare Tax'!$B38,'Employer Federal Tax Withheld'!$C:$C,'Total Medicare Tax'!$C38,'Employer Federal Tax Withheld'!$R:$R,'Total Medicare Tax'!E$8)</f>
        <v>0</v>
      </c>
      <c r="F38" s="1">
        <f>SUMIFS('Employer Federal Tax Withheld'!$N:$N,'Employer Federal Tax Withheld'!$B:$B,'Total Medicare Tax'!$B38,'Employer Federal Tax Withheld'!$C:$C,'Total Medicare Tax'!$C38,'Employer Federal Tax Withheld'!$R:$R,'Total Medicare Tax'!F$8)</f>
        <v>0</v>
      </c>
      <c r="G38" s="1">
        <f>SUMIFS('Employer Federal Tax Withheld'!$N:$N,'Employer Federal Tax Withheld'!$B:$B,'Total Medicare Tax'!$B38,'Employer Federal Tax Withheld'!$C:$C,'Total Medicare Tax'!$C38,'Employer Federal Tax Withheld'!$R:$R,'Total Medicare Tax'!G$8)</f>
        <v>0</v>
      </c>
      <c r="H38" s="1">
        <f>SUMIFS('Employer Federal Tax Withheld'!$N:$N,'Employer Federal Tax Withheld'!$B:$B,'Total Medicare Tax'!$B38,'Employer Federal Tax Withheld'!$C:$C,'Total Medicare Tax'!$C38,'Employer Federal Tax Withheld'!$R:$R,'Total Medicare Tax'!H$8)</f>
        <v>0</v>
      </c>
      <c r="I38" s="1">
        <f>SUMIFS('Employer Federal Tax Withheld'!$N:$N,'Employer Federal Tax Withheld'!$B:$B,'Total Medicare Tax'!$B38,'Employer Federal Tax Withheld'!$C:$C,'Total Medicare Tax'!$C38,'Employer Federal Tax Withheld'!$R:$R,'Total Medicare Tax'!I$8)</f>
        <v>0</v>
      </c>
      <c r="J38" s="1">
        <f>SUMIFS('Employer Federal Tax Withheld'!$N:$N,'Employer Federal Tax Withheld'!$B:$B,'Total Medicare Tax'!$B38,'Employer Federal Tax Withheld'!$C:$C,'Total Medicare Tax'!$C38,'Employer Federal Tax Withheld'!$R:$R,'Total Medicare Tax'!J$8)</f>
        <v>0</v>
      </c>
      <c r="K38" s="1">
        <f>SUMIFS('Employer Federal Tax Withheld'!$N:$N,'Employer Federal Tax Withheld'!$B:$B,'Total Medicare Tax'!$B38,'Employer Federal Tax Withheld'!$C:$C,'Total Medicare Tax'!$C38,'Employer Federal Tax Withheld'!$R:$R,'Total Medicare Tax'!K$8)</f>
        <v>0</v>
      </c>
      <c r="L38" s="1">
        <f>SUMIFS('Employer Federal Tax Withheld'!$N:$N,'Employer Federal Tax Withheld'!$B:$B,'Total Medicare Tax'!$B38,'Employer Federal Tax Withheld'!$C:$C,'Total Medicare Tax'!$C38,'Employer Federal Tax Withheld'!$R:$R,'Total Medicare Tax'!L$8)</f>
        <v>0</v>
      </c>
      <c r="M38" s="1">
        <f>SUMIFS('Employer Federal Tax Withheld'!$N:$N,'Employer Federal Tax Withheld'!$B:$B,'Total Medicare Tax'!$B38,'Employer Federal Tax Withheld'!$C:$C,'Total Medicare Tax'!$C38,'Employer Federal Tax Withheld'!$R:$R,'Total Medicare Tax'!M$8)</f>
        <v>0</v>
      </c>
      <c r="N38" s="1">
        <f>SUMIFS('Employer Federal Tax Withheld'!$N:$N,'Employer Federal Tax Withheld'!$B:$B,'Total Medicare Tax'!$B38,'Employer Federal Tax Withheld'!$C:$C,'Total Medicare Tax'!$C38,'Employer Federal Tax Withheld'!$R:$R,'Total Medicare Tax'!N$8)</f>
        <v>0</v>
      </c>
      <c r="O38" s="1">
        <f>SUMIFS('Employer Federal Tax Withheld'!$N:$N,'Employer Federal Tax Withheld'!$B:$B,'Total Medicare Tax'!$B38,'Employer Federal Tax Withheld'!$C:$C,'Total Medicare Tax'!$C38,'Employer Federal Tax Withheld'!$R:$R,'Total Medicare Tax'!O$8)</f>
        <v>0</v>
      </c>
      <c r="P38" s="1">
        <f>SUMIFS('Employer Federal Tax Withheld'!$N:$N,'Employer Federal Tax Withheld'!$B:$B,'Total Medicare Tax'!$B38,'Employer Federal Tax Withheld'!$C:$C,'Total Medicare Tax'!$C38,'Employer Federal Tax Withheld'!$R:$R,'Total Medicare Tax'!P$8)</f>
        <v>0</v>
      </c>
      <c r="Q38" s="9">
        <f t="shared" si="0"/>
        <v>0</v>
      </c>
    </row>
    <row r="39" spans="2:17" x14ac:dyDescent="0.25">
      <c r="B39" t="str">
        <f>IF(Staff!B39="","",Staff!B39)</f>
        <v/>
      </c>
      <c r="C39" t="str">
        <f>IF(Staff!C39="","",Staff!C39)</f>
        <v/>
      </c>
      <c r="E39" s="1">
        <f>SUMIFS('Employer Federal Tax Withheld'!$N:$N,'Employer Federal Tax Withheld'!$B:$B,'Total Medicare Tax'!$B39,'Employer Federal Tax Withheld'!$C:$C,'Total Medicare Tax'!$C39,'Employer Federal Tax Withheld'!$R:$R,'Total Medicare Tax'!E$8)</f>
        <v>0</v>
      </c>
      <c r="F39" s="1">
        <f>SUMIFS('Employer Federal Tax Withheld'!$N:$N,'Employer Federal Tax Withheld'!$B:$B,'Total Medicare Tax'!$B39,'Employer Federal Tax Withheld'!$C:$C,'Total Medicare Tax'!$C39,'Employer Federal Tax Withheld'!$R:$R,'Total Medicare Tax'!F$8)</f>
        <v>0</v>
      </c>
      <c r="G39" s="1">
        <f>SUMIFS('Employer Federal Tax Withheld'!$N:$N,'Employer Federal Tax Withheld'!$B:$B,'Total Medicare Tax'!$B39,'Employer Federal Tax Withheld'!$C:$C,'Total Medicare Tax'!$C39,'Employer Federal Tax Withheld'!$R:$R,'Total Medicare Tax'!G$8)</f>
        <v>0</v>
      </c>
      <c r="H39" s="1">
        <f>SUMIFS('Employer Federal Tax Withheld'!$N:$N,'Employer Federal Tax Withheld'!$B:$B,'Total Medicare Tax'!$B39,'Employer Federal Tax Withheld'!$C:$C,'Total Medicare Tax'!$C39,'Employer Federal Tax Withheld'!$R:$R,'Total Medicare Tax'!H$8)</f>
        <v>0</v>
      </c>
      <c r="I39" s="1">
        <f>SUMIFS('Employer Federal Tax Withheld'!$N:$N,'Employer Federal Tax Withheld'!$B:$B,'Total Medicare Tax'!$B39,'Employer Federal Tax Withheld'!$C:$C,'Total Medicare Tax'!$C39,'Employer Federal Tax Withheld'!$R:$R,'Total Medicare Tax'!I$8)</f>
        <v>0</v>
      </c>
      <c r="J39" s="1">
        <f>SUMIFS('Employer Federal Tax Withheld'!$N:$N,'Employer Federal Tax Withheld'!$B:$B,'Total Medicare Tax'!$B39,'Employer Federal Tax Withheld'!$C:$C,'Total Medicare Tax'!$C39,'Employer Federal Tax Withheld'!$R:$R,'Total Medicare Tax'!J$8)</f>
        <v>0</v>
      </c>
      <c r="K39" s="1">
        <f>SUMIFS('Employer Federal Tax Withheld'!$N:$N,'Employer Federal Tax Withheld'!$B:$B,'Total Medicare Tax'!$B39,'Employer Federal Tax Withheld'!$C:$C,'Total Medicare Tax'!$C39,'Employer Federal Tax Withheld'!$R:$R,'Total Medicare Tax'!K$8)</f>
        <v>0</v>
      </c>
      <c r="L39" s="1">
        <f>SUMIFS('Employer Federal Tax Withheld'!$N:$N,'Employer Federal Tax Withheld'!$B:$B,'Total Medicare Tax'!$B39,'Employer Federal Tax Withheld'!$C:$C,'Total Medicare Tax'!$C39,'Employer Federal Tax Withheld'!$R:$R,'Total Medicare Tax'!L$8)</f>
        <v>0</v>
      </c>
      <c r="M39" s="1">
        <f>SUMIFS('Employer Federal Tax Withheld'!$N:$N,'Employer Federal Tax Withheld'!$B:$B,'Total Medicare Tax'!$B39,'Employer Federal Tax Withheld'!$C:$C,'Total Medicare Tax'!$C39,'Employer Federal Tax Withheld'!$R:$R,'Total Medicare Tax'!M$8)</f>
        <v>0</v>
      </c>
      <c r="N39" s="1">
        <f>SUMIFS('Employer Federal Tax Withheld'!$N:$N,'Employer Federal Tax Withheld'!$B:$B,'Total Medicare Tax'!$B39,'Employer Federal Tax Withheld'!$C:$C,'Total Medicare Tax'!$C39,'Employer Federal Tax Withheld'!$R:$R,'Total Medicare Tax'!N$8)</f>
        <v>0</v>
      </c>
      <c r="O39" s="1">
        <f>SUMIFS('Employer Federal Tax Withheld'!$N:$N,'Employer Federal Tax Withheld'!$B:$B,'Total Medicare Tax'!$B39,'Employer Federal Tax Withheld'!$C:$C,'Total Medicare Tax'!$C39,'Employer Federal Tax Withheld'!$R:$R,'Total Medicare Tax'!O$8)</f>
        <v>0</v>
      </c>
      <c r="P39" s="1">
        <f>SUMIFS('Employer Federal Tax Withheld'!$N:$N,'Employer Federal Tax Withheld'!$B:$B,'Total Medicare Tax'!$B39,'Employer Federal Tax Withheld'!$C:$C,'Total Medicare Tax'!$C39,'Employer Federal Tax Withheld'!$R:$R,'Total Medicare Tax'!P$8)</f>
        <v>0</v>
      </c>
      <c r="Q39" s="9">
        <f t="shared" si="0"/>
        <v>0</v>
      </c>
    </row>
    <row r="40" spans="2:17" x14ac:dyDescent="0.25">
      <c r="B40" t="str">
        <f>IF(Staff!B40="","",Staff!B40)</f>
        <v/>
      </c>
      <c r="C40" t="str">
        <f>IF(Staff!C40="","",Staff!C40)</f>
        <v/>
      </c>
      <c r="E40" s="1">
        <f>SUMIFS('Employer Federal Tax Withheld'!$N:$N,'Employer Federal Tax Withheld'!$B:$B,'Total Medicare Tax'!$B40,'Employer Federal Tax Withheld'!$C:$C,'Total Medicare Tax'!$C40,'Employer Federal Tax Withheld'!$R:$R,'Total Medicare Tax'!E$8)</f>
        <v>0</v>
      </c>
      <c r="F40" s="1">
        <f>SUMIFS('Employer Federal Tax Withheld'!$N:$N,'Employer Federal Tax Withheld'!$B:$B,'Total Medicare Tax'!$B40,'Employer Federal Tax Withheld'!$C:$C,'Total Medicare Tax'!$C40,'Employer Federal Tax Withheld'!$R:$R,'Total Medicare Tax'!F$8)</f>
        <v>0</v>
      </c>
      <c r="G40" s="1">
        <f>SUMIFS('Employer Federal Tax Withheld'!$N:$N,'Employer Federal Tax Withheld'!$B:$B,'Total Medicare Tax'!$B40,'Employer Federal Tax Withheld'!$C:$C,'Total Medicare Tax'!$C40,'Employer Federal Tax Withheld'!$R:$R,'Total Medicare Tax'!G$8)</f>
        <v>0</v>
      </c>
      <c r="H40" s="1">
        <f>SUMIFS('Employer Federal Tax Withheld'!$N:$N,'Employer Federal Tax Withheld'!$B:$B,'Total Medicare Tax'!$B40,'Employer Federal Tax Withheld'!$C:$C,'Total Medicare Tax'!$C40,'Employer Federal Tax Withheld'!$R:$R,'Total Medicare Tax'!H$8)</f>
        <v>0</v>
      </c>
      <c r="I40" s="1">
        <f>SUMIFS('Employer Federal Tax Withheld'!$N:$N,'Employer Federal Tax Withheld'!$B:$B,'Total Medicare Tax'!$B40,'Employer Federal Tax Withheld'!$C:$C,'Total Medicare Tax'!$C40,'Employer Federal Tax Withheld'!$R:$R,'Total Medicare Tax'!I$8)</f>
        <v>0</v>
      </c>
      <c r="J40" s="1">
        <f>SUMIFS('Employer Federal Tax Withheld'!$N:$N,'Employer Federal Tax Withheld'!$B:$B,'Total Medicare Tax'!$B40,'Employer Federal Tax Withheld'!$C:$C,'Total Medicare Tax'!$C40,'Employer Federal Tax Withheld'!$R:$R,'Total Medicare Tax'!J$8)</f>
        <v>0</v>
      </c>
      <c r="K40" s="1">
        <f>SUMIFS('Employer Federal Tax Withheld'!$N:$N,'Employer Federal Tax Withheld'!$B:$B,'Total Medicare Tax'!$B40,'Employer Federal Tax Withheld'!$C:$C,'Total Medicare Tax'!$C40,'Employer Federal Tax Withheld'!$R:$R,'Total Medicare Tax'!K$8)</f>
        <v>0</v>
      </c>
      <c r="L40" s="1">
        <f>SUMIFS('Employer Federal Tax Withheld'!$N:$N,'Employer Federal Tax Withheld'!$B:$B,'Total Medicare Tax'!$B40,'Employer Federal Tax Withheld'!$C:$C,'Total Medicare Tax'!$C40,'Employer Federal Tax Withheld'!$R:$R,'Total Medicare Tax'!L$8)</f>
        <v>0</v>
      </c>
      <c r="M40" s="1">
        <f>SUMIFS('Employer Federal Tax Withheld'!$N:$N,'Employer Federal Tax Withheld'!$B:$B,'Total Medicare Tax'!$B40,'Employer Federal Tax Withheld'!$C:$C,'Total Medicare Tax'!$C40,'Employer Federal Tax Withheld'!$R:$R,'Total Medicare Tax'!M$8)</f>
        <v>0</v>
      </c>
      <c r="N40" s="1">
        <f>SUMIFS('Employer Federal Tax Withheld'!$N:$N,'Employer Federal Tax Withheld'!$B:$B,'Total Medicare Tax'!$B40,'Employer Federal Tax Withheld'!$C:$C,'Total Medicare Tax'!$C40,'Employer Federal Tax Withheld'!$R:$R,'Total Medicare Tax'!N$8)</f>
        <v>0</v>
      </c>
      <c r="O40" s="1">
        <f>SUMIFS('Employer Federal Tax Withheld'!$N:$N,'Employer Federal Tax Withheld'!$B:$B,'Total Medicare Tax'!$B40,'Employer Federal Tax Withheld'!$C:$C,'Total Medicare Tax'!$C40,'Employer Federal Tax Withheld'!$R:$R,'Total Medicare Tax'!O$8)</f>
        <v>0</v>
      </c>
      <c r="P40" s="1">
        <f>SUMIFS('Employer Federal Tax Withheld'!$N:$N,'Employer Federal Tax Withheld'!$B:$B,'Total Medicare Tax'!$B40,'Employer Federal Tax Withheld'!$C:$C,'Total Medicare Tax'!$C40,'Employer Federal Tax Withheld'!$R:$R,'Total Medicare Tax'!P$8)</f>
        <v>0</v>
      </c>
      <c r="Q40" s="9">
        <f t="shared" si="0"/>
        <v>0</v>
      </c>
    </row>
    <row r="41" spans="2:17" x14ac:dyDescent="0.25">
      <c r="B41" t="str">
        <f>IF(Staff!B41="","",Staff!B41)</f>
        <v/>
      </c>
      <c r="C41" t="str">
        <f>IF(Staff!C41="","",Staff!C41)</f>
        <v/>
      </c>
      <c r="E41" s="1">
        <f>SUMIFS('Employer Federal Tax Withheld'!$N:$N,'Employer Federal Tax Withheld'!$B:$B,'Total Medicare Tax'!$B41,'Employer Federal Tax Withheld'!$C:$C,'Total Medicare Tax'!$C41,'Employer Federal Tax Withheld'!$R:$R,'Total Medicare Tax'!E$8)</f>
        <v>0</v>
      </c>
      <c r="F41" s="1">
        <f>SUMIFS('Employer Federal Tax Withheld'!$N:$N,'Employer Federal Tax Withheld'!$B:$B,'Total Medicare Tax'!$B41,'Employer Federal Tax Withheld'!$C:$C,'Total Medicare Tax'!$C41,'Employer Federal Tax Withheld'!$R:$R,'Total Medicare Tax'!F$8)</f>
        <v>0</v>
      </c>
      <c r="G41" s="1">
        <f>SUMIFS('Employer Federal Tax Withheld'!$N:$N,'Employer Federal Tax Withheld'!$B:$B,'Total Medicare Tax'!$B41,'Employer Federal Tax Withheld'!$C:$C,'Total Medicare Tax'!$C41,'Employer Federal Tax Withheld'!$R:$R,'Total Medicare Tax'!G$8)</f>
        <v>0</v>
      </c>
      <c r="H41" s="1">
        <f>SUMIFS('Employer Federal Tax Withheld'!$N:$N,'Employer Federal Tax Withheld'!$B:$B,'Total Medicare Tax'!$B41,'Employer Federal Tax Withheld'!$C:$C,'Total Medicare Tax'!$C41,'Employer Federal Tax Withheld'!$R:$R,'Total Medicare Tax'!H$8)</f>
        <v>0</v>
      </c>
      <c r="I41" s="1">
        <f>SUMIFS('Employer Federal Tax Withheld'!$N:$N,'Employer Federal Tax Withheld'!$B:$B,'Total Medicare Tax'!$B41,'Employer Federal Tax Withheld'!$C:$C,'Total Medicare Tax'!$C41,'Employer Federal Tax Withheld'!$R:$R,'Total Medicare Tax'!I$8)</f>
        <v>0</v>
      </c>
      <c r="J41" s="1">
        <f>SUMIFS('Employer Federal Tax Withheld'!$N:$N,'Employer Federal Tax Withheld'!$B:$B,'Total Medicare Tax'!$B41,'Employer Federal Tax Withheld'!$C:$C,'Total Medicare Tax'!$C41,'Employer Federal Tax Withheld'!$R:$R,'Total Medicare Tax'!J$8)</f>
        <v>0</v>
      </c>
      <c r="K41" s="1">
        <f>SUMIFS('Employer Federal Tax Withheld'!$N:$N,'Employer Federal Tax Withheld'!$B:$B,'Total Medicare Tax'!$B41,'Employer Federal Tax Withheld'!$C:$C,'Total Medicare Tax'!$C41,'Employer Federal Tax Withheld'!$R:$R,'Total Medicare Tax'!K$8)</f>
        <v>0</v>
      </c>
      <c r="L41" s="1">
        <f>SUMIFS('Employer Federal Tax Withheld'!$N:$N,'Employer Federal Tax Withheld'!$B:$B,'Total Medicare Tax'!$B41,'Employer Federal Tax Withheld'!$C:$C,'Total Medicare Tax'!$C41,'Employer Federal Tax Withheld'!$R:$R,'Total Medicare Tax'!L$8)</f>
        <v>0</v>
      </c>
      <c r="M41" s="1">
        <f>SUMIFS('Employer Federal Tax Withheld'!$N:$N,'Employer Federal Tax Withheld'!$B:$B,'Total Medicare Tax'!$B41,'Employer Federal Tax Withheld'!$C:$C,'Total Medicare Tax'!$C41,'Employer Federal Tax Withheld'!$R:$R,'Total Medicare Tax'!M$8)</f>
        <v>0</v>
      </c>
      <c r="N41" s="1">
        <f>SUMIFS('Employer Federal Tax Withheld'!$N:$N,'Employer Federal Tax Withheld'!$B:$B,'Total Medicare Tax'!$B41,'Employer Federal Tax Withheld'!$C:$C,'Total Medicare Tax'!$C41,'Employer Federal Tax Withheld'!$R:$R,'Total Medicare Tax'!N$8)</f>
        <v>0</v>
      </c>
      <c r="O41" s="1">
        <f>SUMIFS('Employer Federal Tax Withheld'!$N:$N,'Employer Federal Tax Withheld'!$B:$B,'Total Medicare Tax'!$B41,'Employer Federal Tax Withheld'!$C:$C,'Total Medicare Tax'!$C41,'Employer Federal Tax Withheld'!$R:$R,'Total Medicare Tax'!O$8)</f>
        <v>0</v>
      </c>
      <c r="P41" s="1">
        <f>SUMIFS('Employer Federal Tax Withheld'!$N:$N,'Employer Federal Tax Withheld'!$B:$B,'Total Medicare Tax'!$B41,'Employer Federal Tax Withheld'!$C:$C,'Total Medicare Tax'!$C41,'Employer Federal Tax Withheld'!$R:$R,'Total Medicare Tax'!P$8)</f>
        <v>0</v>
      </c>
      <c r="Q41" s="9">
        <f t="shared" si="0"/>
        <v>0</v>
      </c>
    </row>
    <row r="42" spans="2:17" x14ac:dyDescent="0.25">
      <c r="B42" t="str">
        <f>IF(Staff!B42="","",Staff!B42)</f>
        <v/>
      </c>
      <c r="C42" t="str">
        <f>IF(Staff!C42="","",Staff!C42)</f>
        <v/>
      </c>
      <c r="E42" s="1">
        <f>SUMIFS('Employer Federal Tax Withheld'!$N:$N,'Employer Federal Tax Withheld'!$B:$B,'Total Medicare Tax'!$B42,'Employer Federal Tax Withheld'!$C:$C,'Total Medicare Tax'!$C42,'Employer Federal Tax Withheld'!$R:$R,'Total Medicare Tax'!E$8)</f>
        <v>0</v>
      </c>
      <c r="F42" s="1">
        <f>SUMIFS('Employer Federal Tax Withheld'!$N:$N,'Employer Federal Tax Withheld'!$B:$B,'Total Medicare Tax'!$B42,'Employer Federal Tax Withheld'!$C:$C,'Total Medicare Tax'!$C42,'Employer Federal Tax Withheld'!$R:$R,'Total Medicare Tax'!F$8)</f>
        <v>0</v>
      </c>
      <c r="G42" s="1">
        <f>SUMIFS('Employer Federal Tax Withheld'!$N:$N,'Employer Federal Tax Withheld'!$B:$B,'Total Medicare Tax'!$B42,'Employer Federal Tax Withheld'!$C:$C,'Total Medicare Tax'!$C42,'Employer Federal Tax Withheld'!$R:$R,'Total Medicare Tax'!G$8)</f>
        <v>0</v>
      </c>
      <c r="H42" s="1">
        <f>SUMIFS('Employer Federal Tax Withheld'!$N:$N,'Employer Federal Tax Withheld'!$B:$B,'Total Medicare Tax'!$B42,'Employer Federal Tax Withheld'!$C:$C,'Total Medicare Tax'!$C42,'Employer Federal Tax Withheld'!$R:$R,'Total Medicare Tax'!H$8)</f>
        <v>0</v>
      </c>
      <c r="I42" s="1">
        <f>SUMIFS('Employer Federal Tax Withheld'!$N:$N,'Employer Federal Tax Withheld'!$B:$B,'Total Medicare Tax'!$B42,'Employer Federal Tax Withheld'!$C:$C,'Total Medicare Tax'!$C42,'Employer Federal Tax Withheld'!$R:$R,'Total Medicare Tax'!I$8)</f>
        <v>0</v>
      </c>
      <c r="J42" s="1">
        <f>SUMIFS('Employer Federal Tax Withheld'!$N:$N,'Employer Federal Tax Withheld'!$B:$B,'Total Medicare Tax'!$B42,'Employer Federal Tax Withheld'!$C:$C,'Total Medicare Tax'!$C42,'Employer Federal Tax Withheld'!$R:$R,'Total Medicare Tax'!J$8)</f>
        <v>0</v>
      </c>
      <c r="K42" s="1">
        <f>SUMIFS('Employer Federal Tax Withheld'!$N:$N,'Employer Federal Tax Withheld'!$B:$B,'Total Medicare Tax'!$B42,'Employer Federal Tax Withheld'!$C:$C,'Total Medicare Tax'!$C42,'Employer Federal Tax Withheld'!$R:$R,'Total Medicare Tax'!K$8)</f>
        <v>0</v>
      </c>
      <c r="L42" s="1">
        <f>SUMIFS('Employer Federal Tax Withheld'!$N:$N,'Employer Federal Tax Withheld'!$B:$B,'Total Medicare Tax'!$B42,'Employer Federal Tax Withheld'!$C:$C,'Total Medicare Tax'!$C42,'Employer Federal Tax Withheld'!$R:$R,'Total Medicare Tax'!L$8)</f>
        <v>0</v>
      </c>
      <c r="M42" s="1">
        <f>SUMIFS('Employer Federal Tax Withheld'!$N:$N,'Employer Federal Tax Withheld'!$B:$B,'Total Medicare Tax'!$B42,'Employer Federal Tax Withheld'!$C:$C,'Total Medicare Tax'!$C42,'Employer Federal Tax Withheld'!$R:$R,'Total Medicare Tax'!M$8)</f>
        <v>0</v>
      </c>
      <c r="N42" s="1">
        <f>SUMIFS('Employer Federal Tax Withheld'!$N:$N,'Employer Federal Tax Withheld'!$B:$B,'Total Medicare Tax'!$B42,'Employer Federal Tax Withheld'!$C:$C,'Total Medicare Tax'!$C42,'Employer Federal Tax Withheld'!$R:$R,'Total Medicare Tax'!N$8)</f>
        <v>0</v>
      </c>
      <c r="O42" s="1">
        <f>SUMIFS('Employer Federal Tax Withheld'!$N:$N,'Employer Federal Tax Withheld'!$B:$B,'Total Medicare Tax'!$B42,'Employer Federal Tax Withheld'!$C:$C,'Total Medicare Tax'!$C42,'Employer Federal Tax Withheld'!$R:$R,'Total Medicare Tax'!O$8)</f>
        <v>0</v>
      </c>
      <c r="P42" s="1">
        <f>SUMIFS('Employer Federal Tax Withheld'!$N:$N,'Employer Federal Tax Withheld'!$B:$B,'Total Medicare Tax'!$B42,'Employer Federal Tax Withheld'!$C:$C,'Total Medicare Tax'!$C42,'Employer Federal Tax Withheld'!$R:$R,'Total Medicare Tax'!P$8)</f>
        <v>0</v>
      </c>
      <c r="Q42" s="9">
        <f t="shared" si="0"/>
        <v>0</v>
      </c>
    </row>
    <row r="43" spans="2:17" x14ac:dyDescent="0.25">
      <c r="B43" t="str">
        <f>IF(Staff!B43="","",Staff!B43)</f>
        <v/>
      </c>
      <c r="C43" t="str">
        <f>IF(Staff!C43="","",Staff!C43)</f>
        <v/>
      </c>
      <c r="E43" s="1">
        <f>SUMIFS('Employer Federal Tax Withheld'!$N:$N,'Employer Federal Tax Withheld'!$B:$B,'Total Medicare Tax'!$B43,'Employer Federal Tax Withheld'!$C:$C,'Total Medicare Tax'!$C43,'Employer Federal Tax Withheld'!$R:$R,'Total Medicare Tax'!E$8)</f>
        <v>0</v>
      </c>
      <c r="F43" s="1">
        <f>SUMIFS('Employer Federal Tax Withheld'!$N:$N,'Employer Federal Tax Withheld'!$B:$B,'Total Medicare Tax'!$B43,'Employer Federal Tax Withheld'!$C:$C,'Total Medicare Tax'!$C43,'Employer Federal Tax Withheld'!$R:$R,'Total Medicare Tax'!F$8)</f>
        <v>0</v>
      </c>
      <c r="G43" s="1">
        <f>SUMIFS('Employer Federal Tax Withheld'!$N:$N,'Employer Federal Tax Withheld'!$B:$B,'Total Medicare Tax'!$B43,'Employer Federal Tax Withheld'!$C:$C,'Total Medicare Tax'!$C43,'Employer Federal Tax Withheld'!$R:$R,'Total Medicare Tax'!G$8)</f>
        <v>0</v>
      </c>
      <c r="H43" s="1">
        <f>SUMIFS('Employer Federal Tax Withheld'!$N:$N,'Employer Federal Tax Withheld'!$B:$B,'Total Medicare Tax'!$B43,'Employer Federal Tax Withheld'!$C:$C,'Total Medicare Tax'!$C43,'Employer Federal Tax Withheld'!$R:$R,'Total Medicare Tax'!H$8)</f>
        <v>0</v>
      </c>
      <c r="I43" s="1">
        <f>SUMIFS('Employer Federal Tax Withheld'!$N:$N,'Employer Federal Tax Withheld'!$B:$B,'Total Medicare Tax'!$B43,'Employer Federal Tax Withheld'!$C:$C,'Total Medicare Tax'!$C43,'Employer Federal Tax Withheld'!$R:$R,'Total Medicare Tax'!I$8)</f>
        <v>0</v>
      </c>
      <c r="J43" s="1">
        <f>SUMIFS('Employer Federal Tax Withheld'!$N:$N,'Employer Federal Tax Withheld'!$B:$B,'Total Medicare Tax'!$B43,'Employer Federal Tax Withheld'!$C:$C,'Total Medicare Tax'!$C43,'Employer Federal Tax Withheld'!$R:$R,'Total Medicare Tax'!J$8)</f>
        <v>0</v>
      </c>
      <c r="K43" s="1">
        <f>SUMIFS('Employer Federal Tax Withheld'!$N:$N,'Employer Federal Tax Withheld'!$B:$B,'Total Medicare Tax'!$B43,'Employer Federal Tax Withheld'!$C:$C,'Total Medicare Tax'!$C43,'Employer Federal Tax Withheld'!$R:$R,'Total Medicare Tax'!K$8)</f>
        <v>0</v>
      </c>
      <c r="L43" s="1">
        <f>SUMIFS('Employer Federal Tax Withheld'!$N:$N,'Employer Federal Tax Withheld'!$B:$B,'Total Medicare Tax'!$B43,'Employer Federal Tax Withheld'!$C:$C,'Total Medicare Tax'!$C43,'Employer Federal Tax Withheld'!$R:$R,'Total Medicare Tax'!L$8)</f>
        <v>0</v>
      </c>
      <c r="M43" s="1">
        <f>SUMIFS('Employer Federal Tax Withheld'!$N:$N,'Employer Federal Tax Withheld'!$B:$B,'Total Medicare Tax'!$B43,'Employer Federal Tax Withheld'!$C:$C,'Total Medicare Tax'!$C43,'Employer Federal Tax Withheld'!$R:$R,'Total Medicare Tax'!M$8)</f>
        <v>0</v>
      </c>
      <c r="N43" s="1">
        <f>SUMIFS('Employer Federal Tax Withheld'!$N:$N,'Employer Federal Tax Withheld'!$B:$B,'Total Medicare Tax'!$B43,'Employer Federal Tax Withheld'!$C:$C,'Total Medicare Tax'!$C43,'Employer Federal Tax Withheld'!$R:$R,'Total Medicare Tax'!N$8)</f>
        <v>0</v>
      </c>
      <c r="O43" s="1">
        <f>SUMIFS('Employer Federal Tax Withheld'!$N:$N,'Employer Federal Tax Withheld'!$B:$B,'Total Medicare Tax'!$B43,'Employer Federal Tax Withheld'!$C:$C,'Total Medicare Tax'!$C43,'Employer Federal Tax Withheld'!$R:$R,'Total Medicare Tax'!O$8)</f>
        <v>0</v>
      </c>
      <c r="P43" s="1">
        <f>SUMIFS('Employer Federal Tax Withheld'!$N:$N,'Employer Federal Tax Withheld'!$B:$B,'Total Medicare Tax'!$B43,'Employer Federal Tax Withheld'!$C:$C,'Total Medicare Tax'!$C43,'Employer Federal Tax Withheld'!$R:$R,'Total Medicare Tax'!P$8)</f>
        <v>0</v>
      </c>
      <c r="Q43" s="9">
        <f t="shared" si="0"/>
        <v>0</v>
      </c>
    </row>
    <row r="44" spans="2:17" x14ac:dyDescent="0.25">
      <c r="B44" t="str">
        <f>IF(Staff!B44="","",Staff!B44)</f>
        <v/>
      </c>
      <c r="C44" t="str">
        <f>IF(Staff!C44="","",Staff!C44)</f>
        <v/>
      </c>
      <c r="E44" s="1">
        <f>SUMIFS('Employer Federal Tax Withheld'!$N:$N,'Employer Federal Tax Withheld'!$B:$B,'Total Medicare Tax'!$B44,'Employer Federal Tax Withheld'!$C:$C,'Total Medicare Tax'!$C44,'Employer Federal Tax Withheld'!$R:$R,'Total Medicare Tax'!E$8)</f>
        <v>0</v>
      </c>
      <c r="F44" s="1">
        <f>SUMIFS('Employer Federal Tax Withheld'!$N:$N,'Employer Federal Tax Withheld'!$B:$B,'Total Medicare Tax'!$B44,'Employer Federal Tax Withheld'!$C:$C,'Total Medicare Tax'!$C44,'Employer Federal Tax Withheld'!$R:$R,'Total Medicare Tax'!F$8)</f>
        <v>0</v>
      </c>
      <c r="G44" s="1">
        <f>SUMIFS('Employer Federal Tax Withheld'!$N:$N,'Employer Federal Tax Withheld'!$B:$B,'Total Medicare Tax'!$B44,'Employer Federal Tax Withheld'!$C:$C,'Total Medicare Tax'!$C44,'Employer Federal Tax Withheld'!$R:$R,'Total Medicare Tax'!G$8)</f>
        <v>0</v>
      </c>
      <c r="H44" s="1">
        <f>SUMIFS('Employer Federal Tax Withheld'!$N:$N,'Employer Federal Tax Withheld'!$B:$B,'Total Medicare Tax'!$B44,'Employer Federal Tax Withheld'!$C:$C,'Total Medicare Tax'!$C44,'Employer Federal Tax Withheld'!$R:$R,'Total Medicare Tax'!H$8)</f>
        <v>0</v>
      </c>
      <c r="I44" s="1">
        <f>SUMIFS('Employer Federal Tax Withheld'!$N:$N,'Employer Federal Tax Withheld'!$B:$B,'Total Medicare Tax'!$B44,'Employer Federal Tax Withheld'!$C:$C,'Total Medicare Tax'!$C44,'Employer Federal Tax Withheld'!$R:$R,'Total Medicare Tax'!I$8)</f>
        <v>0</v>
      </c>
      <c r="J44" s="1">
        <f>SUMIFS('Employer Federal Tax Withheld'!$N:$N,'Employer Federal Tax Withheld'!$B:$B,'Total Medicare Tax'!$B44,'Employer Federal Tax Withheld'!$C:$C,'Total Medicare Tax'!$C44,'Employer Federal Tax Withheld'!$R:$R,'Total Medicare Tax'!J$8)</f>
        <v>0</v>
      </c>
      <c r="K44" s="1">
        <f>SUMIFS('Employer Federal Tax Withheld'!$N:$N,'Employer Federal Tax Withheld'!$B:$B,'Total Medicare Tax'!$B44,'Employer Federal Tax Withheld'!$C:$C,'Total Medicare Tax'!$C44,'Employer Federal Tax Withheld'!$R:$R,'Total Medicare Tax'!K$8)</f>
        <v>0</v>
      </c>
      <c r="L44" s="1">
        <f>SUMIFS('Employer Federal Tax Withheld'!$N:$N,'Employer Federal Tax Withheld'!$B:$B,'Total Medicare Tax'!$B44,'Employer Federal Tax Withheld'!$C:$C,'Total Medicare Tax'!$C44,'Employer Federal Tax Withheld'!$R:$R,'Total Medicare Tax'!L$8)</f>
        <v>0</v>
      </c>
      <c r="M44" s="1">
        <f>SUMIFS('Employer Federal Tax Withheld'!$N:$N,'Employer Federal Tax Withheld'!$B:$B,'Total Medicare Tax'!$B44,'Employer Federal Tax Withheld'!$C:$C,'Total Medicare Tax'!$C44,'Employer Federal Tax Withheld'!$R:$R,'Total Medicare Tax'!M$8)</f>
        <v>0</v>
      </c>
      <c r="N44" s="1">
        <f>SUMIFS('Employer Federal Tax Withheld'!$N:$N,'Employer Federal Tax Withheld'!$B:$B,'Total Medicare Tax'!$B44,'Employer Federal Tax Withheld'!$C:$C,'Total Medicare Tax'!$C44,'Employer Federal Tax Withheld'!$R:$R,'Total Medicare Tax'!N$8)</f>
        <v>0</v>
      </c>
      <c r="O44" s="1">
        <f>SUMIFS('Employer Federal Tax Withheld'!$N:$N,'Employer Federal Tax Withheld'!$B:$B,'Total Medicare Tax'!$B44,'Employer Federal Tax Withheld'!$C:$C,'Total Medicare Tax'!$C44,'Employer Federal Tax Withheld'!$R:$R,'Total Medicare Tax'!O$8)</f>
        <v>0</v>
      </c>
      <c r="P44" s="1">
        <f>SUMIFS('Employer Federal Tax Withheld'!$N:$N,'Employer Federal Tax Withheld'!$B:$B,'Total Medicare Tax'!$B44,'Employer Federal Tax Withheld'!$C:$C,'Total Medicare Tax'!$C44,'Employer Federal Tax Withheld'!$R:$R,'Total Medicare Tax'!P$8)</f>
        <v>0</v>
      </c>
      <c r="Q44" s="9">
        <f t="shared" si="0"/>
        <v>0</v>
      </c>
    </row>
    <row r="45" spans="2:17" x14ac:dyDescent="0.25">
      <c r="B45" t="str">
        <f>IF(Staff!B45="","",Staff!B45)</f>
        <v/>
      </c>
      <c r="C45" t="str">
        <f>IF(Staff!C45="","",Staff!C45)</f>
        <v/>
      </c>
      <c r="E45" s="1">
        <f>SUMIFS('Employer Federal Tax Withheld'!$N:$N,'Employer Federal Tax Withheld'!$B:$B,'Total Medicare Tax'!$B45,'Employer Federal Tax Withheld'!$C:$C,'Total Medicare Tax'!$C45,'Employer Federal Tax Withheld'!$R:$R,'Total Medicare Tax'!E$8)</f>
        <v>0</v>
      </c>
      <c r="F45" s="1">
        <f>SUMIFS('Employer Federal Tax Withheld'!$N:$N,'Employer Federal Tax Withheld'!$B:$B,'Total Medicare Tax'!$B45,'Employer Federal Tax Withheld'!$C:$C,'Total Medicare Tax'!$C45,'Employer Federal Tax Withheld'!$R:$R,'Total Medicare Tax'!F$8)</f>
        <v>0</v>
      </c>
      <c r="G45" s="1">
        <f>SUMIFS('Employer Federal Tax Withheld'!$N:$N,'Employer Federal Tax Withheld'!$B:$B,'Total Medicare Tax'!$B45,'Employer Federal Tax Withheld'!$C:$C,'Total Medicare Tax'!$C45,'Employer Federal Tax Withheld'!$R:$R,'Total Medicare Tax'!G$8)</f>
        <v>0</v>
      </c>
      <c r="H45" s="1">
        <f>SUMIFS('Employer Federal Tax Withheld'!$N:$N,'Employer Federal Tax Withheld'!$B:$B,'Total Medicare Tax'!$B45,'Employer Federal Tax Withheld'!$C:$C,'Total Medicare Tax'!$C45,'Employer Federal Tax Withheld'!$R:$R,'Total Medicare Tax'!H$8)</f>
        <v>0</v>
      </c>
      <c r="I45" s="1">
        <f>SUMIFS('Employer Federal Tax Withheld'!$N:$N,'Employer Federal Tax Withheld'!$B:$B,'Total Medicare Tax'!$B45,'Employer Federal Tax Withheld'!$C:$C,'Total Medicare Tax'!$C45,'Employer Federal Tax Withheld'!$R:$R,'Total Medicare Tax'!I$8)</f>
        <v>0</v>
      </c>
      <c r="J45" s="1">
        <f>SUMIFS('Employer Federal Tax Withheld'!$N:$N,'Employer Federal Tax Withheld'!$B:$B,'Total Medicare Tax'!$B45,'Employer Federal Tax Withheld'!$C:$C,'Total Medicare Tax'!$C45,'Employer Federal Tax Withheld'!$R:$R,'Total Medicare Tax'!J$8)</f>
        <v>0</v>
      </c>
      <c r="K45" s="1">
        <f>SUMIFS('Employer Federal Tax Withheld'!$N:$N,'Employer Federal Tax Withheld'!$B:$B,'Total Medicare Tax'!$B45,'Employer Federal Tax Withheld'!$C:$C,'Total Medicare Tax'!$C45,'Employer Federal Tax Withheld'!$R:$R,'Total Medicare Tax'!K$8)</f>
        <v>0</v>
      </c>
      <c r="L45" s="1">
        <f>SUMIFS('Employer Federal Tax Withheld'!$N:$N,'Employer Federal Tax Withheld'!$B:$B,'Total Medicare Tax'!$B45,'Employer Federal Tax Withheld'!$C:$C,'Total Medicare Tax'!$C45,'Employer Federal Tax Withheld'!$R:$R,'Total Medicare Tax'!L$8)</f>
        <v>0</v>
      </c>
      <c r="M45" s="1">
        <f>SUMIFS('Employer Federal Tax Withheld'!$N:$N,'Employer Federal Tax Withheld'!$B:$B,'Total Medicare Tax'!$B45,'Employer Federal Tax Withheld'!$C:$C,'Total Medicare Tax'!$C45,'Employer Federal Tax Withheld'!$R:$R,'Total Medicare Tax'!M$8)</f>
        <v>0</v>
      </c>
      <c r="N45" s="1">
        <f>SUMIFS('Employer Federal Tax Withheld'!$N:$N,'Employer Federal Tax Withheld'!$B:$B,'Total Medicare Tax'!$B45,'Employer Federal Tax Withheld'!$C:$C,'Total Medicare Tax'!$C45,'Employer Federal Tax Withheld'!$R:$R,'Total Medicare Tax'!N$8)</f>
        <v>0</v>
      </c>
      <c r="O45" s="1">
        <f>SUMIFS('Employer Federal Tax Withheld'!$N:$N,'Employer Federal Tax Withheld'!$B:$B,'Total Medicare Tax'!$B45,'Employer Federal Tax Withheld'!$C:$C,'Total Medicare Tax'!$C45,'Employer Federal Tax Withheld'!$R:$R,'Total Medicare Tax'!O$8)</f>
        <v>0</v>
      </c>
      <c r="P45" s="1">
        <f>SUMIFS('Employer Federal Tax Withheld'!$N:$N,'Employer Federal Tax Withheld'!$B:$B,'Total Medicare Tax'!$B45,'Employer Federal Tax Withheld'!$C:$C,'Total Medicare Tax'!$C45,'Employer Federal Tax Withheld'!$R:$R,'Total Medicare Tax'!P$8)</f>
        <v>0</v>
      </c>
      <c r="Q45" s="9">
        <f t="shared" si="0"/>
        <v>0</v>
      </c>
    </row>
    <row r="46" spans="2:17" x14ac:dyDescent="0.25">
      <c r="B46" t="str">
        <f>IF(Staff!B46="","",Staff!B46)</f>
        <v/>
      </c>
      <c r="C46" t="str">
        <f>IF(Staff!C46="","",Staff!C46)</f>
        <v/>
      </c>
      <c r="E46" s="1">
        <f>SUMIFS('Employer Federal Tax Withheld'!$N:$N,'Employer Federal Tax Withheld'!$B:$B,'Total Medicare Tax'!$B46,'Employer Federal Tax Withheld'!$C:$C,'Total Medicare Tax'!$C46,'Employer Federal Tax Withheld'!$R:$R,'Total Medicare Tax'!E$8)</f>
        <v>0</v>
      </c>
      <c r="F46" s="1">
        <f>SUMIFS('Employer Federal Tax Withheld'!$N:$N,'Employer Federal Tax Withheld'!$B:$B,'Total Medicare Tax'!$B46,'Employer Federal Tax Withheld'!$C:$C,'Total Medicare Tax'!$C46,'Employer Federal Tax Withheld'!$R:$R,'Total Medicare Tax'!F$8)</f>
        <v>0</v>
      </c>
      <c r="G46" s="1">
        <f>SUMIFS('Employer Federal Tax Withheld'!$N:$N,'Employer Federal Tax Withheld'!$B:$B,'Total Medicare Tax'!$B46,'Employer Federal Tax Withheld'!$C:$C,'Total Medicare Tax'!$C46,'Employer Federal Tax Withheld'!$R:$R,'Total Medicare Tax'!G$8)</f>
        <v>0</v>
      </c>
      <c r="H46" s="1">
        <f>SUMIFS('Employer Federal Tax Withheld'!$N:$N,'Employer Federal Tax Withheld'!$B:$B,'Total Medicare Tax'!$B46,'Employer Federal Tax Withheld'!$C:$C,'Total Medicare Tax'!$C46,'Employer Federal Tax Withheld'!$R:$R,'Total Medicare Tax'!H$8)</f>
        <v>0</v>
      </c>
      <c r="I46" s="1">
        <f>SUMIFS('Employer Federal Tax Withheld'!$N:$N,'Employer Federal Tax Withheld'!$B:$B,'Total Medicare Tax'!$B46,'Employer Federal Tax Withheld'!$C:$C,'Total Medicare Tax'!$C46,'Employer Federal Tax Withheld'!$R:$R,'Total Medicare Tax'!I$8)</f>
        <v>0</v>
      </c>
      <c r="J46" s="1">
        <f>SUMIFS('Employer Federal Tax Withheld'!$N:$N,'Employer Federal Tax Withheld'!$B:$B,'Total Medicare Tax'!$B46,'Employer Federal Tax Withheld'!$C:$C,'Total Medicare Tax'!$C46,'Employer Federal Tax Withheld'!$R:$R,'Total Medicare Tax'!J$8)</f>
        <v>0</v>
      </c>
      <c r="K46" s="1">
        <f>SUMIFS('Employer Federal Tax Withheld'!$N:$N,'Employer Federal Tax Withheld'!$B:$B,'Total Medicare Tax'!$B46,'Employer Federal Tax Withheld'!$C:$C,'Total Medicare Tax'!$C46,'Employer Federal Tax Withheld'!$R:$R,'Total Medicare Tax'!K$8)</f>
        <v>0</v>
      </c>
      <c r="L46" s="1">
        <f>SUMIFS('Employer Federal Tax Withheld'!$N:$N,'Employer Federal Tax Withheld'!$B:$B,'Total Medicare Tax'!$B46,'Employer Federal Tax Withheld'!$C:$C,'Total Medicare Tax'!$C46,'Employer Federal Tax Withheld'!$R:$R,'Total Medicare Tax'!L$8)</f>
        <v>0</v>
      </c>
      <c r="M46" s="1">
        <f>SUMIFS('Employer Federal Tax Withheld'!$N:$N,'Employer Federal Tax Withheld'!$B:$B,'Total Medicare Tax'!$B46,'Employer Federal Tax Withheld'!$C:$C,'Total Medicare Tax'!$C46,'Employer Federal Tax Withheld'!$R:$R,'Total Medicare Tax'!M$8)</f>
        <v>0</v>
      </c>
      <c r="N46" s="1">
        <f>SUMIFS('Employer Federal Tax Withheld'!$N:$N,'Employer Federal Tax Withheld'!$B:$B,'Total Medicare Tax'!$B46,'Employer Federal Tax Withheld'!$C:$C,'Total Medicare Tax'!$C46,'Employer Federal Tax Withheld'!$R:$R,'Total Medicare Tax'!N$8)</f>
        <v>0</v>
      </c>
      <c r="O46" s="1">
        <f>SUMIFS('Employer Federal Tax Withheld'!$N:$N,'Employer Federal Tax Withheld'!$B:$B,'Total Medicare Tax'!$B46,'Employer Federal Tax Withheld'!$C:$C,'Total Medicare Tax'!$C46,'Employer Federal Tax Withheld'!$R:$R,'Total Medicare Tax'!O$8)</f>
        <v>0</v>
      </c>
      <c r="P46" s="1">
        <f>SUMIFS('Employer Federal Tax Withheld'!$N:$N,'Employer Federal Tax Withheld'!$B:$B,'Total Medicare Tax'!$B46,'Employer Federal Tax Withheld'!$C:$C,'Total Medicare Tax'!$C46,'Employer Federal Tax Withheld'!$R:$R,'Total Medicare Tax'!P$8)</f>
        <v>0</v>
      </c>
      <c r="Q46" s="9">
        <f t="shared" si="0"/>
        <v>0</v>
      </c>
    </row>
    <row r="47" spans="2:17" x14ac:dyDescent="0.25">
      <c r="B47" t="str">
        <f>IF(Staff!B47="","",Staff!B47)</f>
        <v/>
      </c>
      <c r="C47" t="str">
        <f>IF(Staff!C47="","",Staff!C47)</f>
        <v/>
      </c>
      <c r="E47" s="1">
        <f>SUMIFS('Employer Federal Tax Withheld'!$N:$N,'Employer Federal Tax Withheld'!$B:$B,'Total Medicare Tax'!$B47,'Employer Federal Tax Withheld'!$C:$C,'Total Medicare Tax'!$C47,'Employer Federal Tax Withheld'!$R:$R,'Total Medicare Tax'!E$8)</f>
        <v>0</v>
      </c>
      <c r="F47" s="1">
        <f>SUMIFS('Employer Federal Tax Withheld'!$N:$N,'Employer Federal Tax Withheld'!$B:$B,'Total Medicare Tax'!$B47,'Employer Federal Tax Withheld'!$C:$C,'Total Medicare Tax'!$C47,'Employer Federal Tax Withheld'!$R:$R,'Total Medicare Tax'!F$8)</f>
        <v>0</v>
      </c>
      <c r="G47" s="1">
        <f>SUMIFS('Employer Federal Tax Withheld'!$N:$N,'Employer Federal Tax Withheld'!$B:$B,'Total Medicare Tax'!$B47,'Employer Federal Tax Withheld'!$C:$C,'Total Medicare Tax'!$C47,'Employer Federal Tax Withheld'!$R:$R,'Total Medicare Tax'!G$8)</f>
        <v>0</v>
      </c>
      <c r="H47" s="1">
        <f>SUMIFS('Employer Federal Tax Withheld'!$N:$N,'Employer Federal Tax Withheld'!$B:$B,'Total Medicare Tax'!$B47,'Employer Federal Tax Withheld'!$C:$C,'Total Medicare Tax'!$C47,'Employer Federal Tax Withheld'!$R:$R,'Total Medicare Tax'!H$8)</f>
        <v>0</v>
      </c>
      <c r="I47" s="1">
        <f>SUMIFS('Employer Federal Tax Withheld'!$N:$N,'Employer Federal Tax Withheld'!$B:$B,'Total Medicare Tax'!$B47,'Employer Federal Tax Withheld'!$C:$C,'Total Medicare Tax'!$C47,'Employer Federal Tax Withheld'!$R:$R,'Total Medicare Tax'!I$8)</f>
        <v>0</v>
      </c>
      <c r="J47" s="1">
        <f>SUMIFS('Employer Federal Tax Withheld'!$N:$N,'Employer Federal Tax Withheld'!$B:$B,'Total Medicare Tax'!$B47,'Employer Federal Tax Withheld'!$C:$C,'Total Medicare Tax'!$C47,'Employer Federal Tax Withheld'!$R:$R,'Total Medicare Tax'!J$8)</f>
        <v>0</v>
      </c>
      <c r="K47" s="1">
        <f>SUMIFS('Employer Federal Tax Withheld'!$N:$N,'Employer Federal Tax Withheld'!$B:$B,'Total Medicare Tax'!$B47,'Employer Federal Tax Withheld'!$C:$C,'Total Medicare Tax'!$C47,'Employer Federal Tax Withheld'!$R:$R,'Total Medicare Tax'!K$8)</f>
        <v>0</v>
      </c>
      <c r="L47" s="1">
        <f>SUMIFS('Employer Federal Tax Withheld'!$N:$N,'Employer Federal Tax Withheld'!$B:$B,'Total Medicare Tax'!$B47,'Employer Federal Tax Withheld'!$C:$C,'Total Medicare Tax'!$C47,'Employer Federal Tax Withheld'!$R:$R,'Total Medicare Tax'!L$8)</f>
        <v>0</v>
      </c>
      <c r="M47" s="1">
        <f>SUMIFS('Employer Federal Tax Withheld'!$N:$N,'Employer Federal Tax Withheld'!$B:$B,'Total Medicare Tax'!$B47,'Employer Federal Tax Withheld'!$C:$C,'Total Medicare Tax'!$C47,'Employer Federal Tax Withheld'!$R:$R,'Total Medicare Tax'!M$8)</f>
        <v>0</v>
      </c>
      <c r="N47" s="1">
        <f>SUMIFS('Employer Federal Tax Withheld'!$N:$N,'Employer Federal Tax Withheld'!$B:$B,'Total Medicare Tax'!$B47,'Employer Federal Tax Withheld'!$C:$C,'Total Medicare Tax'!$C47,'Employer Federal Tax Withheld'!$R:$R,'Total Medicare Tax'!N$8)</f>
        <v>0</v>
      </c>
      <c r="O47" s="1">
        <f>SUMIFS('Employer Federal Tax Withheld'!$N:$N,'Employer Federal Tax Withheld'!$B:$B,'Total Medicare Tax'!$B47,'Employer Federal Tax Withheld'!$C:$C,'Total Medicare Tax'!$C47,'Employer Federal Tax Withheld'!$R:$R,'Total Medicare Tax'!O$8)</f>
        <v>0</v>
      </c>
      <c r="P47" s="1">
        <f>SUMIFS('Employer Federal Tax Withheld'!$N:$N,'Employer Federal Tax Withheld'!$B:$B,'Total Medicare Tax'!$B47,'Employer Federal Tax Withheld'!$C:$C,'Total Medicare Tax'!$C47,'Employer Federal Tax Withheld'!$R:$R,'Total Medicare Tax'!P$8)</f>
        <v>0</v>
      </c>
      <c r="Q47" s="9">
        <f t="shared" si="0"/>
        <v>0</v>
      </c>
    </row>
    <row r="48" spans="2:17" x14ac:dyDescent="0.25">
      <c r="B48" t="str">
        <f>IF(Staff!B48="","",Staff!B48)</f>
        <v/>
      </c>
      <c r="C48" t="str">
        <f>IF(Staff!C48="","",Staff!C48)</f>
        <v/>
      </c>
      <c r="E48" s="1">
        <f>SUMIFS('Employer Federal Tax Withheld'!$N:$N,'Employer Federal Tax Withheld'!$B:$B,'Total Medicare Tax'!$B48,'Employer Federal Tax Withheld'!$C:$C,'Total Medicare Tax'!$C48,'Employer Federal Tax Withheld'!$R:$R,'Total Medicare Tax'!E$8)</f>
        <v>0</v>
      </c>
      <c r="F48" s="1">
        <f>SUMIFS('Employer Federal Tax Withheld'!$N:$N,'Employer Federal Tax Withheld'!$B:$B,'Total Medicare Tax'!$B48,'Employer Federal Tax Withheld'!$C:$C,'Total Medicare Tax'!$C48,'Employer Federal Tax Withheld'!$R:$R,'Total Medicare Tax'!F$8)</f>
        <v>0</v>
      </c>
      <c r="G48" s="1">
        <f>SUMIFS('Employer Federal Tax Withheld'!$N:$N,'Employer Federal Tax Withheld'!$B:$B,'Total Medicare Tax'!$B48,'Employer Federal Tax Withheld'!$C:$C,'Total Medicare Tax'!$C48,'Employer Federal Tax Withheld'!$R:$R,'Total Medicare Tax'!G$8)</f>
        <v>0</v>
      </c>
      <c r="H48" s="1">
        <f>SUMIFS('Employer Federal Tax Withheld'!$N:$N,'Employer Federal Tax Withheld'!$B:$B,'Total Medicare Tax'!$B48,'Employer Federal Tax Withheld'!$C:$C,'Total Medicare Tax'!$C48,'Employer Federal Tax Withheld'!$R:$R,'Total Medicare Tax'!H$8)</f>
        <v>0</v>
      </c>
      <c r="I48" s="1">
        <f>SUMIFS('Employer Federal Tax Withheld'!$N:$N,'Employer Federal Tax Withheld'!$B:$B,'Total Medicare Tax'!$B48,'Employer Federal Tax Withheld'!$C:$C,'Total Medicare Tax'!$C48,'Employer Federal Tax Withheld'!$R:$R,'Total Medicare Tax'!I$8)</f>
        <v>0</v>
      </c>
      <c r="J48" s="1">
        <f>SUMIFS('Employer Federal Tax Withheld'!$N:$N,'Employer Federal Tax Withheld'!$B:$B,'Total Medicare Tax'!$B48,'Employer Federal Tax Withheld'!$C:$C,'Total Medicare Tax'!$C48,'Employer Federal Tax Withheld'!$R:$R,'Total Medicare Tax'!J$8)</f>
        <v>0</v>
      </c>
      <c r="K48" s="1">
        <f>SUMIFS('Employer Federal Tax Withheld'!$N:$N,'Employer Federal Tax Withheld'!$B:$B,'Total Medicare Tax'!$B48,'Employer Federal Tax Withheld'!$C:$C,'Total Medicare Tax'!$C48,'Employer Federal Tax Withheld'!$R:$R,'Total Medicare Tax'!K$8)</f>
        <v>0</v>
      </c>
      <c r="L48" s="1">
        <f>SUMIFS('Employer Federal Tax Withheld'!$N:$N,'Employer Federal Tax Withheld'!$B:$B,'Total Medicare Tax'!$B48,'Employer Federal Tax Withheld'!$C:$C,'Total Medicare Tax'!$C48,'Employer Federal Tax Withheld'!$R:$R,'Total Medicare Tax'!L$8)</f>
        <v>0</v>
      </c>
      <c r="M48" s="1">
        <f>SUMIFS('Employer Federal Tax Withheld'!$N:$N,'Employer Federal Tax Withheld'!$B:$B,'Total Medicare Tax'!$B48,'Employer Federal Tax Withheld'!$C:$C,'Total Medicare Tax'!$C48,'Employer Federal Tax Withheld'!$R:$R,'Total Medicare Tax'!M$8)</f>
        <v>0</v>
      </c>
      <c r="N48" s="1">
        <f>SUMIFS('Employer Federal Tax Withheld'!$N:$N,'Employer Federal Tax Withheld'!$B:$B,'Total Medicare Tax'!$B48,'Employer Federal Tax Withheld'!$C:$C,'Total Medicare Tax'!$C48,'Employer Federal Tax Withheld'!$R:$R,'Total Medicare Tax'!N$8)</f>
        <v>0</v>
      </c>
      <c r="O48" s="1">
        <f>SUMIFS('Employer Federal Tax Withheld'!$N:$N,'Employer Federal Tax Withheld'!$B:$B,'Total Medicare Tax'!$B48,'Employer Federal Tax Withheld'!$C:$C,'Total Medicare Tax'!$C48,'Employer Federal Tax Withheld'!$R:$R,'Total Medicare Tax'!O$8)</f>
        <v>0</v>
      </c>
      <c r="P48" s="1">
        <f>SUMIFS('Employer Federal Tax Withheld'!$N:$N,'Employer Federal Tax Withheld'!$B:$B,'Total Medicare Tax'!$B48,'Employer Federal Tax Withheld'!$C:$C,'Total Medicare Tax'!$C48,'Employer Federal Tax Withheld'!$R:$R,'Total Medicare Tax'!P$8)</f>
        <v>0</v>
      </c>
      <c r="Q48" s="9">
        <f t="shared" si="0"/>
        <v>0</v>
      </c>
    </row>
  </sheetData>
  <pageMargins left="0.7" right="0.7" top="0.75" bottom="0.75" header="0.3" footer="0.3"/>
  <pageSetup orientation="portrait" r:id="rId1"/>
  <headerFooter>
    <oddFooter>&amp;Lhtpps://liberdownload.com
&amp;Rcare@liberdownload.com</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5F5F-3FEB-49FE-9566-A88B8DE906E0}">
  <dimension ref="B2:Q48"/>
  <sheetViews>
    <sheetView workbookViewId="0">
      <selection activeCell="D10" sqref="D10:D11"/>
    </sheetView>
  </sheetViews>
  <sheetFormatPr defaultRowHeight="15" x14ac:dyDescent="0.25"/>
  <cols>
    <col min="17" max="17" width="9.5703125" bestFit="1" customWidth="1"/>
  </cols>
  <sheetData>
    <row r="2" spans="2:17" x14ac:dyDescent="0.25">
      <c r="D2" t="s">
        <v>9</v>
      </c>
      <c r="F2" t="str">
        <f>List!$C$4</f>
        <v>LLC</v>
      </c>
    </row>
    <row r="3" spans="2:17" x14ac:dyDescent="0.25">
      <c r="D3" t="s">
        <v>8</v>
      </c>
      <c r="F3">
        <f>List!$C$6</f>
        <v>2023</v>
      </c>
    </row>
    <row r="4" spans="2:17" ht="23.25" x14ac:dyDescent="0.35">
      <c r="F4" s="14" t="s">
        <v>441</v>
      </c>
    </row>
    <row r="8" spans="2:17" x14ac:dyDescent="0.25">
      <c r="B8" s="10" t="s">
        <v>1</v>
      </c>
      <c r="C8" s="10" t="s">
        <v>2</v>
      </c>
      <c r="D8" s="10"/>
      <c r="E8" s="10" t="s">
        <v>384</v>
      </c>
      <c r="F8" s="10" t="s">
        <v>385</v>
      </c>
      <c r="G8" s="10" t="s">
        <v>386</v>
      </c>
      <c r="H8" s="10" t="s">
        <v>387</v>
      </c>
      <c r="I8" s="10" t="s">
        <v>388</v>
      </c>
      <c r="J8" s="10" t="s">
        <v>389</v>
      </c>
      <c r="K8" s="10" t="s">
        <v>390</v>
      </c>
      <c r="L8" s="10" t="s">
        <v>391</v>
      </c>
      <c r="M8" s="10" t="s">
        <v>392</v>
      </c>
      <c r="N8" s="10" t="s">
        <v>393</v>
      </c>
      <c r="O8" s="10" t="s">
        <v>394</v>
      </c>
      <c r="P8" s="10" t="s">
        <v>395</v>
      </c>
      <c r="Q8" s="10" t="s">
        <v>435</v>
      </c>
    </row>
    <row r="9" spans="2:17" x14ac:dyDescent="0.25">
      <c r="B9" t="str">
        <f>IF(Staff!B9="","",Staff!B9)</f>
        <v/>
      </c>
      <c r="C9" t="str">
        <f>IF(Staff!C9="","",Staff!C9)</f>
        <v/>
      </c>
      <c r="E9" s="1">
        <f>SUMIFS('Employer Federal Tax Withheld'!$L:$L,'Employer Federal Tax Withheld'!$R:$R,'Total Employer Social S-Medicar'!E$8,'Employer Federal Tax Withheld'!$B:$B,'Total Employer Social S-Medicar'!$B9,'Employer Federal Tax Withheld'!$C:$C,'Total Employer Social S-Medicar'!$C9)</f>
        <v>0</v>
      </c>
      <c r="F9" s="1">
        <f>SUMIFS('Employer Federal Tax Withheld'!$L:$L,'Employer Federal Tax Withheld'!$R:$R,'Total Employer Social S-Medicar'!F$8,'Employer Federal Tax Withheld'!$B:$B,'Total Employer Social S-Medicar'!$B9,'Employer Federal Tax Withheld'!$C:$C,'Total Employer Social S-Medicar'!$C9)</f>
        <v>0</v>
      </c>
      <c r="G9" s="1">
        <f>SUMIFS('Employer Federal Tax Withheld'!$L:$L,'Employer Federal Tax Withheld'!$R:$R,'Total Employer Social S-Medicar'!G$8,'Employer Federal Tax Withheld'!$B:$B,'Total Employer Social S-Medicar'!$B9,'Employer Federal Tax Withheld'!$C:$C,'Total Employer Social S-Medicar'!$C9)</f>
        <v>0</v>
      </c>
      <c r="H9" s="1">
        <f>SUMIFS('Employer Federal Tax Withheld'!$L:$L,'Employer Federal Tax Withheld'!$R:$R,'Total Employer Social S-Medicar'!H$8,'Employer Federal Tax Withheld'!$B:$B,'Total Employer Social S-Medicar'!$B9,'Employer Federal Tax Withheld'!$C:$C,'Total Employer Social S-Medicar'!$C9)</f>
        <v>0</v>
      </c>
      <c r="I9" s="1">
        <f>SUMIFS('Employer Federal Tax Withheld'!$L:$L,'Employer Federal Tax Withheld'!$R:$R,'Total Employer Social S-Medicar'!I$8,'Employer Federal Tax Withheld'!$B:$B,'Total Employer Social S-Medicar'!$B9,'Employer Federal Tax Withheld'!$C:$C,'Total Employer Social S-Medicar'!$C9)</f>
        <v>0</v>
      </c>
      <c r="J9" s="1">
        <f>SUMIFS('Employer Federal Tax Withheld'!$L:$L,'Employer Federal Tax Withheld'!$R:$R,'Total Employer Social S-Medicar'!J$8,'Employer Federal Tax Withheld'!$B:$B,'Total Employer Social S-Medicar'!$B9,'Employer Federal Tax Withheld'!$C:$C,'Total Employer Social S-Medicar'!$C9)</f>
        <v>0</v>
      </c>
      <c r="K9" s="1">
        <f>SUMIFS('Employer Federal Tax Withheld'!$L:$L,'Employer Federal Tax Withheld'!$R:$R,'Total Employer Social S-Medicar'!K$8,'Employer Federal Tax Withheld'!$B:$B,'Total Employer Social S-Medicar'!$B9,'Employer Federal Tax Withheld'!$C:$C,'Total Employer Social S-Medicar'!$C9)</f>
        <v>0</v>
      </c>
      <c r="L9" s="1">
        <f>SUMIFS('Employer Federal Tax Withheld'!$L:$L,'Employer Federal Tax Withheld'!$R:$R,'Total Employer Social S-Medicar'!L$8,'Employer Federal Tax Withheld'!$B:$B,'Total Employer Social S-Medicar'!$B9,'Employer Federal Tax Withheld'!$C:$C,'Total Employer Social S-Medicar'!$C9)</f>
        <v>0</v>
      </c>
      <c r="M9" s="1">
        <f>SUMIFS('Employer Federal Tax Withheld'!$L:$L,'Employer Federal Tax Withheld'!$R:$R,'Total Employer Social S-Medicar'!M$8,'Employer Federal Tax Withheld'!$B:$B,'Total Employer Social S-Medicar'!$B9,'Employer Federal Tax Withheld'!$C:$C,'Total Employer Social S-Medicar'!$C9)</f>
        <v>0</v>
      </c>
      <c r="N9" s="1">
        <f>SUMIFS('Employer Federal Tax Withheld'!$L:$L,'Employer Federal Tax Withheld'!$R:$R,'Total Employer Social S-Medicar'!N$8,'Employer Federal Tax Withheld'!$B:$B,'Total Employer Social S-Medicar'!$B9,'Employer Federal Tax Withheld'!$C:$C,'Total Employer Social S-Medicar'!$C9)</f>
        <v>0</v>
      </c>
      <c r="O9" s="1">
        <f>SUMIFS('Employer Federal Tax Withheld'!$L:$L,'Employer Federal Tax Withheld'!$R:$R,'Total Employer Social S-Medicar'!O$8,'Employer Federal Tax Withheld'!$B:$B,'Total Employer Social S-Medicar'!$B9,'Employer Federal Tax Withheld'!$C:$C,'Total Employer Social S-Medicar'!$C9)</f>
        <v>0</v>
      </c>
      <c r="P9" s="1">
        <f>SUMIFS('Employer Federal Tax Withheld'!$L:$L,'Employer Federal Tax Withheld'!$R:$R,'Total Employer Social S-Medicar'!P$8,'Employer Federal Tax Withheld'!$B:$B,'Total Employer Social S-Medicar'!$B9,'Employer Federal Tax Withheld'!$C:$C,'Total Employer Social S-Medicar'!$C9)</f>
        <v>0</v>
      </c>
      <c r="Q9" s="9">
        <f>SUM(E9:P9)</f>
        <v>0</v>
      </c>
    </row>
    <row r="10" spans="2:17" x14ac:dyDescent="0.25">
      <c r="B10" t="str">
        <f>IF(Staff!B10="","",Staff!B10)</f>
        <v>A</v>
      </c>
      <c r="C10" t="str">
        <f>IF(Staff!C10="","",Staff!C10)</f>
        <v>L</v>
      </c>
      <c r="E10" s="1">
        <f>SUMIFS('Employer Federal Tax Withheld'!$L:$L,'Employer Federal Tax Withheld'!$R:$R,'Total Employer Social S-Medicar'!E$8,'Employer Federal Tax Withheld'!$B:$B,'Total Employer Social S-Medicar'!$B10,'Employer Federal Tax Withheld'!$C:$C,'Total Employer Social S-Medicar'!$C10)</f>
        <v>153</v>
      </c>
      <c r="F10" s="1">
        <f>SUMIFS('Employer Federal Tax Withheld'!$L:$L,'Employer Federal Tax Withheld'!$R:$R,'Total Employer Social S-Medicar'!F$8,'Employer Federal Tax Withheld'!$B:$B,'Total Employer Social S-Medicar'!$B10,'Employer Federal Tax Withheld'!$C:$C,'Total Employer Social S-Medicar'!$C10)</f>
        <v>153</v>
      </c>
      <c r="G10" s="1">
        <f>SUMIFS('Employer Federal Tax Withheld'!$L:$L,'Employer Federal Tax Withheld'!$R:$R,'Total Employer Social S-Medicar'!G$8,'Employer Federal Tax Withheld'!$B:$B,'Total Employer Social S-Medicar'!$B10,'Employer Federal Tax Withheld'!$C:$C,'Total Employer Social S-Medicar'!$C10)</f>
        <v>153</v>
      </c>
      <c r="H10" s="1">
        <f>SUMIFS('Employer Federal Tax Withheld'!$L:$L,'Employer Federal Tax Withheld'!$R:$R,'Total Employer Social S-Medicar'!H$8,'Employer Federal Tax Withheld'!$B:$B,'Total Employer Social S-Medicar'!$B10,'Employer Federal Tax Withheld'!$C:$C,'Total Employer Social S-Medicar'!$C10)</f>
        <v>153</v>
      </c>
      <c r="I10" s="1">
        <f>SUMIFS('Employer Federal Tax Withheld'!$L:$L,'Employer Federal Tax Withheld'!$R:$R,'Total Employer Social S-Medicar'!I$8,'Employer Federal Tax Withheld'!$B:$B,'Total Employer Social S-Medicar'!$B10,'Employer Federal Tax Withheld'!$C:$C,'Total Employer Social S-Medicar'!$C10)</f>
        <v>153</v>
      </c>
      <c r="J10" s="1">
        <f>SUMIFS('Employer Federal Tax Withheld'!$L:$L,'Employer Federal Tax Withheld'!$R:$R,'Total Employer Social S-Medicar'!J$8,'Employer Federal Tax Withheld'!$B:$B,'Total Employer Social S-Medicar'!$B10,'Employer Federal Tax Withheld'!$C:$C,'Total Employer Social S-Medicar'!$C10)</f>
        <v>153</v>
      </c>
      <c r="K10" s="1">
        <f>SUMIFS('Employer Federal Tax Withheld'!$L:$L,'Employer Federal Tax Withheld'!$R:$R,'Total Employer Social S-Medicar'!K$8,'Employer Federal Tax Withheld'!$B:$B,'Total Employer Social S-Medicar'!$B10,'Employer Federal Tax Withheld'!$C:$C,'Total Employer Social S-Medicar'!$C10)</f>
        <v>153</v>
      </c>
      <c r="L10" s="1">
        <f>SUMIFS('Employer Federal Tax Withheld'!$L:$L,'Employer Federal Tax Withheld'!$R:$R,'Total Employer Social S-Medicar'!L$8,'Employer Federal Tax Withheld'!$B:$B,'Total Employer Social S-Medicar'!$B10,'Employer Federal Tax Withheld'!$C:$C,'Total Employer Social S-Medicar'!$C10)</f>
        <v>153</v>
      </c>
      <c r="M10" s="1">
        <f>SUMIFS('Employer Federal Tax Withheld'!$L:$L,'Employer Federal Tax Withheld'!$R:$R,'Total Employer Social S-Medicar'!M$8,'Employer Federal Tax Withheld'!$B:$B,'Total Employer Social S-Medicar'!$B10,'Employer Federal Tax Withheld'!$C:$C,'Total Employer Social S-Medicar'!$C10)</f>
        <v>153</v>
      </c>
      <c r="N10" s="1">
        <f>SUMIFS('Employer Federal Tax Withheld'!$L:$L,'Employer Federal Tax Withheld'!$R:$R,'Total Employer Social S-Medicar'!N$8,'Employer Federal Tax Withheld'!$B:$B,'Total Employer Social S-Medicar'!$B10,'Employer Federal Tax Withheld'!$C:$C,'Total Employer Social S-Medicar'!$C10)</f>
        <v>153</v>
      </c>
      <c r="O10" s="1">
        <f>SUMIFS('Employer Federal Tax Withheld'!$L:$L,'Employer Federal Tax Withheld'!$R:$R,'Total Employer Social S-Medicar'!O$8,'Employer Federal Tax Withheld'!$B:$B,'Total Employer Social S-Medicar'!$B10,'Employer Federal Tax Withheld'!$C:$C,'Total Employer Social S-Medicar'!$C10)</f>
        <v>153</v>
      </c>
      <c r="P10" s="1">
        <f>SUMIFS('Employer Federal Tax Withheld'!$L:$L,'Employer Federal Tax Withheld'!$R:$R,'Total Employer Social S-Medicar'!P$8,'Employer Federal Tax Withheld'!$B:$B,'Total Employer Social S-Medicar'!$B10,'Employer Federal Tax Withheld'!$C:$C,'Total Employer Social S-Medicar'!$C10)</f>
        <v>153</v>
      </c>
      <c r="Q10" s="9">
        <f t="shared" ref="Q10:Q48" si="0">SUM(E10:P10)</f>
        <v>1836</v>
      </c>
    </row>
    <row r="11" spans="2:17" x14ac:dyDescent="0.25">
      <c r="B11" t="str">
        <f>IF(Staff!B11="","",Staff!B11)</f>
        <v>J</v>
      </c>
      <c r="C11" t="str">
        <f>IF(Staff!C11="","",Staff!C11)</f>
        <v>L</v>
      </c>
      <c r="E11" s="1">
        <f>SUMIFS('Employer Federal Tax Withheld'!$L:$L,'Employer Federal Tax Withheld'!$R:$R,'Total Employer Social S-Medicar'!E$8,'Employer Federal Tax Withheld'!$B:$B,'Total Employer Social S-Medicar'!$B11,'Employer Federal Tax Withheld'!$C:$C,'Total Employer Social S-Medicar'!$C11)</f>
        <v>153</v>
      </c>
      <c r="F11" s="1">
        <f>SUMIFS('Employer Federal Tax Withheld'!$L:$L,'Employer Federal Tax Withheld'!$R:$R,'Total Employer Social S-Medicar'!F$8,'Employer Federal Tax Withheld'!$B:$B,'Total Employer Social S-Medicar'!$B11,'Employer Federal Tax Withheld'!$C:$C,'Total Employer Social S-Medicar'!$C11)</f>
        <v>153</v>
      </c>
      <c r="G11" s="1">
        <f>SUMIFS('Employer Federal Tax Withheld'!$L:$L,'Employer Federal Tax Withheld'!$R:$R,'Total Employer Social S-Medicar'!G$8,'Employer Federal Tax Withheld'!$B:$B,'Total Employer Social S-Medicar'!$B11,'Employer Federal Tax Withheld'!$C:$C,'Total Employer Social S-Medicar'!$C11)</f>
        <v>153</v>
      </c>
      <c r="H11" s="1">
        <f>SUMIFS('Employer Federal Tax Withheld'!$L:$L,'Employer Federal Tax Withheld'!$R:$R,'Total Employer Social S-Medicar'!H$8,'Employer Federal Tax Withheld'!$B:$B,'Total Employer Social S-Medicar'!$B11,'Employer Federal Tax Withheld'!$C:$C,'Total Employer Social S-Medicar'!$C11)</f>
        <v>153</v>
      </c>
      <c r="I11" s="1">
        <f>SUMIFS('Employer Federal Tax Withheld'!$L:$L,'Employer Federal Tax Withheld'!$R:$R,'Total Employer Social S-Medicar'!I$8,'Employer Federal Tax Withheld'!$B:$B,'Total Employer Social S-Medicar'!$B11,'Employer Federal Tax Withheld'!$C:$C,'Total Employer Social S-Medicar'!$C11)</f>
        <v>153</v>
      </c>
      <c r="J11" s="1">
        <f>SUMIFS('Employer Federal Tax Withheld'!$L:$L,'Employer Federal Tax Withheld'!$R:$R,'Total Employer Social S-Medicar'!J$8,'Employer Federal Tax Withheld'!$B:$B,'Total Employer Social S-Medicar'!$B11,'Employer Federal Tax Withheld'!$C:$C,'Total Employer Social S-Medicar'!$C11)</f>
        <v>153</v>
      </c>
      <c r="K11" s="1">
        <f>SUMIFS('Employer Federal Tax Withheld'!$L:$L,'Employer Federal Tax Withheld'!$R:$R,'Total Employer Social S-Medicar'!K$8,'Employer Federal Tax Withheld'!$B:$B,'Total Employer Social S-Medicar'!$B11,'Employer Federal Tax Withheld'!$C:$C,'Total Employer Social S-Medicar'!$C11)</f>
        <v>153</v>
      </c>
      <c r="L11" s="1">
        <f>SUMIFS('Employer Federal Tax Withheld'!$L:$L,'Employer Federal Tax Withheld'!$R:$R,'Total Employer Social S-Medicar'!L$8,'Employer Federal Tax Withheld'!$B:$B,'Total Employer Social S-Medicar'!$B11,'Employer Federal Tax Withheld'!$C:$C,'Total Employer Social S-Medicar'!$C11)</f>
        <v>153</v>
      </c>
      <c r="M11" s="1">
        <f>SUMIFS('Employer Federal Tax Withheld'!$L:$L,'Employer Federal Tax Withheld'!$R:$R,'Total Employer Social S-Medicar'!M$8,'Employer Federal Tax Withheld'!$B:$B,'Total Employer Social S-Medicar'!$B11,'Employer Federal Tax Withheld'!$C:$C,'Total Employer Social S-Medicar'!$C11)</f>
        <v>153</v>
      </c>
      <c r="N11" s="1">
        <f>SUMIFS('Employer Federal Tax Withheld'!$L:$L,'Employer Federal Tax Withheld'!$R:$R,'Total Employer Social S-Medicar'!N$8,'Employer Federal Tax Withheld'!$B:$B,'Total Employer Social S-Medicar'!$B11,'Employer Federal Tax Withheld'!$C:$C,'Total Employer Social S-Medicar'!$C11)</f>
        <v>153</v>
      </c>
      <c r="O11" s="1">
        <f>SUMIFS('Employer Federal Tax Withheld'!$L:$L,'Employer Federal Tax Withheld'!$R:$R,'Total Employer Social S-Medicar'!O$8,'Employer Federal Tax Withheld'!$B:$B,'Total Employer Social S-Medicar'!$B11,'Employer Federal Tax Withheld'!$C:$C,'Total Employer Social S-Medicar'!$C11)</f>
        <v>153</v>
      </c>
      <c r="P11" s="1">
        <f>SUMIFS('Employer Federal Tax Withheld'!$L:$L,'Employer Federal Tax Withheld'!$R:$R,'Total Employer Social S-Medicar'!P$8,'Employer Federal Tax Withheld'!$B:$B,'Total Employer Social S-Medicar'!$B11,'Employer Federal Tax Withheld'!$C:$C,'Total Employer Social S-Medicar'!$C11)</f>
        <v>153</v>
      </c>
      <c r="Q11" s="9">
        <f t="shared" si="0"/>
        <v>1836</v>
      </c>
    </row>
    <row r="12" spans="2:17" x14ac:dyDescent="0.25">
      <c r="B12" t="str">
        <f>IF(Staff!B12="","",Staff!B12)</f>
        <v/>
      </c>
      <c r="C12" t="str">
        <f>IF(Staff!C12="","",Staff!C12)</f>
        <v/>
      </c>
      <c r="E12" s="1">
        <f>SUMIFS('Employer Federal Tax Withheld'!$L:$L,'Employer Federal Tax Withheld'!$R:$R,'Total Employer Social S-Medicar'!E$8,'Employer Federal Tax Withheld'!$B:$B,'Total Employer Social S-Medicar'!$B12,'Employer Federal Tax Withheld'!$C:$C,'Total Employer Social S-Medicar'!$C12)</f>
        <v>0</v>
      </c>
      <c r="F12" s="1">
        <f>SUMIFS('Employer Federal Tax Withheld'!$L:$L,'Employer Federal Tax Withheld'!$R:$R,'Total Employer Social S-Medicar'!F$8,'Employer Federal Tax Withheld'!$B:$B,'Total Employer Social S-Medicar'!$B12,'Employer Federal Tax Withheld'!$C:$C,'Total Employer Social S-Medicar'!$C12)</f>
        <v>0</v>
      </c>
      <c r="G12" s="1">
        <f>SUMIFS('Employer Federal Tax Withheld'!$L:$L,'Employer Federal Tax Withheld'!$R:$R,'Total Employer Social S-Medicar'!G$8,'Employer Federal Tax Withheld'!$B:$B,'Total Employer Social S-Medicar'!$B12,'Employer Federal Tax Withheld'!$C:$C,'Total Employer Social S-Medicar'!$C12)</f>
        <v>0</v>
      </c>
      <c r="H12" s="1">
        <f>SUMIFS('Employer Federal Tax Withheld'!$L:$L,'Employer Federal Tax Withheld'!$R:$R,'Total Employer Social S-Medicar'!H$8,'Employer Federal Tax Withheld'!$B:$B,'Total Employer Social S-Medicar'!$B12,'Employer Federal Tax Withheld'!$C:$C,'Total Employer Social S-Medicar'!$C12)</f>
        <v>0</v>
      </c>
      <c r="I12" s="1">
        <f>SUMIFS('Employer Federal Tax Withheld'!$L:$L,'Employer Federal Tax Withheld'!$R:$R,'Total Employer Social S-Medicar'!I$8,'Employer Federal Tax Withheld'!$B:$B,'Total Employer Social S-Medicar'!$B12,'Employer Federal Tax Withheld'!$C:$C,'Total Employer Social S-Medicar'!$C12)</f>
        <v>0</v>
      </c>
      <c r="J12" s="1">
        <f>SUMIFS('Employer Federal Tax Withheld'!$L:$L,'Employer Federal Tax Withheld'!$R:$R,'Total Employer Social S-Medicar'!J$8,'Employer Federal Tax Withheld'!$B:$B,'Total Employer Social S-Medicar'!$B12,'Employer Federal Tax Withheld'!$C:$C,'Total Employer Social S-Medicar'!$C12)</f>
        <v>0</v>
      </c>
      <c r="K12" s="1">
        <f>SUMIFS('Employer Federal Tax Withheld'!$L:$L,'Employer Federal Tax Withheld'!$R:$R,'Total Employer Social S-Medicar'!K$8,'Employer Federal Tax Withheld'!$B:$B,'Total Employer Social S-Medicar'!$B12,'Employer Federal Tax Withheld'!$C:$C,'Total Employer Social S-Medicar'!$C12)</f>
        <v>0</v>
      </c>
      <c r="L12" s="1">
        <f>SUMIFS('Employer Federal Tax Withheld'!$L:$L,'Employer Federal Tax Withheld'!$R:$R,'Total Employer Social S-Medicar'!L$8,'Employer Federal Tax Withheld'!$B:$B,'Total Employer Social S-Medicar'!$B12,'Employer Federal Tax Withheld'!$C:$C,'Total Employer Social S-Medicar'!$C12)</f>
        <v>0</v>
      </c>
      <c r="M12" s="1">
        <f>SUMIFS('Employer Federal Tax Withheld'!$L:$L,'Employer Federal Tax Withheld'!$R:$R,'Total Employer Social S-Medicar'!M$8,'Employer Federal Tax Withheld'!$B:$B,'Total Employer Social S-Medicar'!$B12,'Employer Federal Tax Withheld'!$C:$C,'Total Employer Social S-Medicar'!$C12)</f>
        <v>0</v>
      </c>
      <c r="N12" s="1">
        <f>SUMIFS('Employer Federal Tax Withheld'!$L:$L,'Employer Federal Tax Withheld'!$R:$R,'Total Employer Social S-Medicar'!N$8,'Employer Federal Tax Withheld'!$B:$B,'Total Employer Social S-Medicar'!$B12,'Employer Federal Tax Withheld'!$C:$C,'Total Employer Social S-Medicar'!$C12)</f>
        <v>0</v>
      </c>
      <c r="O12" s="1">
        <f>SUMIFS('Employer Federal Tax Withheld'!$L:$L,'Employer Federal Tax Withheld'!$R:$R,'Total Employer Social S-Medicar'!O$8,'Employer Federal Tax Withheld'!$B:$B,'Total Employer Social S-Medicar'!$B12,'Employer Federal Tax Withheld'!$C:$C,'Total Employer Social S-Medicar'!$C12)</f>
        <v>0</v>
      </c>
      <c r="P12" s="1">
        <f>SUMIFS('Employer Federal Tax Withheld'!$L:$L,'Employer Federal Tax Withheld'!$R:$R,'Total Employer Social S-Medicar'!P$8,'Employer Federal Tax Withheld'!$B:$B,'Total Employer Social S-Medicar'!$B12,'Employer Federal Tax Withheld'!$C:$C,'Total Employer Social S-Medicar'!$C12)</f>
        <v>0</v>
      </c>
      <c r="Q12" s="9">
        <f t="shared" si="0"/>
        <v>0</v>
      </c>
    </row>
    <row r="13" spans="2:17" x14ac:dyDescent="0.25">
      <c r="B13" t="str">
        <f>IF(Staff!B13="","",Staff!B13)</f>
        <v/>
      </c>
      <c r="C13" t="str">
        <f>IF(Staff!C13="","",Staff!C13)</f>
        <v/>
      </c>
      <c r="E13" s="1">
        <f>SUMIFS('Employer Federal Tax Withheld'!$L:$L,'Employer Federal Tax Withheld'!$R:$R,'Total Employer Social S-Medicar'!E$8,'Employer Federal Tax Withheld'!$B:$B,'Total Employer Social S-Medicar'!$B13,'Employer Federal Tax Withheld'!$C:$C,'Total Employer Social S-Medicar'!$C13)</f>
        <v>0</v>
      </c>
      <c r="F13" s="1">
        <f>SUMIFS('Employer Federal Tax Withheld'!$L:$L,'Employer Federal Tax Withheld'!$R:$R,'Total Employer Social S-Medicar'!F$8,'Employer Federal Tax Withheld'!$B:$B,'Total Employer Social S-Medicar'!$B13,'Employer Federal Tax Withheld'!$C:$C,'Total Employer Social S-Medicar'!$C13)</f>
        <v>0</v>
      </c>
      <c r="G13" s="1">
        <f>SUMIFS('Employer Federal Tax Withheld'!$L:$L,'Employer Federal Tax Withheld'!$R:$R,'Total Employer Social S-Medicar'!G$8,'Employer Federal Tax Withheld'!$B:$B,'Total Employer Social S-Medicar'!$B13,'Employer Federal Tax Withheld'!$C:$C,'Total Employer Social S-Medicar'!$C13)</f>
        <v>0</v>
      </c>
      <c r="H13" s="1">
        <f>SUMIFS('Employer Federal Tax Withheld'!$L:$L,'Employer Federal Tax Withheld'!$R:$R,'Total Employer Social S-Medicar'!H$8,'Employer Federal Tax Withheld'!$B:$B,'Total Employer Social S-Medicar'!$B13,'Employer Federal Tax Withheld'!$C:$C,'Total Employer Social S-Medicar'!$C13)</f>
        <v>0</v>
      </c>
      <c r="I13" s="1">
        <f>SUMIFS('Employer Federal Tax Withheld'!$L:$L,'Employer Federal Tax Withheld'!$R:$R,'Total Employer Social S-Medicar'!I$8,'Employer Federal Tax Withheld'!$B:$B,'Total Employer Social S-Medicar'!$B13,'Employer Federal Tax Withheld'!$C:$C,'Total Employer Social S-Medicar'!$C13)</f>
        <v>0</v>
      </c>
      <c r="J13" s="1">
        <f>SUMIFS('Employer Federal Tax Withheld'!$L:$L,'Employer Federal Tax Withheld'!$R:$R,'Total Employer Social S-Medicar'!J$8,'Employer Federal Tax Withheld'!$B:$B,'Total Employer Social S-Medicar'!$B13,'Employer Federal Tax Withheld'!$C:$C,'Total Employer Social S-Medicar'!$C13)</f>
        <v>0</v>
      </c>
      <c r="K13" s="1">
        <f>SUMIFS('Employer Federal Tax Withheld'!$L:$L,'Employer Federal Tax Withheld'!$R:$R,'Total Employer Social S-Medicar'!K$8,'Employer Federal Tax Withheld'!$B:$B,'Total Employer Social S-Medicar'!$B13,'Employer Federal Tax Withheld'!$C:$C,'Total Employer Social S-Medicar'!$C13)</f>
        <v>0</v>
      </c>
      <c r="L13" s="1">
        <f>SUMIFS('Employer Federal Tax Withheld'!$L:$L,'Employer Federal Tax Withheld'!$R:$R,'Total Employer Social S-Medicar'!L$8,'Employer Federal Tax Withheld'!$B:$B,'Total Employer Social S-Medicar'!$B13,'Employer Federal Tax Withheld'!$C:$C,'Total Employer Social S-Medicar'!$C13)</f>
        <v>0</v>
      </c>
      <c r="M13" s="1">
        <f>SUMIFS('Employer Federal Tax Withheld'!$L:$L,'Employer Federal Tax Withheld'!$R:$R,'Total Employer Social S-Medicar'!M$8,'Employer Federal Tax Withheld'!$B:$B,'Total Employer Social S-Medicar'!$B13,'Employer Federal Tax Withheld'!$C:$C,'Total Employer Social S-Medicar'!$C13)</f>
        <v>0</v>
      </c>
      <c r="N13" s="1">
        <f>SUMIFS('Employer Federal Tax Withheld'!$L:$L,'Employer Federal Tax Withheld'!$R:$R,'Total Employer Social S-Medicar'!N$8,'Employer Federal Tax Withheld'!$B:$B,'Total Employer Social S-Medicar'!$B13,'Employer Federal Tax Withheld'!$C:$C,'Total Employer Social S-Medicar'!$C13)</f>
        <v>0</v>
      </c>
      <c r="O13" s="1">
        <f>SUMIFS('Employer Federal Tax Withheld'!$L:$L,'Employer Federal Tax Withheld'!$R:$R,'Total Employer Social S-Medicar'!O$8,'Employer Federal Tax Withheld'!$B:$B,'Total Employer Social S-Medicar'!$B13,'Employer Federal Tax Withheld'!$C:$C,'Total Employer Social S-Medicar'!$C13)</f>
        <v>0</v>
      </c>
      <c r="P13" s="1">
        <f>SUMIFS('Employer Federal Tax Withheld'!$L:$L,'Employer Federal Tax Withheld'!$R:$R,'Total Employer Social S-Medicar'!P$8,'Employer Federal Tax Withheld'!$B:$B,'Total Employer Social S-Medicar'!$B13,'Employer Federal Tax Withheld'!$C:$C,'Total Employer Social S-Medicar'!$C13)</f>
        <v>0</v>
      </c>
      <c r="Q13" s="9">
        <f t="shared" si="0"/>
        <v>0</v>
      </c>
    </row>
    <row r="14" spans="2:17" x14ac:dyDescent="0.25">
      <c r="B14" t="str">
        <f>IF(Staff!B14="","",Staff!B14)</f>
        <v/>
      </c>
      <c r="C14" t="str">
        <f>IF(Staff!C14="","",Staff!C14)</f>
        <v/>
      </c>
      <c r="E14" s="1">
        <f>SUMIFS('Employer Federal Tax Withheld'!$L:$L,'Employer Federal Tax Withheld'!$R:$R,'Total Employer Social S-Medicar'!E$8,'Employer Federal Tax Withheld'!$B:$B,'Total Employer Social S-Medicar'!$B14,'Employer Federal Tax Withheld'!$C:$C,'Total Employer Social S-Medicar'!$C14)</f>
        <v>0</v>
      </c>
      <c r="F14" s="1">
        <f>SUMIFS('Employer Federal Tax Withheld'!$L:$L,'Employer Federal Tax Withheld'!$R:$R,'Total Employer Social S-Medicar'!F$8,'Employer Federal Tax Withheld'!$B:$B,'Total Employer Social S-Medicar'!$B14,'Employer Federal Tax Withheld'!$C:$C,'Total Employer Social S-Medicar'!$C14)</f>
        <v>0</v>
      </c>
      <c r="G14" s="1">
        <f>SUMIFS('Employer Federal Tax Withheld'!$L:$L,'Employer Federal Tax Withheld'!$R:$R,'Total Employer Social S-Medicar'!G$8,'Employer Federal Tax Withheld'!$B:$B,'Total Employer Social S-Medicar'!$B14,'Employer Federal Tax Withheld'!$C:$C,'Total Employer Social S-Medicar'!$C14)</f>
        <v>0</v>
      </c>
      <c r="H14" s="1">
        <f>SUMIFS('Employer Federal Tax Withheld'!$L:$L,'Employer Federal Tax Withheld'!$R:$R,'Total Employer Social S-Medicar'!H$8,'Employer Federal Tax Withheld'!$B:$B,'Total Employer Social S-Medicar'!$B14,'Employer Federal Tax Withheld'!$C:$C,'Total Employer Social S-Medicar'!$C14)</f>
        <v>0</v>
      </c>
      <c r="I14" s="1">
        <f>SUMIFS('Employer Federal Tax Withheld'!$L:$L,'Employer Federal Tax Withheld'!$R:$R,'Total Employer Social S-Medicar'!I$8,'Employer Federal Tax Withheld'!$B:$B,'Total Employer Social S-Medicar'!$B14,'Employer Federal Tax Withheld'!$C:$C,'Total Employer Social S-Medicar'!$C14)</f>
        <v>0</v>
      </c>
      <c r="J14" s="1">
        <f>SUMIFS('Employer Federal Tax Withheld'!$L:$L,'Employer Federal Tax Withheld'!$R:$R,'Total Employer Social S-Medicar'!J$8,'Employer Federal Tax Withheld'!$B:$B,'Total Employer Social S-Medicar'!$B14,'Employer Federal Tax Withheld'!$C:$C,'Total Employer Social S-Medicar'!$C14)</f>
        <v>0</v>
      </c>
      <c r="K14" s="1">
        <f>SUMIFS('Employer Federal Tax Withheld'!$L:$L,'Employer Federal Tax Withheld'!$R:$R,'Total Employer Social S-Medicar'!K$8,'Employer Federal Tax Withheld'!$B:$B,'Total Employer Social S-Medicar'!$B14,'Employer Federal Tax Withheld'!$C:$C,'Total Employer Social S-Medicar'!$C14)</f>
        <v>0</v>
      </c>
      <c r="L14" s="1">
        <f>SUMIFS('Employer Federal Tax Withheld'!$L:$L,'Employer Federal Tax Withheld'!$R:$R,'Total Employer Social S-Medicar'!L$8,'Employer Federal Tax Withheld'!$B:$B,'Total Employer Social S-Medicar'!$B14,'Employer Federal Tax Withheld'!$C:$C,'Total Employer Social S-Medicar'!$C14)</f>
        <v>0</v>
      </c>
      <c r="M14" s="1">
        <f>SUMIFS('Employer Federal Tax Withheld'!$L:$L,'Employer Federal Tax Withheld'!$R:$R,'Total Employer Social S-Medicar'!M$8,'Employer Federal Tax Withheld'!$B:$B,'Total Employer Social S-Medicar'!$B14,'Employer Federal Tax Withheld'!$C:$C,'Total Employer Social S-Medicar'!$C14)</f>
        <v>0</v>
      </c>
      <c r="N14" s="1">
        <f>SUMIFS('Employer Federal Tax Withheld'!$L:$L,'Employer Federal Tax Withheld'!$R:$R,'Total Employer Social S-Medicar'!N$8,'Employer Federal Tax Withheld'!$B:$B,'Total Employer Social S-Medicar'!$B14,'Employer Federal Tax Withheld'!$C:$C,'Total Employer Social S-Medicar'!$C14)</f>
        <v>0</v>
      </c>
      <c r="O14" s="1">
        <f>SUMIFS('Employer Federal Tax Withheld'!$L:$L,'Employer Federal Tax Withheld'!$R:$R,'Total Employer Social S-Medicar'!O$8,'Employer Federal Tax Withheld'!$B:$B,'Total Employer Social S-Medicar'!$B14,'Employer Federal Tax Withheld'!$C:$C,'Total Employer Social S-Medicar'!$C14)</f>
        <v>0</v>
      </c>
      <c r="P14" s="1">
        <f>SUMIFS('Employer Federal Tax Withheld'!$L:$L,'Employer Federal Tax Withheld'!$R:$R,'Total Employer Social S-Medicar'!P$8,'Employer Federal Tax Withheld'!$B:$B,'Total Employer Social S-Medicar'!$B14,'Employer Federal Tax Withheld'!$C:$C,'Total Employer Social S-Medicar'!$C14)</f>
        <v>0</v>
      </c>
      <c r="Q14" s="9">
        <f t="shared" si="0"/>
        <v>0</v>
      </c>
    </row>
    <row r="15" spans="2:17" x14ac:dyDescent="0.25">
      <c r="B15" t="str">
        <f>IF(Staff!B15="","",Staff!B15)</f>
        <v/>
      </c>
      <c r="C15" t="str">
        <f>IF(Staff!C15="","",Staff!C15)</f>
        <v/>
      </c>
      <c r="E15" s="1">
        <f>SUMIFS('Employer Federal Tax Withheld'!$L:$L,'Employer Federal Tax Withheld'!$R:$R,'Total Employer Social S-Medicar'!E$8,'Employer Federal Tax Withheld'!$B:$B,'Total Employer Social S-Medicar'!$B15,'Employer Federal Tax Withheld'!$C:$C,'Total Employer Social S-Medicar'!$C15)</f>
        <v>0</v>
      </c>
      <c r="F15" s="1">
        <f>SUMIFS('Employer Federal Tax Withheld'!$L:$L,'Employer Federal Tax Withheld'!$R:$R,'Total Employer Social S-Medicar'!F$8,'Employer Federal Tax Withheld'!$B:$B,'Total Employer Social S-Medicar'!$B15,'Employer Federal Tax Withheld'!$C:$C,'Total Employer Social S-Medicar'!$C15)</f>
        <v>0</v>
      </c>
      <c r="G15" s="1">
        <f>SUMIFS('Employer Federal Tax Withheld'!$L:$L,'Employer Federal Tax Withheld'!$R:$R,'Total Employer Social S-Medicar'!G$8,'Employer Federal Tax Withheld'!$B:$B,'Total Employer Social S-Medicar'!$B15,'Employer Federal Tax Withheld'!$C:$C,'Total Employer Social S-Medicar'!$C15)</f>
        <v>0</v>
      </c>
      <c r="H15" s="1">
        <f>SUMIFS('Employer Federal Tax Withheld'!$L:$L,'Employer Federal Tax Withheld'!$R:$R,'Total Employer Social S-Medicar'!H$8,'Employer Federal Tax Withheld'!$B:$B,'Total Employer Social S-Medicar'!$B15,'Employer Federal Tax Withheld'!$C:$C,'Total Employer Social S-Medicar'!$C15)</f>
        <v>0</v>
      </c>
      <c r="I15" s="1">
        <f>SUMIFS('Employer Federal Tax Withheld'!$L:$L,'Employer Federal Tax Withheld'!$R:$R,'Total Employer Social S-Medicar'!I$8,'Employer Federal Tax Withheld'!$B:$B,'Total Employer Social S-Medicar'!$B15,'Employer Federal Tax Withheld'!$C:$C,'Total Employer Social S-Medicar'!$C15)</f>
        <v>0</v>
      </c>
      <c r="J15" s="1">
        <f>SUMIFS('Employer Federal Tax Withheld'!$L:$L,'Employer Federal Tax Withheld'!$R:$R,'Total Employer Social S-Medicar'!J$8,'Employer Federal Tax Withheld'!$B:$B,'Total Employer Social S-Medicar'!$B15,'Employer Federal Tax Withheld'!$C:$C,'Total Employer Social S-Medicar'!$C15)</f>
        <v>0</v>
      </c>
      <c r="K15" s="1">
        <f>SUMIFS('Employer Federal Tax Withheld'!$L:$L,'Employer Federal Tax Withheld'!$R:$R,'Total Employer Social S-Medicar'!K$8,'Employer Federal Tax Withheld'!$B:$B,'Total Employer Social S-Medicar'!$B15,'Employer Federal Tax Withheld'!$C:$C,'Total Employer Social S-Medicar'!$C15)</f>
        <v>0</v>
      </c>
      <c r="L15" s="1">
        <f>SUMIFS('Employer Federal Tax Withheld'!$L:$L,'Employer Federal Tax Withheld'!$R:$R,'Total Employer Social S-Medicar'!L$8,'Employer Federal Tax Withheld'!$B:$B,'Total Employer Social S-Medicar'!$B15,'Employer Federal Tax Withheld'!$C:$C,'Total Employer Social S-Medicar'!$C15)</f>
        <v>0</v>
      </c>
      <c r="M15" s="1">
        <f>SUMIFS('Employer Federal Tax Withheld'!$L:$L,'Employer Federal Tax Withheld'!$R:$R,'Total Employer Social S-Medicar'!M$8,'Employer Federal Tax Withheld'!$B:$B,'Total Employer Social S-Medicar'!$B15,'Employer Federal Tax Withheld'!$C:$C,'Total Employer Social S-Medicar'!$C15)</f>
        <v>0</v>
      </c>
      <c r="N15" s="1">
        <f>SUMIFS('Employer Federal Tax Withheld'!$L:$L,'Employer Federal Tax Withheld'!$R:$R,'Total Employer Social S-Medicar'!N$8,'Employer Federal Tax Withheld'!$B:$B,'Total Employer Social S-Medicar'!$B15,'Employer Federal Tax Withheld'!$C:$C,'Total Employer Social S-Medicar'!$C15)</f>
        <v>0</v>
      </c>
      <c r="O15" s="1">
        <f>SUMIFS('Employer Federal Tax Withheld'!$L:$L,'Employer Federal Tax Withheld'!$R:$R,'Total Employer Social S-Medicar'!O$8,'Employer Federal Tax Withheld'!$B:$B,'Total Employer Social S-Medicar'!$B15,'Employer Federal Tax Withheld'!$C:$C,'Total Employer Social S-Medicar'!$C15)</f>
        <v>0</v>
      </c>
      <c r="P15" s="1">
        <f>SUMIFS('Employer Federal Tax Withheld'!$L:$L,'Employer Federal Tax Withheld'!$R:$R,'Total Employer Social S-Medicar'!P$8,'Employer Federal Tax Withheld'!$B:$B,'Total Employer Social S-Medicar'!$B15,'Employer Federal Tax Withheld'!$C:$C,'Total Employer Social S-Medicar'!$C15)</f>
        <v>0</v>
      </c>
      <c r="Q15" s="9">
        <f t="shared" si="0"/>
        <v>0</v>
      </c>
    </row>
    <row r="16" spans="2:17" x14ac:dyDescent="0.25">
      <c r="B16" t="str">
        <f>IF(Staff!B16="","",Staff!B16)</f>
        <v/>
      </c>
      <c r="C16" t="str">
        <f>IF(Staff!C16="","",Staff!C16)</f>
        <v/>
      </c>
      <c r="E16" s="1">
        <f>SUMIFS('Employer Federal Tax Withheld'!$L:$L,'Employer Federal Tax Withheld'!$R:$R,'Total Employer Social S-Medicar'!E$8,'Employer Federal Tax Withheld'!$B:$B,'Total Employer Social S-Medicar'!$B16,'Employer Federal Tax Withheld'!$C:$C,'Total Employer Social S-Medicar'!$C16)</f>
        <v>0</v>
      </c>
      <c r="F16" s="1">
        <f>SUMIFS('Employer Federal Tax Withheld'!$L:$L,'Employer Federal Tax Withheld'!$R:$R,'Total Employer Social S-Medicar'!F$8,'Employer Federal Tax Withheld'!$B:$B,'Total Employer Social S-Medicar'!$B16,'Employer Federal Tax Withheld'!$C:$C,'Total Employer Social S-Medicar'!$C16)</f>
        <v>0</v>
      </c>
      <c r="G16" s="1">
        <f>SUMIFS('Employer Federal Tax Withheld'!$L:$L,'Employer Federal Tax Withheld'!$R:$R,'Total Employer Social S-Medicar'!G$8,'Employer Federal Tax Withheld'!$B:$B,'Total Employer Social S-Medicar'!$B16,'Employer Federal Tax Withheld'!$C:$C,'Total Employer Social S-Medicar'!$C16)</f>
        <v>0</v>
      </c>
      <c r="H16" s="1">
        <f>SUMIFS('Employer Federal Tax Withheld'!$L:$L,'Employer Federal Tax Withheld'!$R:$R,'Total Employer Social S-Medicar'!H$8,'Employer Federal Tax Withheld'!$B:$B,'Total Employer Social S-Medicar'!$B16,'Employer Federal Tax Withheld'!$C:$C,'Total Employer Social S-Medicar'!$C16)</f>
        <v>0</v>
      </c>
      <c r="I16" s="1">
        <f>SUMIFS('Employer Federal Tax Withheld'!$L:$L,'Employer Federal Tax Withheld'!$R:$R,'Total Employer Social S-Medicar'!I$8,'Employer Federal Tax Withheld'!$B:$B,'Total Employer Social S-Medicar'!$B16,'Employer Federal Tax Withheld'!$C:$C,'Total Employer Social S-Medicar'!$C16)</f>
        <v>0</v>
      </c>
      <c r="J16" s="1">
        <f>SUMIFS('Employer Federal Tax Withheld'!$L:$L,'Employer Federal Tax Withheld'!$R:$R,'Total Employer Social S-Medicar'!J$8,'Employer Federal Tax Withheld'!$B:$B,'Total Employer Social S-Medicar'!$B16,'Employer Federal Tax Withheld'!$C:$C,'Total Employer Social S-Medicar'!$C16)</f>
        <v>0</v>
      </c>
      <c r="K16" s="1">
        <f>SUMIFS('Employer Federal Tax Withheld'!$L:$L,'Employer Federal Tax Withheld'!$R:$R,'Total Employer Social S-Medicar'!K$8,'Employer Federal Tax Withheld'!$B:$B,'Total Employer Social S-Medicar'!$B16,'Employer Federal Tax Withheld'!$C:$C,'Total Employer Social S-Medicar'!$C16)</f>
        <v>0</v>
      </c>
      <c r="L16" s="1">
        <f>SUMIFS('Employer Federal Tax Withheld'!$L:$L,'Employer Federal Tax Withheld'!$R:$R,'Total Employer Social S-Medicar'!L$8,'Employer Federal Tax Withheld'!$B:$B,'Total Employer Social S-Medicar'!$B16,'Employer Federal Tax Withheld'!$C:$C,'Total Employer Social S-Medicar'!$C16)</f>
        <v>0</v>
      </c>
      <c r="M16" s="1">
        <f>SUMIFS('Employer Federal Tax Withheld'!$L:$L,'Employer Federal Tax Withheld'!$R:$R,'Total Employer Social S-Medicar'!M$8,'Employer Federal Tax Withheld'!$B:$B,'Total Employer Social S-Medicar'!$B16,'Employer Federal Tax Withheld'!$C:$C,'Total Employer Social S-Medicar'!$C16)</f>
        <v>0</v>
      </c>
      <c r="N16" s="1">
        <f>SUMIFS('Employer Federal Tax Withheld'!$L:$L,'Employer Federal Tax Withheld'!$R:$R,'Total Employer Social S-Medicar'!N$8,'Employer Federal Tax Withheld'!$B:$B,'Total Employer Social S-Medicar'!$B16,'Employer Federal Tax Withheld'!$C:$C,'Total Employer Social S-Medicar'!$C16)</f>
        <v>0</v>
      </c>
      <c r="O16" s="1">
        <f>SUMIFS('Employer Federal Tax Withheld'!$L:$L,'Employer Federal Tax Withheld'!$R:$R,'Total Employer Social S-Medicar'!O$8,'Employer Federal Tax Withheld'!$B:$B,'Total Employer Social S-Medicar'!$B16,'Employer Federal Tax Withheld'!$C:$C,'Total Employer Social S-Medicar'!$C16)</f>
        <v>0</v>
      </c>
      <c r="P16" s="1">
        <f>SUMIFS('Employer Federal Tax Withheld'!$L:$L,'Employer Federal Tax Withheld'!$R:$R,'Total Employer Social S-Medicar'!P$8,'Employer Federal Tax Withheld'!$B:$B,'Total Employer Social S-Medicar'!$B16,'Employer Federal Tax Withheld'!$C:$C,'Total Employer Social S-Medicar'!$C16)</f>
        <v>0</v>
      </c>
      <c r="Q16" s="9">
        <f t="shared" si="0"/>
        <v>0</v>
      </c>
    </row>
    <row r="17" spans="2:17" x14ac:dyDescent="0.25">
      <c r="B17" t="str">
        <f>IF(Staff!B17="","",Staff!B17)</f>
        <v/>
      </c>
      <c r="C17" t="str">
        <f>IF(Staff!C17="","",Staff!C17)</f>
        <v/>
      </c>
      <c r="E17" s="1">
        <f>SUMIFS('Employer Federal Tax Withheld'!$L:$L,'Employer Federal Tax Withheld'!$R:$R,'Total Employer Social S-Medicar'!E$8,'Employer Federal Tax Withheld'!$B:$B,'Total Employer Social S-Medicar'!$B17,'Employer Federal Tax Withheld'!$C:$C,'Total Employer Social S-Medicar'!$C17)</f>
        <v>0</v>
      </c>
      <c r="F17" s="1">
        <f>SUMIFS('Employer Federal Tax Withheld'!$L:$L,'Employer Federal Tax Withheld'!$R:$R,'Total Employer Social S-Medicar'!F$8,'Employer Federal Tax Withheld'!$B:$B,'Total Employer Social S-Medicar'!$B17,'Employer Federal Tax Withheld'!$C:$C,'Total Employer Social S-Medicar'!$C17)</f>
        <v>0</v>
      </c>
      <c r="G17" s="1">
        <f>SUMIFS('Employer Federal Tax Withheld'!$L:$L,'Employer Federal Tax Withheld'!$R:$R,'Total Employer Social S-Medicar'!G$8,'Employer Federal Tax Withheld'!$B:$B,'Total Employer Social S-Medicar'!$B17,'Employer Federal Tax Withheld'!$C:$C,'Total Employer Social S-Medicar'!$C17)</f>
        <v>0</v>
      </c>
      <c r="H17" s="1">
        <f>SUMIFS('Employer Federal Tax Withheld'!$L:$L,'Employer Federal Tax Withheld'!$R:$R,'Total Employer Social S-Medicar'!H$8,'Employer Federal Tax Withheld'!$B:$B,'Total Employer Social S-Medicar'!$B17,'Employer Federal Tax Withheld'!$C:$C,'Total Employer Social S-Medicar'!$C17)</f>
        <v>0</v>
      </c>
      <c r="I17" s="1">
        <f>SUMIFS('Employer Federal Tax Withheld'!$L:$L,'Employer Federal Tax Withheld'!$R:$R,'Total Employer Social S-Medicar'!I$8,'Employer Federal Tax Withheld'!$B:$B,'Total Employer Social S-Medicar'!$B17,'Employer Federal Tax Withheld'!$C:$C,'Total Employer Social S-Medicar'!$C17)</f>
        <v>0</v>
      </c>
      <c r="J17" s="1">
        <f>SUMIFS('Employer Federal Tax Withheld'!$L:$L,'Employer Federal Tax Withheld'!$R:$R,'Total Employer Social S-Medicar'!J$8,'Employer Federal Tax Withheld'!$B:$B,'Total Employer Social S-Medicar'!$B17,'Employer Federal Tax Withheld'!$C:$C,'Total Employer Social S-Medicar'!$C17)</f>
        <v>0</v>
      </c>
      <c r="K17" s="1">
        <f>SUMIFS('Employer Federal Tax Withheld'!$L:$L,'Employer Federal Tax Withheld'!$R:$R,'Total Employer Social S-Medicar'!K$8,'Employer Federal Tax Withheld'!$B:$B,'Total Employer Social S-Medicar'!$B17,'Employer Federal Tax Withheld'!$C:$C,'Total Employer Social S-Medicar'!$C17)</f>
        <v>0</v>
      </c>
      <c r="L17" s="1">
        <f>SUMIFS('Employer Federal Tax Withheld'!$L:$L,'Employer Federal Tax Withheld'!$R:$R,'Total Employer Social S-Medicar'!L$8,'Employer Federal Tax Withheld'!$B:$B,'Total Employer Social S-Medicar'!$B17,'Employer Federal Tax Withheld'!$C:$C,'Total Employer Social S-Medicar'!$C17)</f>
        <v>0</v>
      </c>
      <c r="M17" s="1">
        <f>SUMIFS('Employer Federal Tax Withheld'!$L:$L,'Employer Federal Tax Withheld'!$R:$R,'Total Employer Social S-Medicar'!M$8,'Employer Federal Tax Withheld'!$B:$B,'Total Employer Social S-Medicar'!$B17,'Employer Federal Tax Withheld'!$C:$C,'Total Employer Social S-Medicar'!$C17)</f>
        <v>0</v>
      </c>
      <c r="N17" s="1">
        <f>SUMIFS('Employer Federal Tax Withheld'!$L:$L,'Employer Federal Tax Withheld'!$R:$R,'Total Employer Social S-Medicar'!N$8,'Employer Federal Tax Withheld'!$B:$B,'Total Employer Social S-Medicar'!$B17,'Employer Federal Tax Withheld'!$C:$C,'Total Employer Social S-Medicar'!$C17)</f>
        <v>0</v>
      </c>
      <c r="O17" s="1">
        <f>SUMIFS('Employer Federal Tax Withheld'!$L:$L,'Employer Federal Tax Withheld'!$R:$R,'Total Employer Social S-Medicar'!O$8,'Employer Federal Tax Withheld'!$B:$B,'Total Employer Social S-Medicar'!$B17,'Employer Federal Tax Withheld'!$C:$C,'Total Employer Social S-Medicar'!$C17)</f>
        <v>0</v>
      </c>
      <c r="P17" s="1">
        <f>SUMIFS('Employer Federal Tax Withheld'!$L:$L,'Employer Federal Tax Withheld'!$R:$R,'Total Employer Social S-Medicar'!P$8,'Employer Federal Tax Withheld'!$B:$B,'Total Employer Social S-Medicar'!$B17,'Employer Federal Tax Withheld'!$C:$C,'Total Employer Social S-Medicar'!$C17)</f>
        <v>0</v>
      </c>
      <c r="Q17" s="9">
        <f t="shared" si="0"/>
        <v>0</v>
      </c>
    </row>
    <row r="18" spans="2:17" x14ac:dyDescent="0.25">
      <c r="B18" t="str">
        <f>IF(Staff!B18="","",Staff!B18)</f>
        <v/>
      </c>
      <c r="C18" t="str">
        <f>IF(Staff!C18="","",Staff!C18)</f>
        <v/>
      </c>
      <c r="E18" s="1">
        <f>SUMIFS('Employer Federal Tax Withheld'!$L:$L,'Employer Federal Tax Withheld'!$R:$R,'Total Employer Social S-Medicar'!E$8,'Employer Federal Tax Withheld'!$B:$B,'Total Employer Social S-Medicar'!$B18,'Employer Federal Tax Withheld'!$C:$C,'Total Employer Social S-Medicar'!$C18)</f>
        <v>0</v>
      </c>
      <c r="F18" s="1">
        <f>SUMIFS('Employer Federal Tax Withheld'!$L:$L,'Employer Federal Tax Withheld'!$R:$R,'Total Employer Social S-Medicar'!F$8,'Employer Federal Tax Withheld'!$B:$B,'Total Employer Social S-Medicar'!$B18,'Employer Federal Tax Withheld'!$C:$C,'Total Employer Social S-Medicar'!$C18)</f>
        <v>0</v>
      </c>
      <c r="G18" s="1">
        <f>SUMIFS('Employer Federal Tax Withheld'!$L:$L,'Employer Federal Tax Withheld'!$R:$R,'Total Employer Social S-Medicar'!G$8,'Employer Federal Tax Withheld'!$B:$B,'Total Employer Social S-Medicar'!$B18,'Employer Federal Tax Withheld'!$C:$C,'Total Employer Social S-Medicar'!$C18)</f>
        <v>0</v>
      </c>
      <c r="H18" s="1">
        <f>SUMIFS('Employer Federal Tax Withheld'!$L:$L,'Employer Federal Tax Withheld'!$R:$R,'Total Employer Social S-Medicar'!H$8,'Employer Federal Tax Withheld'!$B:$B,'Total Employer Social S-Medicar'!$B18,'Employer Federal Tax Withheld'!$C:$C,'Total Employer Social S-Medicar'!$C18)</f>
        <v>0</v>
      </c>
      <c r="I18" s="1">
        <f>SUMIFS('Employer Federal Tax Withheld'!$L:$L,'Employer Federal Tax Withheld'!$R:$R,'Total Employer Social S-Medicar'!I$8,'Employer Federal Tax Withheld'!$B:$B,'Total Employer Social S-Medicar'!$B18,'Employer Federal Tax Withheld'!$C:$C,'Total Employer Social S-Medicar'!$C18)</f>
        <v>0</v>
      </c>
      <c r="J18" s="1">
        <f>SUMIFS('Employer Federal Tax Withheld'!$L:$L,'Employer Federal Tax Withheld'!$R:$R,'Total Employer Social S-Medicar'!J$8,'Employer Federal Tax Withheld'!$B:$B,'Total Employer Social S-Medicar'!$B18,'Employer Federal Tax Withheld'!$C:$C,'Total Employer Social S-Medicar'!$C18)</f>
        <v>0</v>
      </c>
      <c r="K18" s="1">
        <f>SUMIFS('Employer Federal Tax Withheld'!$L:$L,'Employer Federal Tax Withheld'!$R:$R,'Total Employer Social S-Medicar'!K$8,'Employer Federal Tax Withheld'!$B:$B,'Total Employer Social S-Medicar'!$B18,'Employer Federal Tax Withheld'!$C:$C,'Total Employer Social S-Medicar'!$C18)</f>
        <v>0</v>
      </c>
      <c r="L18" s="1">
        <f>SUMIFS('Employer Federal Tax Withheld'!$L:$L,'Employer Federal Tax Withheld'!$R:$R,'Total Employer Social S-Medicar'!L$8,'Employer Federal Tax Withheld'!$B:$B,'Total Employer Social S-Medicar'!$B18,'Employer Federal Tax Withheld'!$C:$C,'Total Employer Social S-Medicar'!$C18)</f>
        <v>0</v>
      </c>
      <c r="M18" s="1">
        <f>SUMIFS('Employer Federal Tax Withheld'!$L:$L,'Employer Federal Tax Withheld'!$R:$R,'Total Employer Social S-Medicar'!M$8,'Employer Federal Tax Withheld'!$B:$B,'Total Employer Social S-Medicar'!$B18,'Employer Federal Tax Withheld'!$C:$C,'Total Employer Social S-Medicar'!$C18)</f>
        <v>0</v>
      </c>
      <c r="N18" s="1">
        <f>SUMIFS('Employer Federal Tax Withheld'!$L:$L,'Employer Federal Tax Withheld'!$R:$R,'Total Employer Social S-Medicar'!N$8,'Employer Federal Tax Withheld'!$B:$B,'Total Employer Social S-Medicar'!$B18,'Employer Federal Tax Withheld'!$C:$C,'Total Employer Social S-Medicar'!$C18)</f>
        <v>0</v>
      </c>
      <c r="O18" s="1">
        <f>SUMIFS('Employer Federal Tax Withheld'!$L:$L,'Employer Federal Tax Withheld'!$R:$R,'Total Employer Social S-Medicar'!O$8,'Employer Federal Tax Withheld'!$B:$B,'Total Employer Social S-Medicar'!$B18,'Employer Federal Tax Withheld'!$C:$C,'Total Employer Social S-Medicar'!$C18)</f>
        <v>0</v>
      </c>
      <c r="P18" s="1">
        <f>SUMIFS('Employer Federal Tax Withheld'!$L:$L,'Employer Federal Tax Withheld'!$R:$R,'Total Employer Social S-Medicar'!P$8,'Employer Federal Tax Withheld'!$B:$B,'Total Employer Social S-Medicar'!$B18,'Employer Federal Tax Withheld'!$C:$C,'Total Employer Social S-Medicar'!$C18)</f>
        <v>0</v>
      </c>
      <c r="Q18" s="9">
        <f t="shared" si="0"/>
        <v>0</v>
      </c>
    </row>
    <row r="19" spans="2:17" x14ac:dyDescent="0.25">
      <c r="B19" t="str">
        <f>IF(Staff!B19="","",Staff!B19)</f>
        <v/>
      </c>
      <c r="C19" t="str">
        <f>IF(Staff!C19="","",Staff!C19)</f>
        <v/>
      </c>
      <c r="E19" s="1">
        <f>SUMIFS('Employer Federal Tax Withheld'!$L:$L,'Employer Federal Tax Withheld'!$R:$R,'Total Employer Social S-Medicar'!E$8,'Employer Federal Tax Withheld'!$B:$B,'Total Employer Social S-Medicar'!$B19,'Employer Federal Tax Withheld'!$C:$C,'Total Employer Social S-Medicar'!$C19)</f>
        <v>0</v>
      </c>
      <c r="F19" s="1">
        <f>SUMIFS('Employer Federal Tax Withheld'!$L:$L,'Employer Federal Tax Withheld'!$R:$R,'Total Employer Social S-Medicar'!F$8,'Employer Federal Tax Withheld'!$B:$B,'Total Employer Social S-Medicar'!$B19,'Employer Federal Tax Withheld'!$C:$C,'Total Employer Social S-Medicar'!$C19)</f>
        <v>0</v>
      </c>
      <c r="G19" s="1">
        <f>SUMIFS('Employer Federal Tax Withheld'!$L:$L,'Employer Federal Tax Withheld'!$R:$R,'Total Employer Social S-Medicar'!G$8,'Employer Federal Tax Withheld'!$B:$B,'Total Employer Social S-Medicar'!$B19,'Employer Federal Tax Withheld'!$C:$C,'Total Employer Social S-Medicar'!$C19)</f>
        <v>0</v>
      </c>
      <c r="H19" s="1">
        <f>SUMIFS('Employer Federal Tax Withheld'!$L:$L,'Employer Federal Tax Withheld'!$R:$R,'Total Employer Social S-Medicar'!H$8,'Employer Federal Tax Withheld'!$B:$B,'Total Employer Social S-Medicar'!$B19,'Employer Federal Tax Withheld'!$C:$C,'Total Employer Social S-Medicar'!$C19)</f>
        <v>0</v>
      </c>
      <c r="I19" s="1">
        <f>SUMIFS('Employer Federal Tax Withheld'!$L:$L,'Employer Federal Tax Withheld'!$R:$R,'Total Employer Social S-Medicar'!I$8,'Employer Federal Tax Withheld'!$B:$B,'Total Employer Social S-Medicar'!$B19,'Employer Federal Tax Withheld'!$C:$C,'Total Employer Social S-Medicar'!$C19)</f>
        <v>0</v>
      </c>
      <c r="J19" s="1">
        <f>SUMIFS('Employer Federal Tax Withheld'!$L:$L,'Employer Federal Tax Withheld'!$R:$R,'Total Employer Social S-Medicar'!J$8,'Employer Federal Tax Withheld'!$B:$B,'Total Employer Social S-Medicar'!$B19,'Employer Federal Tax Withheld'!$C:$C,'Total Employer Social S-Medicar'!$C19)</f>
        <v>0</v>
      </c>
      <c r="K19" s="1">
        <f>SUMIFS('Employer Federal Tax Withheld'!$L:$L,'Employer Federal Tax Withheld'!$R:$R,'Total Employer Social S-Medicar'!K$8,'Employer Federal Tax Withheld'!$B:$B,'Total Employer Social S-Medicar'!$B19,'Employer Federal Tax Withheld'!$C:$C,'Total Employer Social S-Medicar'!$C19)</f>
        <v>0</v>
      </c>
      <c r="L19" s="1">
        <f>SUMIFS('Employer Federal Tax Withheld'!$L:$L,'Employer Federal Tax Withheld'!$R:$R,'Total Employer Social S-Medicar'!L$8,'Employer Federal Tax Withheld'!$B:$B,'Total Employer Social S-Medicar'!$B19,'Employer Federal Tax Withheld'!$C:$C,'Total Employer Social S-Medicar'!$C19)</f>
        <v>0</v>
      </c>
      <c r="M19" s="1">
        <f>SUMIFS('Employer Federal Tax Withheld'!$L:$L,'Employer Federal Tax Withheld'!$R:$R,'Total Employer Social S-Medicar'!M$8,'Employer Federal Tax Withheld'!$B:$B,'Total Employer Social S-Medicar'!$B19,'Employer Federal Tax Withheld'!$C:$C,'Total Employer Social S-Medicar'!$C19)</f>
        <v>0</v>
      </c>
      <c r="N19" s="1">
        <f>SUMIFS('Employer Federal Tax Withheld'!$L:$L,'Employer Federal Tax Withheld'!$R:$R,'Total Employer Social S-Medicar'!N$8,'Employer Federal Tax Withheld'!$B:$B,'Total Employer Social S-Medicar'!$B19,'Employer Federal Tax Withheld'!$C:$C,'Total Employer Social S-Medicar'!$C19)</f>
        <v>0</v>
      </c>
      <c r="O19" s="1">
        <f>SUMIFS('Employer Federal Tax Withheld'!$L:$L,'Employer Federal Tax Withheld'!$R:$R,'Total Employer Social S-Medicar'!O$8,'Employer Federal Tax Withheld'!$B:$B,'Total Employer Social S-Medicar'!$B19,'Employer Federal Tax Withheld'!$C:$C,'Total Employer Social S-Medicar'!$C19)</f>
        <v>0</v>
      </c>
      <c r="P19" s="1">
        <f>SUMIFS('Employer Federal Tax Withheld'!$L:$L,'Employer Federal Tax Withheld'!$R:$R,'Total Employer Social S-Medicar'!P$8,'Employer Federal Tax Withheld'!$B:$B,'Total Employer Social S-Medicar'!$B19,'Employer Federal Tax Withheld'!$C:$C,'Total Employer Social S-Medicar'!$C19)</f>
        <v>0</v>
      </c>
      <c r="Q19" s="9">
        <f t="shared" si="0"/>
        <v>0</v>
      </c>
    </row>
    <row r="20" spans="2:17" x14ac:dyDescent="0.25">
      <c r="B20" t="str">
        <f>IF(Staff!B20="","",Staff!B20)</f>
        <v/>
      </c>
      <c r="C20" t="str">
        <f>IF(Staff!C20="","",Staff!C20)</f>
        <v/>
      </c>
      <c r="E20" s="1">
        <f>SUMIFS('Employer Federal Tax Withheld'!$L:$L,'Employer Federal Tax Withheld'!$R:$R,'Total Employer Social S-Medicar'!E$8,'Employer Federal Tax Withheld'!$B:$B,'Total Employer Social S-Medicar'!$B20,'Employer Federal Tax Withheld'!$C:$C,'Total Employer Social S-Medicar'!$C20)</f>
        <v>0</v>
      </c>
      <c r="F20" s="1">
        <f>SUMIFS('Employer Federal Tax Withheld'!$L:$L,'Employer Federal Tax Withheld'!$R:$R,'Total Employer Social S-Medicar'!F$8,'Employer Federal Tax Withheld'!$B:$B,'Total Employer Social S-Medicar'!$B20,'Employer Federal Tax Withheld'!$C:$C,'Total Employer Social S-Medicar'!$C20)</f>
        <v>0</v>
      </c>
      <c r="G20" s="1">
        <f>SUMIFS('Employer Federal Tax Withheld'!$L:$L,'Employer Federal Tax Withheld'!$R:$R,'Total Employer Social S-Medicar'!G$8,'Employer Federal Tax Withheld'!$B:$B,'Total Employer Social S-Medicar'!$B20,'Employer Federal Tax Withheld'!$C:$C,'Total Employer Social S-Medicar'!$C20)</f>
        <v>0</v>
      </c>
      <c r="H20" s="1">
        <f>SUMIFS('Employer Federal Tax Withheld'!$L:$L,'Employer Federal Tax Withheld'!$R:$R,'Total Employer Social S-Medicar'!H$8,'Employer Federal Tax Withheld'!$B:$B,'Total Employer Social S-Medicar'!$B20,'Employer Federal Tax Withheld'!$C:$C,'Total Employer Social S-Medicar'!$C20)</f>
        <v>0</v>
      </c>
      <c r="I20" s="1">
        <f>SUMIFS('Employer Federal Tax Withheld'!$L:$L,'Employer Federal Tax Withheld'!$R:$R,'Total Employer Social S-Medicar'!I$8,'Employer Federal Tax Withheld'!$B:$B,'Total Employer Social S-Medicar'!$B20,'Employer Federal Tax Withheld'!$C:$C,'Total Employer Social S-Medicar'!$C20)</f>
        <v>0</v>
      </c>
      <c r="J20" s="1">
        <f>SUMIFS('Employer Federal Tax Withheld'!$L:$L,'Employer Federal Tax Withheld'!$R:$R,'Total Employer Social S-Medicar'!J$8,'Employer Federal Tax Withheld'!$B:$B,'Total Employer Social S-Medicar'!$B20,'Employer Federal Tax Withheld'!$C:$C,'Total Employer Social S-Medicar'!$C20)</f>
        <v>0</v>
      </c>
      <c r="K20" s="1">
        <f>SUMIFS('Employer Federal Tax Withheld'!$L:$L,'Employer Federal Tax Withheld'!$R:$R,'Total Employer Social S-Medicar'!K$8,'Employer Federal Tax Withheld'!$B:$B,'Total Employer Social S-Medicar'!$B20,'Employer Federal Tax Withheld'!$C:$C,'Total Employer Social S-Medicar'!$C20)</f>
        <v>0</v>
      </c>
      <c r="L20" s="1">
        <f>SUMIFS('Employer Federal Tax Withheld'!$L:$L,'Employer Federal Tax Withheld'!$R:$R,'Total Employer Social S-Medicar'!L$8,'Employer Federal Tax Withheld'!$B:$B,'Total Employer Social S-Medicar'!$B20,'Employer Federal Tax Withheld'!$C:$C,'Total Employer Social S-Medicar'!$C20)</f>
        <v>0</v>
      </c>
      <c r="M20" s="1">
        <f>SUMIFS('Employer Federal Tax Withheld'!$L:$L,'Employer Federal Tax Withheld'!$R:$R,'Total Employer Social S-Medicar'!M$8,'Employer Federal Tax Withheld'!$B:$B,'Total Employer Social S-Medicar'!$B20,'Employer Federal Tax Withheld'!$C:$C,'Total Employer Social S-Medicar'!$C20)</f>
        <v>0</v>
      </c>
      <c r="N20" s="1">
        <f>SUMIFS('Employer Federal Tax Withheld'!$L:$L,'Employer Federal Tax Withheld'!$R:$R,'Total Employer Social S-Medicar'!N$8,'Employer Federal Tax Withheld'!$B:$B,'Total Employer Social S-Medicar'!$B20,'Employer Federal Tax Withheld'!$C:$C,'Total Employer Social S-Medicar'!$C20)</f>
        <v>0</v>
      </c>
      <c r="O20" s="1">
        <f>SUMIFS('Employer Federal Tax Withheld'!$L:$L,'Employer Federal Tax Withheld'!$R:$R,'Total Employer Social S-Medicar'!O$8,'Employer Federal Tax Withheld'!$B:$B,'Total Employer Social S-Medicar'!$B20,'Employer Federal Tax Withheld'!$C:$C,'Total Employer Social S-Medicar'!$C20)</f>
        <v>0</v>
      </c>
      <c r="P20" s="1">
        <f>SUMIFS('Employer Federal Tax Withheld'!$L:$L,'Employer Federal Tax Withheld'!$R:$R,'Total Employer Social S-Medicar'!P$8,'Employer Federal Tax Withheld'!$B:$B,'Total Employer Social S-Medicar'!$B20,'Employer Federal Tax Withheld'!$C:$C,'Total Employer Social S-Medicar'!$C20)</f>
        <v>0</v>
      </c>
      <c r="Q20" s="9">
        <f t="shared" si="0"/>
        <v>0</v>
      </c>
    </row>
    <row r="21" spans="2:17" x14ac:dyDescent="0.25">
      <c r="B21" t="str">
        <f>IF(Staff!B21="","",Staff!B21)</f>
        <v/>
      </c>
      <c r="C21" t="str">
        <f>IF(Staff!C21="","",Staff!C21)</f>
        <v/>
      </c>
      <c r="E21" s="1">
        <f>SUMIFS('Employer Federal Tax Withheld'!$L:$L,'Employer Federal Tax Withheld'!$R:$R,'Total Employer Social S-Medicar'!E$8,'Employer Federal Tax Withheld'!$B:$B,'Total Employer Social S-Medicar'!$B21,'Employer Federal Tax Withheld'!$C:$C,'Total Employer Social S-Medicar'!$C21)</f>
        <v>0</v>
      </c>
      <c r="F21" s="1">
        <f>SUMIFS('Employer Federal Tax Withheld'!$L:$L,'Employer Federal Tax Withheld'!$R:$R,'Total Employer Social S-Medicar'!F$8,'Employer Federal Tax Withheld'!$B:$B,'Total Employer Social S-Medicar'!$B21,'Employer Federal Tax Withheld'!$C:$C,'Total Employer Social S-Medicar'!$C21)</f>
        <v>0</v>
      </c>
      <c r="G21" s="1">
        <f>SUMIFS('Employer Federal Tax Withheld'!$L:$L,'Employer Federal Tax Withheld'!$R:$R,'Total Employer Social S-Medicar'!G$8,'Employer Federal Tax Withheld'!$B:$B,'Total Employer Social S-Medicar'!$B21,'Employer Federal Tax Withheld'!$C:$C,'Total Employer Social S-Medicar'!$C21)</f>
        <v>0</v>
      </c>
      <c r="H21" s="1">
        <f>SUMIFS('Employer Federal Tax Withheld'!$L:$L,'Employer Federal Tax Withheld'!$R:$R,'Total Employer Social S-Medicar'!H$8,'Employer Federal Tax Withheld'!$B:$B,'Total Employer Social S-Medicar'!$B21,'Employer Federal Tax Withheld'!$C:$C,'Total Employer Social S-Medicar'!$C21)</f>
        <v>0</v>
      </c>
      <c r="I21" s="1">
        <f>SUMIFS('Employer Federal Tax Withheld'!$L:$L,'Employer Federal Tax Withheld'!$R:$R,'Total Employer Social S-Medicar'!I$8,'Employer Federal Tax Withheld'!$B:$B,'Total Employer Social S-Medicar'!$B21,'Employer Federal Tax Withheld'!$C:$C,'Total Employer Social S-Medicar'!$C21)</f>
        <v>0</v>
      </c>
      <c r="J21" s="1">
        <f>SUMIFS('Employer Federal Tax Withheld'!$L:$L,'Employer Federal Tax Withheld'!$R:$R,'Total Employer Social S-Medicar'!J$8,'Employer Federal Tax Withheld'!$B:$B,'Total Employer Social S-Medicar'!$B21,'Employer Federal Tax Withheld'!$C:$C,'Total Employer Social S-Medicar'!$C21)</f>
        <v>0</v>
      </c>
      <c r="K21" s="1">
        <f>SUMIFS('Employer Federal Tax Withheld'!$L:$L,'Employer Federal Tax Withheld'!$R:$R,'Total Employer Social S-Medicar'!K$8,'Employer Federal Tax Withheld'!$B:$B,'Total Employer Social S-Medicar'!$B21,'Employer Federal Tax Withheld'!$C:$C,'Total Employer Social S-Medicar'!$C21)</f>
        <v>0</v>
      </c>
      <c r="L21" s="1">
        <f>SUMIFS('Employer Federal Tax Withheld'!$L:$L,'Employer Federal Tax Withheld'!$R:$R,'Total Employer Social S-Medicar'!L$8,'Employer Federal Tax Withheld'!$B:$B,'Total Employer Social S-Medicar'!$B21,'Employer Federal Tax Withheld'!$C:$C,'Total Employer Social S-Medicar'!$C21)</f>
        <v>0</v>
      </c>
      <c r="M21" s="1">
        <f>SUMIFS('Employer Federal Tax Withheld'!$L:$L,'Employer Federal Tax Withheld'!$R:$R,'Total Employer Social S-Medicar'!M$8,'Employer Federal Tax Withheld'!$B:$B,'Total Employer Social S-Medicar'!$B21,'Employer Federal Tax Withheld'!$C:$C,'Total Employer Social S-Medicar'!$C21)</f>
        <v>0</v>
      </c>
      <c r="N21" s="1">
        <f>SUMIFS('Employer Federal Tax Withheld'!$L:$L,'Employer Federal Tax Withheld'!$R:$R,'Total Employer Social S-Medicar'!N$8,'Employer Federal Tax Withheld'!$B:$B,'Total Employer Social S-Medicar'!$B21,'Employer Federal Tax Withheld'!$C:$C,'Total Employer Social S-Medicar'!$C21)</f>
        <v>0</v>
      </c>
      <c r="O21" s="1">
        <f>SUMIFS('Employer Federal Tax Withheld'!$L:$L,'Employer Federal Tax Withheld'!$R:$R,'Total Employer Social S-Medicar'!O$8,'Employer Federal Tax Withheld'!$B:$B,'Total Employer Social S-Medicar'!$B21,'Employer Federal Tax Withheld'!$C:$C,'Total Employer Social S-Medicar'!$C21)</f>
        <v>0</v>
      </c>
      <c r="P21" s="1">
        <f>SUMIFS('Employer Federal Tax Withheld'!$L:$L,'Employer Federal Tax Withheld'!$R:$R,'Total Employer Social S-Medicar'!P$8,'Employer Federal Tax Withheld'!$B:$B,'Total Employer Social S-Medicar'!$B21,'Employer Federal Tax Withheld'!$C:$C,'Total Employer Social S-Medicar'!$C21)</f>
        <v>0</v>
      </c>
      <c r="Q21" s="9">
        <f t="shared" si="0"/>
        <v>0</v>
      </c>
    </row>
    <row r="22" spans="2:17" x14ac:dyDescent="0.25">
      <c r="B22" t="str">
        <f>IF(Staff!B22="","",Staff!B22)</f>
        <v/>
      </c>
      <c r="C22" t="str">
        <f>IF(Staff!C22="","",Staff!C22)</f>
        <v/>
      </c>
      <c r="E22" s="1">
        <f>SUMIFS('Employer Federal Tax Withheld'!$L:$L,'Employer Federal Tax Withheld'!$R:$R,'Total Employer Social S-Medicar'!E$8,'Employer Federal Tax Withheld'!$B:$B,'Total Employer Social S-Medicar'!$B22,'Employer Federal Tax Withheld'!$C:$C,'Total Employer Social S-Medicar'!$C22)</f>
        <v>0</v>
      </c>
      <c r="F22" s="1">
        <f>SUMIFS('Employer Federal Tax Withheld'!$L:$L,'Employer Federal Tax Withheld'!$R:$R,'Total Employer Social S-Medicar'!F$8,'Employer Federal Tax Withheld'!$B:$B,'Total Employer Social S-Medicar'!$B22,'Employer Federal Tax Withheld'!$C:$C,'Total Employer Social S-Medicar'!$C22)</f>
        <v>0</v>
      </c>
      <c r="G22" s="1">
        <f>SUMIFS('Employer Federal Tax Withheld'!$L:$L,'Employer Federal Tax Withheld'!$R:$R,'Total Employer Social S-Medicar'!G$8,'Employer Federal Tax Withheld'!$B:$B,'Total Employer Social S-Medicar'!$B22,'Employer Federal Tax Withheld'!$C:$C,'Total Employer Social S-Medicar'!$C22)</f>
        <v>0</v>
      </c>
      <c r="H22" s="1">
        <f>SUMIFS('Employer Federal Tax Withheld'!$L:$L,'Employer Federal Tax Withheld'!$R:$R,'Total Employer Social S-Medicar'!H$8,'Employer Federal Tax Withheld'!$B:$B,'Total Employer Social S-Medicar'!$B22,'Employer Federal Tax Withheld'!$C:$C,'Total Employer Social S-Medicar'!$C22)</f>
        <v>0</v>
      </c>
      <c r="I22" s="1">
        <f>SUMIFS('Employer Federal Tax Withheld'!$L:$L,'Employer Federal Tax Withheld'!$R:$R,'Total Employer Social S-Medicar'!I$8,'Employer Federal Tax Withheld'!$B:$B,'Total Employer Social S-Medicar'!$B22,'Employer Federal Tax Withheld'!$C:$C,'Total Employer Social S-Medicar'!$C22)</f>
        <v>0</v>
      </c>
      <c r="J22" s="1">
        <f>SUMIFS('Employer Federal Tax Withheld'!$L:$L,'Employer Federal Tax Withheld'!$R:$R,'Total Employer Social S-Medicar'!J$8,'Employer Federal Tax Withheld'!$B:$B,'Total Employer Social S-Medicar'!$B22,'Employer Federal Tax Withheld'!$C:$C,'Total Employer Social S-Medicar'!$C22)</f>
        <v>0</v>
      </c>
      <c r="K22" s="1">
        <f>SUMIFS('Employer Federal Tax Withheld'!$L:$L,'Employer Federal Tax Withheld'!$R:$R,'Total Employer Social S-Medicar'!K$8,'Employer Federal Tax Withheld'!$B:$B,'Total Employer Social S-Medicar'!$B22,'Employer Federal Tax Withheld'!$C:$C,'Total Employer Social S-Medicar'!$C22)</f>
        <v>0</v>
      </c>
      <c r="L22" s="1">
        <f>SUMIFS('Employer Federal Tax Withheld'!$L:$L,'Employer Federal Tax Withheld'!$R:$R,'Total Employer Social S-Medicar'!L$8,'Employer Federal Tax Withheld'!$B:$B,'Total Employer Social S-Medicar'!$B22,'Employer Federal Tax Withheld'!$C:$C,'Total Employer Social S-Medicar'!$C22)</f>
        <v>0</v>
      </c>
      <c r="M22" s="1">
        <f>SUMIFS('Employer Federal Tax Withheld'!$L:$L,'Employer Federal Tax Withheld'!$R:$R,'Total Employer Social S-Medicar'!M$8,'Employer Federal Tax Withheld'!$B:$B,'Total Employer Social S-Medicar'!$B22,'Employer Federal Tax Withheld'!$C:$C,'Total Employer Social S-Medicar'!$C22)</f>
        <v>0</v>
      </c>
      <c r="N22" s="1">
        <f>SUMIFS('Employer Federal Tax Withheld'!$L:$L,'Employer Federal Tax Withheld'!$R:$R,'Total Employer Social S-Medicar'!N$8,'Employer Federal Tax Withheld'!$B:$B,'Total Employer Social S-Medicar'!$B22,'Employer Federal Tax Withheld'!$C:$C,'Total Employer Social S-Medicar'!$C22)</f>
        <v>0</v>
      </c>
      <c r="O22" s="1">
        <f>SUMIFS('Employer Federal Tax Withheld'!$L:$L,'Employer Federal Tax Withheld'!$R:$R,'Total Employer Social S-Medicar'!O$8,'Employer Federal Tax Withheld'!$B:$B,'Total Employer Social S-Medicar'!$B22,'Employer Federal Tax Withheld'!$C:$C,'Total Employer Social S-Medicar'!$C22)</f>
        <v>0</v>
      </c>
      <c r="P22" s="1">
        <f>SUMIFS('Employer Federal Tax Withheld'!$L:$L,'Employer Federal Tax Withheld'!$R:$R,'Total Employer Social S-Medicar'!P$8,'Employer Federal Tax Withheld'!$B:$B,'Total Employer Social S-Medicar'!$B22,'Employer Federal Tax Withheld'!$C:$C,'Total Employer Social S-Medicar'!$C22)</f>
        <v>0</v>
      </c>
      <c r="Q22" s="9">
        <f t="shared" si="0"/>
        <v>0</v>
      </c>
    </row>
    <row r="23" spans="2:17" x14ac:dyDescent="0.25">
      <c r="B23" t="str">
        <f>IF(Staff!B23="","",Staff!B23)</f>
        <v/>
      </c>
      <c r="C23" t="str">
        <f>IF(Staff!C23="","",Staff!C23)</f>
        <v/>
      </c>
      <c r="E23" s="1">
        <f>SUMIFS('Employer Federal Tax Withheld'!$L:$L,'Employer Federal Tax Withheld'!$R:$R,'Total Employer Social S-Medicar'!E$8,'Employer Federal Tax Withheld'!$B:$B,'Total Employer Social S-Medicar'!$B23,'Employer Federal Tax Withheld'!$C:$C,'Total Employer Social S-Medicar'!$C23)</f>
        <v>0</v>
      </c>
      <c r="F23" s="1">
        <f>SUMIFS('Employer Federal Tax Withheld'!$L:$L,'Employer Federal Tax Withheld'!$R:$R,'Total Employer Social S-Medicar'!F$8,'Employer Federal Tax Withheld'!$B:$B,'Total Employer Social S-Medicar'!$B23,'Employer Federal Tax Withheld'!$C:$C,'Total Employer Social S-Medicar'!$C23)</f>
        <v>0</v>
      </c>
      <c r="G23" s="1">
        <f>SUMIFS('Employer Federal Tax Withheld'!$L:$L,'Employer Federal Tax Withheld'!$R:$R,'Total Employer Social S-Medicar'!G$8,'Employer Federal Tax Withheld'!$B:$B,'Total Employer Social S-Medicar'!$B23,'Employer Federal Tax Withheld'!$C:$C,'Total Employer Social S-Medicar'!$C23)</f>
        <v>0</v>
      </c>
      <c r="H23" s="1">
        <f>SUMIFS('Employer Federal Tax Withheld'!$L:$L,'Employer Federal Tax Withheld'!$R:$R,'Total Employer Social S-Medicar'!H$8,'Employer Federal Tax Withheld'!$B:$B,'Total Employer Social S-Medicar'!$B23,'Employer Federal Tax Withheld'!$C:$C,'Total Employer Social S-Medicar'!$C23)</f>
        <v>0</v>
      </c>
      <c r="I23" s="1">
        <f>SUMIFS('Employer Federal Tax Withheld'!$L:$L,'Employer Federal Tax Withheld'!$R:$R,'Total Employer Social S-Medicar'!I$8,'Employer Federal Tax Withheld'!$B:$B,'Total Employer Social S-Medicar'!$B23,'Employer Federal Tax Withheld'!$C:$C,'Total Employer Social S-Medicar'!$C23)</f>
        <v>0</v>
      </c>
      <c r="J23" s="1">
        <f>SUMIFS('Employer Federal Tax Withheld'!$L:$L,'Employer Federal Tax Withheld'!$R:$R,'Total Employer Social S-Medicar'!J$8,'Employer Federal Tax Withheld'!$B:$B,'Total Employer Social S-Medicar'!$B23,'Employer Federal Tax Withheld'!$C:$C,'Total Employer Social S-Medicar'!$C23)</f>
        <v>0</v>
      </c>
      <c r="K23" s="1">
        <f>SUMIFS('Employer Federal Tax Withheld'!$L:$L,'Employer Federal Tax Withheld'!$R:$R,'Total Employer Social S-Medicar'!K$8,'Employer Federal Tax Withheld'!$B:$B,'Total Employer Social S-Medicar'!$B23,'Employer Federal Tax Withheld'!$C:$C,'Total Employer Social S-Medicar'!$C23)</f>
        <v>0</v>
      </c>
      <c r="L23" s="1">
        <f>SUMIFS('Employer Federal Tax Withheld'!$L:$L,'Employer Federal Tax Withheld'!$R:$R,'Total Employer Social S-Medicar'!L$8,'Employer Federal Tax Withheld'!$B:$B,'Total Employer Social S-Medicar'!$B23,'Employer Federal Tax Withheld'!$C:$C,'Total Employer Social S-Medicar'!$C23)</f>
        <v>0</v>
      </c>
      <c r="M23" s="1">
        <f>SUMIFS('Employer Federal Tax Withheld'!$L:$L,'Employer Federal Tax Withheld'!$R:$R,'Total Employer Social S-Medicar'!M$8,'Employer Federal Tax Withheld'!$B:$B,'Total Employer Social S-Medicar'!$B23,'Employer Federal Tax Withheld'!$C:$C,'Total Employer Social S-Medicar'!$C23)</f>
        <v>0</v>
      </c>
      <c r="N23" s="1">
        <f>SUMIFS('Employer Federal Tax Withheld'!$L:$L,'Employer Federal Tax Withheld'!$R:$R,'Total Employer Social S-Medicar'!N$8,'Employer Federal Tax Withheld'!$B:$B,'Total Employer Social S-Medicar'!$B23,'Employer Federal Tax Withheld'!$C:$C,'Total Employer Social S-Medicar'!$C23)</f>
        <v>0</v>
      </c>
      <c r="O23" s="1">
        <f>SUMIFS('Employer Federal Tax Withheld'!$L:$L,'Employer Federal Tax Withheld'!$R:$R,'Total Employer Social S-Medicar'!O$8,'Employer Federal Tax Withheld'!$B:$B,'Total Employer Social S-Medicar'!$B23,'Employer Federal Tax Withheld'!$C:$C,'Total Employer Social S-Medicar'!$C23)</f>
        <v>0</v>
      </c>
      <c r="P23" s="1">
        <f>SUMIFS('Employer Federal Tax Withheld'!$L:$L,'Employer Federal Tax Withheld'!$R:$R,'Total Employer Social S-Medicar'!P$8,'Employer Federal Tax Withheld'!$B:$B,'Total Employer Social S-Medicar'!$B23,'Employer Federal Tax Withheld'!$C:$C,'Total Employer Social S-Medicar'!$C23)</f>
        <v>0</v>
      </c>
      <c r="Q23" s="9">
        <f t="shared" si="0"/>
        <v>0</v>
      </c>
    </row>
    <row r="24" spans="2:17" x14ac:dyDescent="0.25">
      <c r="B24" t="str">
        <f>IF(Staff!B24="","",Staff!B24)</f>
        <v/>
      </c>
      <c r="C24" t="str">
        <f>IF(Staff!C24="","",Staff!C24)</f>
        <v/>
      </c>
      <c r="E24" s="1">
        <f>SUMIFS('Employer Federal Tax Withheld'!$L:$L,'Employer Federal Tax Withheld'!$R:$R,'Total Employer Social S-Medicar'!E$8,'Employer Federal Tax Withheld'!$B:$B,'Total Employer Social S-Medicar'!$B24,'Employer Federal Tax Withheld'!$C:$C,'Total Employer Social S-Medicar'!$C24)</f>
        <v>0</v>
      </c>
      <c r="F24" s="1">
        <f>SUMIFS('Employer Federal Tax Withheld'!$L:$L,'Employer Federal Tax Withheld'!$R:$R,'Total Employer Social S-Medicar'!F$8,'Employer Federal Tax Withheld'!$B:$B,'Total Employer Social S-Medicar'!$B24,'Employer Federal Tax Withheld'!$C:$C,'Total Employer Social S-Medicar'!$C24)</f>
        <v>0</v>
      </c>
      <c r="G24" s="1">
        <f>SUMIFS('Employer Federal Tax Withheld'!$L:$L,'Employer Federal Tax Withheld'!$R:$R,'Total Employer Social S-Medicar'!G$8,'Employer Federal Tax Withheld'!$B:$B,'Total Employer Social S-Medicar'!$B24,'Employer Federal Tax Withheld'!$C:$C,'Total Employer Social S-Medicar'!$C24)</f>
        <v>0</v>
      </c>
      <c r="H24" s="1">
        <f>SUMIFS('Employer Federal Tax Withheld'!$L:$L,'Employer Federal Tax Withheld'!$R:$R,'Total Employer Social S-Medicar'!H$8,'Employer Federal Tax Withheld'!$B:$B,'Total Employer Social S-Medicar'!$B24,'Employer Federal Tax Withheld'!$C:$C,'Total Employer Social S-Medicar'!$C24)</f>
        <v>0</v>
      </c>
      <c r="I24" s="1">
        <f>SUMIFS('Employer Federal Tax Withheld'!$L:$L,'Employer Federal Tax Withheld'!$R:$R,'Total Employer Social S-Medicar'!I$8,'Employer Federal Tax Withheld'!$B:$B,'Total Employer Social S-Medicar'!$B24,'Employer Federal Tax Withheld'!$C:$C,'Total Employer Social S-Medicar'!$C24)</f>
        <v>0</v>
      </c>
      <c r="J24" s="1">
        <f>SUMIFS('Employer Federal Tax Withheld'!$L:$L,'Employer Federal Tax Withheld'!$R:$R,'Total Employer Social S-Medicar'!J$8,'Employer Federal Tax Withheld'!$B:$B,'Total Employer Social S-Medicar'!$B24,'Employer Federal Tax Withheld'!$C:$C,'Total Employer Social S-Medicar'!$C24)</f>
        <v>0</v>
      </c>
      <c r="K24" s="1">
        <f>SUMIFS('Employer Federal Tax Withheld'!$L:$L,'Employer Federal Tax Withheld'!$R:$R,'Total Employer Social S-Medicar'!K$8,'Employer Federal Tax Withheld'!$B:$B,'Total Employer Social S-Medicar'!$B24,'Employer Federal Tax Withheld'!$C:$C,'Total Employer Social S-Medicar'!$C24)</f>
        <v>0</v>
      </c>
      <c r="L24" s="1">
        <f>SUMIFS('Employer Federal Tax Withheld'!$L:$L,'Employer Federal Tax Withheld'!$R:$R,'Total Employer Social S-Medicar'!L$8,'Employer Federal Tax Withheld'!$B:$B,'Total Employer Social S-Medicar'!$B24,'Employer Federal Tax Withheld'!$C:$C,'Total Employer Social S-Medicar'!$C24)</f>
        <v>0</v>
      </c>
      <c r="M24" s="1">
        <f>SUMIFS('Employer Federal Tax Withheld'!$L:$L,'Employer Federal Tax Withheld'!$R:$R,'Total Employer Social S-Medicar'!M$8,'Employer Federal Tax Withheld'!$B:$B,'Total Employer Social S-Medicar'!$B24,'Employer Federal Tax Withheld'!$C:$C,'Total Employer Social S-Medicar'!$C24)</f>
        <v>0</v>
      </c>
      <c r="N24" s="1">
        <f>SUMIFS('Employer Federal Tax Withheld'!$L:$L,'Employer Federal Tax Withheld'!$R:$R,'Total Employer Social S-Medicar'!N$8,'Employer Federal Tax Withheld'!$B:$B,'Total Employer Social S-Medicar'!$B24,'Employer Federal Tax Withheld'!$C:$C,'Total Employer Social S-Medicar'!$C24)</f>
        <v>0</v>
      </c>
      <c r="O24" s="1">
        <f>SUMIFS('Employer Federal Tax Withheld'!$L:$L,'Employer Federal Tax Withheld'!$R:$R,'Total Employer Social S-Medicar'!O$8,'Employer Federal Tax Withheld'!$B:$B,'Total Employer Social S-Medicar'!$B24,'Employer Federal Tax Withheld'!$C:$C,'Total Employer Social S-Medicar'!$C24)</f>
        <v>0</v>
      </c>
      <c r="P24" s="1">
        <f>SUMIFS('Employer Federal Tax Withheld'!$L:$L,'Employer Federal Tax Withheld'!$R:$R,'Total Employer Social S-Medicar'!P$8,'Employer Federal Tax Withheld'!$B:$B,'Total Employer Social S-Medicar'!$B24,'Employer Federal Tax Withheld'!$C:$C,'Total Employer Social S-Medicar'!$C24)</f>
        <v>0</v>
      </c>
      <c r="Q24" s="9">
        <f t="shared" si="0"/>
        <v>0</v>
      </c>
    </row>
    <row r="25" spans="2:17" x14ac:dyDescent="0.25">
      <c r="B25" t="str">
        <f>IF(Staff!B25="","",Staff!B25)</f>
        <v/>
      </c>
      <c r="C25" t="str">
        <f>IF(Staff!C25="","",Staff!C25)</f>
        <v/>
      </c>
      <c r="E25" s="1">
        <f>SUMIFS('Employer Federal Tax Withheld'!$L:$L,'Employer Federal Tax Withheld'!$R:$R,'Total Employer Social S-Medicar'!E$8,'Employer Federal Tax Withheld'!$B:$B,'Total Employer Social S-Medicar'!$B25,'Employer Federal Tax Withheld'!$C:$C,'Total Employer Social S-Medicar'!$C25)</f>
        <v>0</v>
      </c>
      <c r="F25" s="1">
        <f>SUMIFS('Employer Federal Tax Withheld'!$L:$L,'Employer Federal Tax Withheld'!$R:$R,'Total Employer Social S-Medicar'!F$8,'Employer Federal Tax Withheld'!$B:$B,'Total Employer Social S-Medicar'!$B25,'Employer Federal Tax Withheld'!$C:$C,'Total Employer Social S-Medicar'!$C25)</f>
        <v>0</v>
      </c>
      <c r="G25" s="1">
        <f>SUMIFS('Employer Federal Tax Withheld'!$L:$L,'Employer Federal Tax Withheld'!$R:$R,'Total Employer Social S-Medicar'!G$8,'Employer Federal Tax Withheld'!$B:$B,'Total Employer Social S-Medicar'!$B25,'Employer Federal Tax Withheld'!$C:$C,'Total Employer Social S-Medicar'!$C25)</f>
        <v>0</v>
      </c>
      <c r="H25" s="1">
        <f>SUMIFS('Employer Federal Tax Withheld'!$L:$L,'Employer Federal Tax Withheld'!$R:$R,'Total Employer Social S-Medicar'!H$8,'Employer Federal Tax Withheld'!$B:$B,'Total Employer Social S-Medicar'!$B25,'Employer Federal Tax Withheld'!$C:$C,'Total Employer Social S-Medicar'!$C25)</f>
        <v>0</v>
      </c>
      <c r="I25" s="1">
        <f>SUMIFS('Employer Federal Tax Withheld'!$L:$L,'Employer Federal Tax Withheld'!$R:$R,'Total Employer Social S-Medicar'!I$8,'Employer Federal Tax Withheld'!$B:$B,'Total Employer Social S-Medicar'!$B25,'Employer Federal Tax Withheld'!$C:$C,'Total Employer Social S-Medicar'!$C25)</f>
        <v>0</v>
      </c>
      <c r="J25" s="1">
        <f>SUMIFS('Employer Federal Tax Withheld'!$L:$L,'Employer Federal Tax Withheld'!$R:$R,'Total Employer Social S-Medicar'!J$8,'Employer Federal Tax Withheld'!$B:$B,'Total Employer Social S-Medicar'!$B25,'Employer Federal Tax Withheld'!$C:$C,'Total Employer Social S-Medicar'!$C25)</f>
        <v>0</v>
      </c>
      <c r="K25" s="1">
        <f>SUMIFS('Employer Federal Tax Withheld'!$L:$L,'Employer Federal Tax Withheld'!$R:$R,'Total Employer Social S-Medicar'!K$8,'Employer Federal Tax Withheld'!$B:$B,'Total Employer Social S-Medicar'!$B25,'Employer Federal Tax Withheld'!$C:$C,'Total Employer Social S-Medicar'!$C25)</f>
        <v>0</v>
      </c>
      <c r="L25" s="1">
        <f>SUMIFS('Employer Federal Tax Withheld'!$L:$L,'Employer Federal Tax Withheld'!$R:$R,'Total Employer Social S-Medicar'!L$8,'Employer Federal Tax Withheld'!$B:$B,'Total Employer Social S-Medicar'!$B25,'Employer Federal Tax Withheld'!$C:$C,'Total Employer Social S-Medicar'!$C25)</f>
        <v>0</v>
      </c>
      <c r="M25" s="1">
        <f>SUMIFS('Employer Federal Tax Withheld'!$L:$L,'Employer Federal Tax Withheld'!$R:$R,'Total Employer Social S-Medicar'!M$8,'Employer Federal Tax Withheld'!$B:$B,'Total Employer Social S-Medicar'!$B25,'Employer Federal Tax Withheld'!$C:$C,'Total Employer Social S-Medicar'!$C25)</f>
        <v>0</v>
      </c>
      <c r="N25" s="1">
        <f>SUMIFS('Employer Federal Tax Withheld'!$L:$L,'Employer Federal Tax Withheld'!$R:$R,'Total Employer Social S-Medicar'!N$8,'Employer Federal Tax Withheld'!$B:$B,'Total Employer Social S-Medicar'!$B25,'Employer Federal Tax Withheld'!$C:$C,'Total Employer Social S-Medicar'!$C25)</f>
        <v>0</v>
      </c>
      <c r="O25" s="1">
        <f>SUMIFS('Employer Federal Tax Withheld'!$L:$L,'Employer Federal Tax Withheld'!$R:$R,'Total Employer Social S-Medicar'!O$8,'Employer Federal Tax Withheld'!$B:$B,'Total Employer Social S-Medicar'!$B25,'Employer Federal Tax Withheld'!$C:$C,'Total Employer Social S-Medicar'!$C25)</f>
        <v>0</v>
      </c>
      <c r="P25" s="1">
        <f>SUMIFS('Employer Federal Tax Withheld'!$L:$L,'Employer Federal Tax Withheld'!$R:$R,'Total Employer Social S-Medicar'!P$8,'Employer Federal Tax Withheld'!$B:$B,'Total Employer Social S-Medicar'!$B25,'Employer Federal Tax Withheld'!$C:$C,'Total Employer Social S-Medicar'!$C25)</f>
        <v>0</v>
      </c>
      <c r="Q25" s="9">
        <f t="shared" si="0"/>
        <v>0</v>
      </c>
    </row>
    <row r="26" spans="2:17" x14ac:dyDescent="0.25">
      <c r="B26" t="str">
        <f>IF(Staff!B26="","",Staff!B26)</f>
        <v/>
      </c>
      <c r="C26" t="str">
        <f>IF(Staff!C26="","",Staff!C26)</f>
        <v/>
      </c>
      <c r="E26" s="1">
        <f>SUMIFS('Employer Federal Tax Withheld'!$L:$L,'Employer Federal Tax Withheld'!$R:$R,'Total Employer Social S-Medicar'!E$8,'Employer Federal Tax Withheld'!$B:$B,'Total Employer Social S-Medicar'!$B26,'Employer Federal Tax Withheld'!$C:$C,'Total Employer Social S-Medicar'!$C26)</f>
        <v>0</v>
      </c>
      <c r="F26" s="1">
        <f>SUMIFS('Employer Federal Tax Withheld'!$L:$L,'Employer Federal Tax Withheld'!$R:$R,'Total Employer Social S-Medicar'!F$8,'Employer Federal Tax Withheld'!$B:$B,'Total Employer Social S-Medicar'!$B26,'Employer Federal Tax Withheld'!$C:$C,'Total Employer Social S-Medicar'!$C26)</f>
        <v>0</v>
      </c>
      <c r="G26" s="1">
        <f>SUMIFS('Employer Federal Tax Withheld'!$L:$L,'Employer Federal Tax Withheld'!$R:$R,'Total Employer Social S-Medicar'!G$8,'Employer Federal Tax Withheld'!$B:$B,'Total Employer Social S-Medicar'!$B26,'Employer Federal Tax Withheld'!$C:$C,'Total Employer Social S-Medicar'!$C26)</f>
        <v>0</v>
      </c>
      <c r="H26" s="1">
        <f>SUMIFS('Employer Federal Tax Withheld'!$L:$L,'Employer Federal Tax Withheld'!$R:$R,'Total Employer Social S-Medicar'!H$8,'Employer Federal Tax Withheld'!$B:$B,'Total Employer Social S-Medicar'!$B26,'Employer Federal Tax Withheld'!$C:$C,'Total Employer Social S-Medicar'!$C26)</f>
        <v>0</v>
      </c>
      <c r="I26" s="1">
        <f>SUMIFS('Employer Federal Tax Withheld'!$L:$L,'Employer Federal Tax Withheld'!$R:$R,'Total Employer Social S-Medicar'!I$8,'Employer Federal Tax Withheld'!$B:$B,'Total Employer Social S-Medicar'!$B26,'Employer Federal Tax Withheld'!$C:$C,'Total Employer Social S-Medicar'!$C26)</f>
        <v>0</v>
      </c>
      <c r="J26" s="1">
        <f>SUMIFS('Employer Federal Tax Withheld'!$L:$L,'Employer Federal Tax Withheld'!$R:$R,'Total Employer Social S-Medicar'!J$8,'Employer Federal Tax Withheld'!$B:$B,'Total Employer Social S-Medicar'!$B26,'Employer Federal Tax Withheld'!$C:$C,'Total Employer Social S-Medicar'!$C26)</f>
        <v>0</v>
      </c>
      <c r="K26" s="1">
        <f>SUMIFS('Employer Federal Tax Withheld'!$L:$L,'Employer Federal Tax Withheld'!$R:$R,'Total Employer Social S-Medicar'!K$8,'Employer Federal Tax Withheld'!$B:$B,'Total Employer Social S-Medicar'!$B26,'Employer Federal Tax Withheld'!$C:$C,'Total Employer Social S-Medicar'!$C26)</f>
        <v>0</v>
      </c>
      <c r="L26" s="1">
        <f>SUMIFS('Employer Federal Tax Withheld'!$L:$L,'Employer Federal Tax Withheld'!$R:$R,'Total Employer Social S-Medicar'!L$8,'Employer Federal Tax Withheld'!$B:$B,'Total Employer Social S-Medicar'!$B26,'Employer Federal Tax Withheld'!$C:$C,'Total Employer Social S-Medicar'!$C26)</f>
        <v>0</v>
      </c>
      <c r="M26" s="1">
        <f>SUMIFS('Employer Federal Tax Withheld'!$L:$L,'Employer Federal Tax Withheld'!$R:$R,'Total Employer Social S-Medicar'!M$8,'Employer Federal Tax Withheld'!$B:$B,'Total Employer Social S-Medicar'!$B26,'Employer Federal Tax Withheld'!$C:$C,'Total Employer Social S-Medicar'!$C26)</f>
        <v>0</v>
      </c>
      <c r="N26" s="1">
        <f>SUMIFS('Employer Federal Tax Withheld'!$L:$L,'Employer Federal Tax Withheld'!$R:$R,'Total Employer Social S-Medicar'!N$8,'Employer Federal Tax Withheld'!$B:$B,'Total Employer Social S-Medicar'!$B26,'Employer Federal Tax Withheld'!$C:$C,'Total Employer Social S-Medicar'!$C26)</f>
        <v>0</v>
      </c>
      <c r="O26" s="1">
        <f>SUMIFS('Employer Federal Tax Withheld'!$L:$L,'Employer Federal Tax Withheld'!$R:$R,'Total Employer Social S-Medicar'!O$8,'Employer Federal Tax Withheld'!$B:$B,'Total Employer Social S-Medicar'!$B26,'Employer Federal Tax Withheld'!$C:$C,'Total Employer Social S-Medicar'!$C26)</f>
        <v>0</v>
      </c>
      <c r="P26" s="1">
        <f>SUMIFS('Employer Federal Tax Withheld'!$L:$L,'Employer Federal Tax Withheld'!$R:$R,'Total Employer Social S-Medicar'!P$8,'Employer Federal Tax Withheld'!$B:$B,'Total Employer Social S-Medicar'!$B26,'Employer Federal Tax Withheld'!$C:$C,'Total Employer Social S-Medicar'!$C26)</f>
        <v>0</v>
      </c>
      <c r="Q26" s="9">
        <f t="shared" si="0"/>
        <v>0</v>
      </c>
    </row>
    <row r="27" spans="2:17" x14ac:dyDescent="0.25">
      <c r="B27" t="str">
        <f>IF(Staff!B27="","",Staff!B27)</f>
        <v/>
      </c>
      <c r="C27" t="str">
        <f>IF(Staff!C27="","",Staff!C27)</f>
        <v/>
      </c>
      <c r="E27" s="1">
        <f>SUMIFS('Employer Federal Tax Withheld'!$L:$L,'Employer Federal Tax Withheld'!$R:$R,'Total Employer Social S-Medicar'!E$8,'Employer Federal Tax Withheld'!$B:$B,'Total Employer Social S-Medicar'!$B27,'Employer Federal Tax Withheld'!$C:$C,'Total Employer Social S-Medicar'!$C27)</f>
        <v>0</v>
      </c>
      <c r="F27" s="1">
        <f>SUMIFS('Employer Federal Tax Withheld'!$L:$L,'Employer Federal Tax Withheld'!$R:$R,'Total Employer Social S-Medicar'!F$8,'Employer Federal Tax Withheld'!$B:$B,'Total Employer Social S-Medicar'!$B27,'Employer Federal Tax Withheld'!$C:$C,'Total Employer Social S-Medicar'!$C27)</f>
        <v>0</v>
      </c>
      <c r="G27" s="1">
        <f>SUMIFS('Employer Federal Tax Withheld'!$L:$L,'Employer Federal Tax Withheld'!$R:$R,'Total Employer Social S-Medicar'!G$8,'Employer Federal Tax Withheld'!$B:$B,'Total Employer Social S-Medicar'!$B27,'Employer Federal Tax Withheld'!$C:$C,'Total Employer Social S-Medicar'!$C27)</f>
        <v>0</v>
      </c>
      <c r="H27" s="1">
        <f>SUMIFS('Employer Federal Tax Withheld'!$L:$L,'Employer Federal Tax Withheld'!$R:$R,'Total Employer Social S-Medicar'!H$8,'Employer Federal Tax Withheld'!$B:$B,'Total Employer Social S-Medicar'!$B27,'Employer Federal Tax Withheld'!$C:$C,'Total Employer Social S-Medicar'!$C27)</f>
        <v>0</v>
      </c>
      <c r="I27" s="1">
        <f>SUMIFS('Employer Federal Tax Withheld'!$L:$L,'Employer Federal Tax Withheld'!$R:$R,'Total Employer Social S-Medicar'!I$8,'Employer Federal Tax Withheld'!$B:$B,'Total Employer Social S-Medicar'!$B27,'Employer Federal Tax Withheld'!$C:$C,'Total Employer Social S-Medicar'!$C27)</f>
        <v>0</v>
      </c>
      <c r="J27" s="1">
        <f>SUMIFS('Employer Federal Tax Withheld'!$L:$L,'Employer Federal Tax Withheld'!$R:$R,'Total Employer Social S-Medicar'!J$8,'Employer Federal Tax Withheld'!$B:$B,'Total Employer Social S-Medicar'!$B27,'Employer Federal Tax Withheld'!$C:$C,'Total Employer Social S-Medicar'!$C27)</f>
        <v>0</v>
      </c>
      <c r="K27" s="1">
        <f>SUMIFS('Employer Federal Tax Withheld'!$L:$L,'Employer Federal Tax Withheld'!$R:$R,'Total Employer Social S-Medicar'!K$8,'Employer Federal Tax Withheld'!$B:$B,'Total Employer Social S-Medicar'!$B27,'Employer Federal Tax Withheld'!$C:$C,'Total Employer Social S-Medicar'!$C27)</f>
        <v>0</v>
      </c>
      <c r="L27" s="1">
        <f>SUMIFS('Employer Federal Tax Withheld'!$L:$L,'Employer Federal Tax Withheld'!$R:$R,'Total Employer Social S-Medicar'!L$8,'Employer Federal Tax Withheld'!$B:$B,'Total Employer Social S-Medicar'!$B27,'Employer Federal Tax Withheld'!$C:$C,'Total Employer Social S-Medicar'!$C27)</f>
        <v>0</v>
      </c>
      <c r="M27" s="1">
        <f>SUMIFS('Employer Federal Tax Withheld'!$L:$L,'Employer Federal Tax Withheld'!$R:$R,'Total Employer Social S-Medicar'!M$8,'Employer Federal Tax Withheld'!$B:$B,'Total Employer Social S-Medicar'!$B27,'Employer Federal Tax Withheld'!$C:$C,'Total Employer Social S-Medicar'!$C27)</f>
        <v>0</v>
      </c>
      <c r="N27" s="1">
        <f>SUMIFS('Employer Federal Tax Withheld'!$L:$L,'Employer Federal Tax Withheld'!$R:$R,'Total Employer Social S-Medicar'!N$8,'Employer Federal Tax Withheld'!$B:$B,'Total Employer Social S-Medicar'!$B27,'Employer Federal Tax Withheld'!$C:$C,'Total Employer Social S-Medicar'!$C27)</f>
        <v>0</v>
      </c>
      <c r="O27" s="1">
        <f>SUMIFS('Employer Federal Tax Withheld'!$L:$L,'Employer Federal Tax Withheld'!$R:$R,'Total Employer Social S-Medicar'!O$8,'Employer Federal Tax Withheld'!$B:$B,'Total Employer Social S-Medicar'!$B27,'Employer Federal Tax Withheld'!$C:$C,'Total Employer Social S-Medicar'!$C27)</f>
        <v>0</v>
      </c>
      <c r="P27" s="1">
        <f>SUMIFS('Employer Federal Tax Withheld'!$L:$L,'Employer Federal Tax Withheld'!$R:$R,'Total Employer Social S-Medicar'!P$8,'Employer Federal Tax Withheld'!$B:$B,'Total Employer Social S-Medicar'!$B27,'Employer Federal Tax Withheld'!$C:$C,'Total Employer Social S-Medicar'!$C27)</f>
        <v>0</v>
      </c>
      <c r="Q27" s="9">
        <f t="shared" si="0"/>
        <v>0</v>
      </c>
    </row>
    <row r="28" spans="2:17" x14ac:dyDescent="0.25">
      <c r="B28" t="str">
        <f>IF(Staff!B28="","",Staff!B28)</f>
        <v/>
      </c>
      <c r="C28" t="str">
        <f>IF(Staff!C28="","",Staff!C28)</f>
        <v/>
      </c>
      <c r="E28" s="1">
        <f>SUMIFS('Employer Federal Tax Withheld'!$L:$L,'Employer Federal Tax Withheld'!$R:$R,'Total Employer Social S-Medicar'!E$8,'Employer Federal Tax Withheld'!$B:$B,'Total Employer Social S-Medicar'!$B28,'Employer Federal Tax Withheld'!$C:$C,'Total Employer Social S-Medicar'!$C28)</f>
        <v>0</v>
      </c>
      <c r="F28" s="1">
        <f>SUMIFS('Employer Federal Tax Withheld'!$L:$L,'Employer Federal Tax Withheld'!$R:$R,'Total Employer Social S-Medicar'!F$8,'Employer Federal Tax Withheld'!$B:$B,'Total Employer Social S-Medicar'!$B28,'Employer Federal Tax Withheld'!$C:$C,'Total Employer Social S-Medicar'!$C28)</f>
        <v>0</v>
      </c>
      <c r="G28" s="1">
        <f>SUMIFS('Employer Federal Tax Withheld'!$L:$L,'Employer Federal Tax Withheld'!$R:$R,'Total Employer Social S-Medicar'!G$8,'Employer Federal Tax Withheld'!$B:$B,'Total Employer Social S-Medicar'!$B28,'Employer Federal Tax Withheld'!$C:$C,'Total Employer Social S-Medicar'!$C28)</f>
        <v>0</v>
      </c>
      <c r="H28" s="1">
        <f>SUMIFS('Employer Federal Tax Withheld'!$L:$L,'Employer Federal Tax Withheld'!$R:$R,'Total Employer Social S-Medicar'!H$8,'Employer Federal Tax Withheld'!$B:$B,'Total Employer Social S-Medicar'!$B28,'Employer Federal Tax Withheld'!$C:$C,'Total Employer Social S-Medicar'!$C28)</f>
        <v>0</v>
      </c>
      <c r="I28" s="1">
        <f>SUMIFS('Employer Federal Tax Withheld'!$L:$L,'Employer Federal Tax Withheld'!$R:$R,'Total Employer Social S-Medicar'!I$8,'Employer Federal Tax Withheld'!$B:$B,'Total Employer Social S-Medicar'!$B28,'Employer Federal Tax Withheld'!$C:$C,'Total Employer Social S-Medicar'!$C28)</f>
        <v>0</v>
      </c>
      <c r="J28" s="1">
        <f>SUMIFS('Employer Federal Tax Withheld'!$L:$L,'Employer Federal Tax Withheld'!$R:$R,'Total Employer Social S-Medicar'!J$8,'Employer Federal Tax Withheld'!$B:$B,'Total Employer Social S-Medicar'!$B28,'Employer Federal Tax Withheld'!$C:$C,'Total Employer Social S-Medicar'!$C28)</f>
        <v>0</v>
      </c>
      <c r="K28" s="1">
        <f>SUMIFS('Employer Federal Tax Withheld'!$L:$L,'Employer Federal Tax Withheld'!$R:$R,'Total Employer Social S-Medicar'!K$8,'Employer Federal Tax Withheld'!$B:$B,'Total Employer Social S-Medicar'!$B28,'Employer Federal Tax Withheld'!$C:$C,'Total Employer Social S-Medicar'!$C28)</f>
        <v>0</v>
      </c>
      <c r="L28" s="1">
        <f>SUMIFS('Employer Federal Tax Withheld'!$L:$L,'Employer Federal Tax Withheld'!$R:$R,'Total Employer Social S-Medicar'!L$8,'Employer Federal Tax Withheld'!$B:$B,'Total Employer Social S-Medicar'!$B28,'Employer Federal Tax Withheld'!$C:$C,'Total Employer Social S-Medicar'!$C28)</f>
        <v>0</v>
      </c>
      <c r="M28" s="1">
        <f>SUMIFS('Employer Federal Tax Withheld'!$L:$L,'Employer Federal Tax Withheld'!$R:$R,'Total Employer Social S-Medicar'!M$8,'Employer Federal Tax Withheld'!$B:$B,'Total Employer Social S-Medicar'!$B28,'Employer Federal Tax Withheld'!$C:$C,'Total Employer Social S-Medicar'!$C28)</f>
        <v>0</v>
      </c>
      <c r="N28" s="1">
        <f>SUMIFS('Employer Federal Tax Withheld'!$L:$L,'Employer Federal Tax Withheld'!$R:$R,'Total Employer Social S-Medicar'!N$8,'Employer Federal Tax Withheld'!$B:$B,'Total Employer Social S-Medicar'!$B28,'Employer Federal Tax Withheld'!$C:$C,'Total Employer Social S-Medicar'!$C28)</f>
        <v>0</v>
      </c>
      <c r="O28" s="1">
        <f>SUMIFS('Employer Federal Tax Withheld'!$L:$L,'Employer Federal Tax Withheld'!$R:$R,'Total Employer Social S-Medicar'!O$8,'Employer Federal Tax Withheld'!$B:$B,'Total Employer Social S-Medicar'!$B28,'Employer Federal Tax Withheld'!$C:$C,'Total Employer Social S-Medicar'!$C28)</f>
        <v>0</v>
      </c>
      <c r="P28" s="1">
        <f>SUMIFS('Employer Federal Tax Withheld'!$L:$L,'Employer Federal Tax Withheld'!$R:$R,'Total Employer Social S-Medicar'!P$8,'Employer Federal Tax Withheld'!$B:$B,'Total Employer Social S-Medicar'!$B28,'Employer Federal Tax Withheld'!$C:$C,'Total Employer Social S-Medicar'!$C28)</f>
        <v>0</v>
      </c>
      <c r="Q28" s="9">
        <f t="shared" si="0"/>
        <v>0</v>
      </c>
    </row>
    <row r="29" spans="2:17" x14ac:dyDescent="0.25">
      <c r="B29" t="str">
        <f>IF(Staff!B29="","",Staff!B29)</f>
        <v/>
      </c>
      <c r="C29" t="str">
        <f>IF(Staff!C29="","",Staff!C29)</f>
        <v/>
      </c>
      <c r="E29" s="1">
        <f>SUMIFS('Employer Federal Tax Withheld'!$L:$L,'Employer Federal Tax Withheld'!$R:$R,'Total Employer Social S-Medicar'!E$8,'Employer Federal Tax Withheld'!$B:$B,'Total Employer Social S-Medicar'!$B29,'Employer Federal Tax Withheld'!$C:$C,'Total Employer Social S-Medicar'!$C29)</f>
        <v>0</v>
      </c>
      <c r="F29" s="1">
        <f>SUMIFS('Employer Federal Tax Withheld'!$L:$L,'Employer Federal Tax Withheld'!$R:$R,'Total Employer Social S-Medicar'!F$8,'Employer Federal Tax Withheld'!$B:$B,'Total Employer Social S-Medicar'!$B29,'Employer Federal Tax Withheld'!$C:$C,'Total Employer Social S-Medicar'!$C29)</f>
        <v>0</v>
      </c>
      <c r="G29" s="1">
        <f>SUMIFS('Employer Federal Tax Withheld'!$L:$L,'Employer Federal Tax Withheld'!$R:$R,'Total Employer Social S-Medicar'!G$8,'Employer Federal Tax Withheld'!$B:$B,'Total Employer Social S-Medicar'!$B29,'Employer Federal Tax Withheld'!$C:$C,'Total Employer Social S-Medicar'!$C29)</f>
        <v>0</v>
      </c>
      <c r="H29" s="1">
        <f>SUMIFS('Employer Federal Tax Withheld'!$L:$L,'Employer Federal Tax Withheld'!$R:$R,'Total Employer Social S-Medicar'!H$8,'Employer Federal Tax Withheld'!$B:$B,'Total Employer Social S-Medicar'!$B29,'Employer Federal Tax Withheld'!$C:$C,'Total Employer Social S-Medicar'!$C29)</f>
        <v>0</v>
      </c>
      <c r="I29" s="1">
        <f>SUMIFS('Employer Federal Tax Withheld'!$L:$L,'Employer Federal Tax Withheld'!$R:$R,'Total Employer Social S-Medicar'!I$8,'Employer Federal Tax Withheld'!$B:$B,'Total Employer Social S-Medicar'!$B29,'Employer Federal Tax Withheld'!$C:$C,'Total Employer Social S-Medicar'!$C29)</f>
        <v>0</v>
      </c>
      <c r="J29" s="1">
        <f>SUMIFS('Employer Federal Tax Withheld'!$L:$L,'Employer Federal Tax Withheld'!$R:$R,'Total Employer Social S-Medicar'!J$8,'Employer Federal Tax Withheld'!$B:$B,'Total Employer Social S-Medicar'!$B29,'Employer Federal Tax Withheld'!$C:$C,'Total Employer Social S-Medicar'!$C29)</f>
        <v>0</v>
      </c>
      <c r="K29" s="1">
        <f>SUMIFS('Employer Federal Tax Withheld'!$L:$L,'Employer Federal Tax Withheld'!$R:$R,'Total Employer Social S-Medicar'!K$8,'Employer Federal Tax Withheld'!$B:$B,'Total Employer Social S-Medicar'!$B29,'Employer Federal Tax Withheld'!$C:$C,'Total Employer Social S-Medicar'!$C29)</f>
        <v>0</v>
      </c>
      <c r="L29" s="1">
        <f>SUMIFS('Employer Federal Tax Withheld'!$L:$L,'Employer Federal Tax Withheld'!$R:$R,'Total Employer Social S-Medicar'!L$8,'Employer Federal Tax Withheld'!$B:$B,'Total Employer Social S-Medicar'!$B29,'Employer Federal Tax Withheld'!$C:$C,'Total Employer Social S-Medicar'!$C29)</f>
        <v>0</v>
      </c>
      <c r="M29" s="1">
        <f>SUMIFS('Employer Federal Tax Withheld'!$L:$L,'Employer Federal Tax Withheld'!$R:$R,'Total Employer Social S-Medicar'!M$8,'Employer Federal Tax Withheld'!$B:$B,'Total Employer Social S-Medicar'!$B29,'Employer Federal Tax Withheld'!$C:$C,'Total Employer Social S-Medicar'!$C29)</f>
        <v>0</v>
      </c>
      <c r="N29" s="1">
        <f>SUMIFS('Employer Federal Tax Withheld'!$L:$L,'Employer Federal Tax Withheld'!$R:$R,'Total Employer Social S-Medicar'!N$8,'Employer Federal Tax Withheld'!$B:$B,'Total Employer Social S-Medicar'!$B29,'Employer Federal Tax Withheld'!$C:$C,'Total Employer Social S-Medicar'!$C29)</f>
        <v>0</v>
      </c>
      <c r="O29" s="1">
        <f>SUMIFS('Employer Federal Tax Withheld'!$L:$L,'Employer Federal Tax Withheld'!$R:$R,'Total Employer Social S-Medicar'!O$8,'Employer Federal Tax Withheld'!$B:$B,'Total Employer Social S-Medicar'!$B29,'Employer Federal Tax Withheld'!$C:$C,'Total Employer Social S-Medicar'!$C29)</f>
        <v>0</v>
      </c>
      <c r="P29" s="1">
        <f>SUMIFS('Employer Federal Tax Withheld'!$L:$L,'Employer Federal Tax Withheld'!$R:$R,'Total Employer Social S-Medicar'!P$8,'Employer Federal Tax Withheld'!$B:$B,'Total Employer Social S-Medicar'!$B29,'Employer Federal Tax Withheld'!$C:$C,'Total Employer Social S-Medicar'!$C29)</f>
        <v>0</v>
      </c>
      <c r="Q29" s="9">
        <f t="shared" si="0"/>
        <v>0</v>
      </c>
    </row>
    <row r="30" spans="2:17" x14ac:dyDescent="0.25">
      <c r="B30" t="str">
        <f>IF(Staff!B30="","",Staff!B30)</f>
        <v/>
      </c>
      <c r="C30" t="str">
        <f>IF(Staff!C30="","",Staff!C30)</f>
        <v/>
      </c>
      <c r="E30" s="1">
        <f>SUMIFS('Employer Federal Tax Withheld'!$L:$L,'Employer Federal Tax Withheld'!$R:$R,'Total Employer Social S-Medicar'!E$8,'Employer Federal Tax Withheld'!$B:$B,'Total Employer Social S-Medicar'!$B30,'Employer Federal Tax Withheld'!$C:$C,'Total Employer Social S-Medicar'!$C30)</f>
        <v>0</v>
      </c>
      <c r="F30" s="1">
        <f>SUMIFS('Employer Federal Tax Withheld'!$L:$L,'Employer Federal Tax Withheld'!$R:$R,'Total Employer Social S-Medicar'!F$8,'Employer Federal Tax Withheld'!$B:$B,'Total Employer Social S-Medicar'!$B30,'Employer Federal Tax Withheld'!$C:$C,'Total Employer Social S-Medicar'!$C30)</f>
        <v>0</v>
      </c>
      <c r="G30" s="1">
        <f>SUMIFS('Employer Federal Tax Withheld'!$L:$L,'Employer Federal Tax Withheld'!$R:$R,'Total Employer Social S-Medicar'!G$8,'Employer Federal Tax Withheld'!$B:$B,'Total Employer Social S-Medicar'!$B30,'Employer Federal Tax Withheld'!$C:$C,'Total Employer Social S-Medicar'!$C30)</f>
        <v>0</v>
      </c>
      <c r="H30" s="1">
        <f>SUMIFS('Employer Federal Tax Withheld'!$L:$L,'Employer Federal Tax Withheld'!$R:$R,'Total Employer Social S-Medicar'!H$8,'Employer Federal Tax Withheld'!$B:$B,'Total Employer Social S-Medicar'!$B30,'Employer Federal Tax Withheld'!$C:$C,'Total Employer Social S-Medicar'!$C30)</f>
        <v>0</v>
      </c>
      <c r="I30" s="1">
        <f>SUMIFS('Employer Federal Tax Withheld'!$L:$L,'Employer Federal Tax Withheld'!$R:$R,'Total Employer Social S-Medicar'!I$8,'Employer Federal Tax Withheld'!$B:$B,'Total Employer Social S-Medicar'!$B30,'Employer Federal Tax Withheld'!$C:$C,'Total Employer Social S-Medicar'!$C30)</f>
        <v>0</v>
      </c>
      <c r="J30" s="1">
        <f>SUMIFS('Employer Federal Tax Withheld'!$L:$L,'Employer Federal Tax Withheld'!$R:$R,'Total Employer Social S-Medicar'!J$8,'Employer Federal Tax Withheld'!$B:$B,'Total Employer Social S-Medicar'!$B30,'Employer Federal Tax Withheld'!$C:$C,'Total Employer Social S-Medicar'!$C30)</f>
        <v>0</v>
      </c>
      <c r="K30" s="1">
        <f>SUMIFS('Employer Federal Tax Withheld'!$L:$L,'Employer Federal Tax Withheld'!$R:$R,'Total Employer Social S-Medicar'!K$8,'Employer Federal Tax Withheld'!$B:$B,'Total Employer Social S-Medicar'!$B30,'Employer Federal Tax Withheld'!$C:$C,'Total Employer Social S-Medicar'!$C30)</f>
        <v>0</v>
      </c>
      <c r="L30" s="1">
        <f>SUMIFS('Employer Federal Tax Withheld'!$L:$L,'Employer Federal Tax Withheld'!$R:$R,'Total Employer Social S-Medicar'!L$8,'Employer Federal Tax Withheld'!$B:$B,'Total Employer Social S-Medicar'!$B30,'Employer Federal Tax Withheld'!$C:$C,'Total Employer Social S-Medicar'!$C30)</f>
        <v>0</v>
      </c>
      <c r="M30" s="1">
        <f>SUMIFS('Employer Federal Tax Withheld'!$L:$L,'Employer Federal Tax Withheld'!$R:$R,'Total Employer Social S-Medicar'!M$8,'Employer Federal Tax Withheld'!$B:$B,'Total Employer Social S-Medicar'!$B30,'Employer Federal Tax Withheld'!$C:$C,'Total Employer Social S-Medicar'!$C30)</f>
        <v>0</v>
      </c>
      <c r="N30" s="1">
        <f>SUMIFS('Employer Federal Tax Withheld'!$L:$L,'Employer Federal Tax Withheld'!$R:$R,'Total Employer Social S-Medicar'!N$8,'Employer Federal Tax Withheld'!$B:$B,'Total Employer Social S-Medicar'!$B30,'Employer Federal Tax Withheld'!$C:$C,'Total Employer Social S-Medicar'!$C30)</f>
        <v>0</v>
      </c>
      <c r="O30" s="1">
        <f>SUMIFS('Employer Federal Tax Withheld'!$L:$L,'Employer Federal Tax Withheld'!$R:$R,'Total Employer Social S-Medicar'!O$8,'Employer Federal Tax Withheld'!$B:$B,'Total Employer Social S-Medicar'!$B30,'Employer Federal Tax Withheld'!$C:$C,'Total Employer Social S-Medicar'!$C30)</f>
        <v>0</v>
      </c>
      <c r="P30" s="1">
        <f>SUMIFS('Employer Federal Tax Withheld'!$L:$L,'Employer Federal Tax Withheld'!$R:$R,'Total Employer Social S-Medicar'!P$8,'Employer Federal Tax Withheld'!$B:$B,'Total Employer Social S-Medicar'!$B30,'Employer Federal Tax Withheld'!$C:$C,'Total Employer Social S-Medicar'!$C30)</f>
        <v>0</v>
      </c>
      <c r="Q30" s="9">
        <f t="shared" si="0"/>
        <v>0</v>
      </c>
    </row>
    <row r="31" spans="2:17" x14ac:dyDescent="0.25">
      <c r="B31" t="str">
        <f>IF(Staff!B31="","",Staff!B31)</f>
        <v/>
      </c>
      <c r="C31" t="str">
        <f>IF(Staff!C31="","",Staff!C31)</f>
        <v/>
      </c>
      <c r="E31" s="1">
        <f>SUMIFS('Employer Federal Tax Withheld'!$L:$L,'Employer Federal Tax Withheld'!$R:$R,'Total Employer Social S-Medicar'!E$8,'Employer Federal Tax Withheld'!$B:$B,'Total Employer Social S-Medicar'!$B31,'Employer Federal Tax Withheld'!$C:$C,'Total Employer Social S-Medicar'!$C31)</f>
        <v>0</v>
      </c>
      <c r="F31" s="1">
        <f>SUMIFS('Employer Federal Tax Withheld'!$L:$L,'Employer Federal Tax Withheld'!$R:$R,'Total Employer Social S-Medicar'!F$8,'Employer Federal Tax Withheld'!$B:$B,'Total Employer Social S-Medicar'!$B31,'Employer Federal Tax Withheld'!$C:$C,'Total Employer Social S-Medicar'!$C31)</f>
        <v>0</v>
      </c>
      <c r="G31" s="1">
        <f>SUMIFS('Employer Federal Tax Withheld'!$L:$L,'Employer Federal Tax Withheld'!$R:$R,'Total Employer Social S-Medicar'!G$8,'Employer Federal Tax Withheld'!$B:$B,'Total Employer Social S-Medicar'!$B31,'Employer Federal Tax Withheld'!$C:$C,'Total Employer Social S-Medicar'!$C31)</f>
        <v>0</v>
      </c>
      <c r="H31" s="1">
        <f>SUMIFS('Employer Federal Tax Withheld'!$L:$L,'Employer Federal Tax Withheld'!$R:$R,'Total Employer Social S-Medicar'!H$8,'Employer Federal Tax Withheld'!$B:$B,'Total Employer Social S-Medicar'!$B31,'Employer Federal Tax Withheld'!$C:$C,'Total Employer Social S-Medicar'!$C31)</f>
        <v>0</v>
      </c>
      <c r="I31" s="1">
        <f>SUMIFS('Employer Federal Tax Withheld'!$L:$L,'Employer Federal Tax Withheld'!$R:$R,'Total Employer Social S-Medicar'!I$8,'Employer Federal Tax Withheld'!$B:$B,'Total Employer Social S-Medicar'!$B31,'Employer Federal Tax Withheld'!$C:$C,'Total Employer Social S-Medicar'!$C31)</f>
        <v>0</v>
      </c>
      <c r="J31" s="1">
        <f>SUMIFS('Employer Federal Tax Withheld'!$L:$L,'Employer Federal Tax Withheld'!$R:$R,'Total Employer Social S-Medicar'!J$8,'Employer Federal Tax Withheld'!$B:$B,'Total Employer Social S-Medicar'!$B31,'Employer Federal Tax Withheld'!$C:$C,'Total Employer Social S-Medicar'!$C31)</f>
        <v>0</v>
      </c>
      <c r="K31" s="1">
        <f>SUMIFS('Employer Federal Tax Withheld'!$L:$L,'Employer Federal Tax Withheld'!$R:$R,'Total Employer Social S-Medicar'!K$8,'Employer Federal Tax Withheld'!$B:$B,'Total Employer Social S-Medicar'!$B31,'Employer Federal Tax Withheld'!$C:$C,'Total Employer Social S-Medicar'!$C31)</f>
        <v>0</v>
      </c>
      <c r="L31" s="1">
        <f>SUMIFS('Employer Federal Tax Withheld'!$L:$L,'Employer Federal Tax Withheld'!$R:$R,'Total Employer Social S-Medicar'!L$8,'Employer Federal Tax Withheld'!$B:$B,'Total Employer Social S-Medicar'!$B31,'Employer Federal Tax Withheld'!$C:$C,'Total Employer Social S-Medicar'!$C31)</f>
        <v>0</v>
      </c>
      <c r="M31" s="1">
        <f>SUMIFS('Employer Federal Tax Withheld'!$L:$L,'Employer Federal Tax Withheld'!$R:$R,'Total Employer Social S-Medicar'!M$8,'Employer Federal Tax Withheld'!$B:$B,'Total Employer Social S-Medicar'!$B31,'Employer Federal Tax Withheld'!$C:$C,'Total Employer Social S-Medicar'!$C31)</f>
        <v>0</v>
      </c>
      <c r="N31" s="1">
        <f>SUMIFS('Employer Federal Tax Withheld'!$L:$L,'Employer Federal Tax Withheld'!$R:$R,'Total Employer Social S-Medicar'!N$8,'Employer Federal Tax Withheld'!$B:$B,'Total Employer Social S-Medicar'!$B31,'Employer Federal Tax Withheld'!$C:$C,'Total Employer Social S-Medicar'!$C31)</f>
        <v>0</v>
      </c>
      <c r="O31" s="1">
        <f>SUMIFS('Employer Federal Tax Withheld'!$L:$L,'Employer Federal Tax Withheld'!$R:$R,'Total Employer Social S-Medicar'!O$8,'Employer Federal Tax Withheld'!$B:$B,'Total Employer Social S-Medicar'!$B31,'Employer Federal Tax Withheld'!$C:$C,'Total Employer Social S-Medicar'!$C31)</f>
        <v>0</v>
      </c>
      <c r="P31" s="1">
        <f>SUMIFS('Employer Federal Tax Withheld'!$L:$L,'Employer Federal Tax Withheld'!$R:$R,'Total Employer Social S-Medicar'!P$8,'Employer Federal Tax Withheld'!$B:$B,'Total Employer Social S-Medicar'!$B31,'Employer Federal Tax Withheld'!$C:$C,'Total Employer Social S-Medicar'!$C31)</f>
        <v>0</v>
      </c>
      <c r="Q31" s="9">
        <f t="shared" si="0"/>
        <v>0</v>
      </c>
    </row>
    <row r="32" spans="2:17" x14ac:dyDescent="0.25">
      <c r="B32" t="str">
        <f>IF(Staff!B32="","",Staff!B32)</f>
        <v/>
      </c>
      <c r="C32" t="str">
        <f>IF(Staff!C32="","",Staff!C32)</f>
        <v/>
      </c>
      <c r="E32" s="1">
        <f>SUMIFS('Employer Federal Tax Withheld'!$L:$L,'Employer Federal Tax Withheld'!$R:$R,'Total Employer Social S-Medicar'!E$8,'Employer Federal Tax Withheld'!$B:$B,'Total Employer Social S-Medicar'!$B32,'Employer Federal Tax Withheld'!$C:$C,'Total Employer Social S-Medicar'!$C32)</f>
        <v>0</v>
      </c>
      <c r="F32" s="1">
        <f>SUMIFS('Employer Federal Tax Withheld'!$L:$L,'Employer Federal Tax Withheld'!$R:$R,'Total Employer Social S-Medicar'!F$8,'Employer Federal Tax Withheld'!$B:$B,'Total Employer Social S-Medicar'!$B32,'Employer Federal Tax Withheld'!$C:$C,'Total Employer Social S-Medicar'!$C32)</f>
        <v>0</v>
      </c>
      <c r="G32" s="1">
        <f>SUMIFS('Employer Federal Tax Withheld'!$L:$L,'Employer Federal Tax Withheld'!$R:$R,'Total Employer Social S-Medicar'!G$8,'Employer Federal Tax Withheld'!$B:$B,'Total Employer Social S-Medicar'!$B32,'Employer Federal Tax Withheld'!$C:$C,'Total Employer Social S-Medicar'!$C32)</f>
        <v>0</v>
      </c>
      <c r="H32" s="1">
        <f>SUMIFS('Employer Federal Tax Withheld'!$L:$L,'Employer Federal Tax Withheld'!$R:$R,'Total Employer Social S-Medicar'!H$8,'Employer Federal Tax Withheld'!$B:$B,'Total Employer Social S-Medicar'!$B32,'Employer Federal Tax Withheld'!$C:$C,'Total Employer Social S-Medicar'!$C32)</f>
        <v>0</v>
      </c>
      <c r="I32" s="1">
        <f>SUMIFS('Employer Federal Tax Withheld'!$L:$L,'Employer Federal Tax Withheld'!$R:$R,'Total Employer Social S-Medicar'!I$8,'Employer Federal Tax Withheld'!$B:$B,'Total Employer Social S-Medicar'!$B32,'Employer Federal Tax Withheld'!$C:$C,'Total Employer Social S-Medicar'!$C32)</f>
        <v>0</v>
      </c>
      <c r="J32" s="1">
        <f>SUMIFS('Employer Federal Tax Withheld'!$L:$L,'Employer Federal Tax Withheld'!$R:$R,'Total Employer Social S-Medicar'!J$8,'Employer Federal Tax Withheld'!$B:$B,'Total Employer Social S-Medicar'!$B32,'Employer Federal Tax Withheld'!$C:$C,'Total Employer Social S-Medicar'!$C32)</f>
        <v>0</v>
      </c>
      <c r="K32" s="1">
        <f>SUMIFS('Employer Federal Tax Withheld'!$L:$L,'Employer Federal Tax Withheld'!$R:$R,'Total Employer Social S-Medicar'!K$8,'Employer Federal Tax Withheld'!$B:$B,'Total Employer Social S-Medicar'!$B32,'Employer Federal Tax Withheld'!$C:$C,'Total Employer Social S-Medicar'!$C32)</f>
        <v>0</v>
      </c>
      <c r="L32" s="1">
        <f>SUMIFS('Employer Federal Tax Withheld'!$L:$L,'Employer Federal Tax Withheld'!$R:$R,'Total Employer Social S-Medicar'!L$8,'Employer Federal Tax Withheld'!$B:$B,'Total Employer Social S-Medicar'!$B32,'Employer Federal Tax Withheld'!$C:$C,'Total Employer Social S-Medicar'!$C32)</f>
        <v>0</v>
      </c>
      <c r="M32" s="1">
        <f>SUMIFS('Employer Federal Tax Withheld'!$L:$L,'Employer Federal Tax Withheld'!$R:$R,'Total Employer Social S-Medicar'!M$8,'Employer Federal Tax Withheld'!$B:$B,'Total Employer Social S-Medicar'!$B32,'Employer Federal Tax Withheld'!$C:$C,'Total Employer Social S-Medicar'!$C32)</f>
        <v>0</v>
      </c>
      <c r="N32" s="1">
        <f>SUMIFS('Employer Federal Tax Withheld'!$L:$L,'Employer Federal Tax Withheld'!$R:$R,'Total Employer Social S-Medicar'!N$8,'Employer Federal Tax Withheld'!$B:$B,'Total Employer Social S-Medicar'!$B32,'Employer Federal Tax Withheld'!$C:$C,'Total Employer Social S-Medicar'!$C32)</f>
        <v>0</v>
      </c>
      <c r="O32" s="1">
        <f>SUMIFS('Employer Federal Tax Withheld'!$L:$L,'Employer Federal Tax Withheld'!$R:$R,'Total Employer Social S-Medicar'!O$8,'Employer Federal Tax Withheld'!$B:$B,'Total Employer Social S-Medicar'!$B32,'Employer Federal Tax Withheld'!$C:$C,'Total Employer Social S-Medicar'!$C32)</f>
        <v>0</v>
      </c>
      <c r="P32" s="1">
        <f>SUMIFS('Employer Federal Tax Withheld'!$L:$L,'Employer Federal Tax Withheld'!$R:$R,'Total Employer Social S-Medicar'!P$8,'Employer Federal Tax Withheld'!$B:$B,'Total Employer Social S-Medicar'!$B32,'Employer Federal Tax Withheld'!$C:$C,'Total Employer Social S-Medicar'!$C32)</f>
        <v>0</v>
      </c>
      <c r="Q32" s="9">
        <f t="shared" si="0"/>
        <v>0</v>
      </c>
    </row>
    <row r="33" spans="2:17" x14ac:dyDescent="0.25">
      <c r="B33" t="str">
        <f>IF(Staff!B33="","",Staff!B33)</f>
        <v/>
      </c>
      <c r="C33" t="str">
        <f>IF(Staff!C33="","",Staff!C33)</f>
        <v/>
      </c>
      <c r="E33" s="1">
        <f>SUMIFS('Employer Federal Tax Withheld'!$L:$L,'Employer Federal Tax Withheld'!$R:$R,'Total Employer Social S-Medicar'!E$8,'Employer Federal Tax Withheld'!$B:$B,'Total Employer Social S-Medicar'!$B33,'Employer Federal Tax Withheld'!$C:$C,'Total Employer Social S-Medicar'!$C33)</f>
        <v>0</v>
      </c>
      <c r="F33" s="1">
        <f>SUMIFS('Employer Federal Tax Withheld'!$L:$L,'Employer Federal Tax Withheld'!$R:$R,'Total Employer Social S-Medicar'!F$8,'Employer Federal Tax Withheld'!$B:$B,'Total Employer Social S-Medicar'!$B33,'Employer Federal Tax Withheld'!$C:$C,'Total Employer Social S-Medicar'!$C33)</f>
        <v>0</v>
      </c>
      <c r="G33" s="1">
        <f>SUMIFS('Employer Federal Tax Withheld'!$L:$L,'Employer Federal Tax Withheld'!$R:$R,'Total Employer Social S-Medicar'!G$8,'Employer Federal Tax Withheld'!$B:$B,'Total Employer Social S-Medicar'!$B33,'Employer Federal Tax Withheld'!$C:$C,'Total Employer Social S-Medicar'!$C33)</f>
        <v>0</v>
      </c>
      <c r="H33" s="1">
        <f>SUMIFS('Employer Federal Tax Withheld'!$L:$L,'Employer Federal Tax Withheld'!$R:$R,'Total Employer Social S-Medicar'!H$8,'Employer Federal Tax Withheld'!$B:$B,'Total Employer Social S-Medicar'!$B33,'Employer Federal Tax Withheld'!$C:$C,'Total Employer Social S-Medicar'!$C33)</f>
        <v>0</v>
      </c>
      <c r="I33" s="1">
        <f>SUMIFS('Employer Federal Tax Withheld'!$L:$L,'Employer Federal Tax Withheld'!$R:$R,'Total Employer Social S-Medicar'!I$8,'Employer Federal Tax Withheld'!$B:$B,'Total Employer Social S-Medicar'!$B33,'Employer Federal Tax Withheld'!$C:$C,'Total Employer Social S-Medicar'!$C33)</f>
        <v>0</v>
      </c>
      <c r="J33" s="1">
        <f>SUMIFS('Employer Federal Tax Withheld'!$L:$L,'Employer Federal Tax Withheld'!$R:$R,'Total Employer Social S-Medicar'!J$8,'Employer Federal Tax Withheld'!$B:$B,'Total Employer Social S-Medicar'!$B33,'Employer Federal Tax Withheld'!$C:$C,'Total Employer Social S-Medicar'!$C33)</f>
        <v>0</v>
      </c>
      <c r="K33" s="1">
        <f>SUMIFS('Employer Federal Tax Withheld'!$L:$L,'Employer Federal Tax Withheld'!$R:$R,'Total Employer Social S-Medicar'!K$8,'Employer Federal Tax Withheld'!$B:$B,'Total Employer Social S-Medicar'!$B33,'Employer Federal Tax Withheld'!$C:$C,'Total Employer Social S-Medicar'!$C33)</f>
        <v>0</v>
      </c>
      <c r="L33" s="1">
        <f>SUMIFS('Employer Federal Tax Withheld'!$L:$L,'Employer Federal Tax Withheld'!$R:$R,'Total Employer Social S-Medicar'!L$8,'Employer Federal Tax Withheld'!$B:$B,'Total Employer Social S-Medicar'!$B33,'Employer Federal Tax Withheld'!$C:$C,'Total Employer Social S-Medicar'!$C33)</f>
        <v>0</v>
      </c>
      <c r="M33" s="1">
        <f>SUMIFS('Employer Federal Tax Withheld'!$L:$L,'Employer Federal Tax Withheld'!$R:$R,'Total Employer Social S-Medicar'!M$8,'Employer Federal Tax Withheld'!$B:$B,'Total Employer Social S-Medicar'!$B33,'Employer Federal Tax Withheld'!$C:$C,'Total Employer Social S-Medicar'!$C33)</f>
        <v>0</v>
      </c>
      <c r="N33" s="1">
        <f>SUMIFS('Employer Federal Tax Withheld'!$L:$L,'Employer Federal Tax Withheld'!$R:$R,'Total Employer Social S-Medicar'!N$8,'Employer Federal Tax Withheld'!$B:$B,'Total Employer Social S-Medicar'!$B33,'Employer Federal Tax Withheld'!$C:$C,'Total Employer Social S-Medicar'!$C33)</f>
        <v>0</v>
      </c>
      <c r="O33" s="1">
        <f>SUMIFS('Employer Federal Tax Withheld'!$L:$L,'Employer Federal Tax Withheld'!$R:$R,'Total Employer Social S-Medicar'!O$8,'Employer Federal Tax Withheld'!$B:$B,'Total Employer Social S-Medicar'!$B33,'Employer Federal Tax Withheld'!$C:$C,'Total Employer Social S-Medicar'!$C33)</f>
        <v>0</v>
      </c>
      <c r="P33" s="1">
        <f>SUMIFS('Employer Federal Tax Withheld'!$L:$L,'Employer Federal Tax Withheld'!$R:$R,'Total Employer Social S-Medicar'!P$8,'Employer Federal Tax Withheld'!$B:$B,'Total Employer Social S-Medicar'!$B33,'Employer Federal Tax Withheld'!$C:$C,'Total Employer Social S-Medicar'!$C33)</f>
        <v>0</v>
      </c>
      <c r="Q33" s="9">
        <f t="shared" si="0"/>
        <v>0</v>
      </c>
    </row>
    <row r="34" spans="2:17" x14ac:dyDescent="0.25">
      <c r="B34" t="str">
        <f>IF(Staff!B34="","",Staff!B34)</f>
        <v/>
      </c>
      <c r="C34" t="str">
        <f>IF(Staff!C34="","",Staff!C34)</f>
        <v/>
      </c>
      <c r="E34" s="1">
        <f>SUMIFS('Employer Federal Tax Withheld'!$L:$L,'Employer Federal Tax Withheld'!$R:$R,'Total Employer Social S-Medicar'!E$8,'Employer Federal Tax Withheld'!$B:$B,'Total Employer Social S-Medicar'!$B34,'Employer Federal Tax Withheld'!$C:$C,'Total Employer Social S-Medicar'!$C34)</f>
        <v>0</v>
      </c>
      <c r="F34" s="1">
        <f>SUMIFS('Employer Federal Tax Withheld'!$L:$L,'Employer Federal Tax Withheld'!$R:$R,'Total Employer Social S-Medicar'!F$8,'Employer Federal Tax Withheld'!$B:$B,'Total Employer Social S-Medicar'!$B34,'Employer Federal Tax Withheld'!$C:$C,'Total Employer Social S-Medicar'!$C34)</f>
        <v>0</v>
      </c>
      <c r="G34" s="1">
        <f>SUMIFS('Employer Federal Tax Withheld'!$L:$L,'Employer Federal Tax Withheld'!$R:$R,'Total Employer Social S-Medicar'!G$8,'Employer Federal Tax Withheld'!$B:$B,'Total Employer Social S-Medicar'!$B34,'Employer Federal Tax Withheld'!$C:$C,'Total Employer Social S-Medicar'!$C34)</f>
        <v>0</v>
      </c>
      <c r="H34" s="1">
        <f>SUMIFS('Employer Federal Tax Withheld'!$L:$L,'Employer Federal Tax Withheld'!$R:$R,'Total Employer Social S-Medicar'!H$8,'Employer Federal Tax Withheld'!$B:$B,'Total Employer Social S-Medicar'!$B34,'Employer Federal Tax Withheld'!$C:$C,'Total Employer Social S-Medicar'!$C34)</f>
        <v>0</v>
      </c>
      <c r="I34" s="1">
        <f>SUMIFS('Employer Federal Tax Withheld'!$L:$L,'Employer Federal Tax Withheld'!$R:$R,'Total Employer Social S-Medicar'!I$8,'Employer Federal Tax Withheld'!$B:$B,'Total Employer Social S-Medicar'!$B34,'Employer Federal Tax Withheld'!$C:$C,'Total Employer Social S-Medicar'!$C34)</f>
        <v>0</v>
      </c>
      <c r="J34" s="1">
        <f>SUMIFS('Employer Federal Tax Withheld'!$L:$L,'Employer Federal Tax Withheld'!$R:$R,'Total Employer Social S-Medicar'!J$8,'Employer Federal Tax Withheld'!$B:$B,'Total Employer Social S-Medicar'!$B34,'Employer Federal Tax Withheld'!$C:$C,'Total Employer Social S-Medicar'!$C34)</f>
        <v>0</v>
      </c>
      <c r="K34" s="1">
        <f>SUMIFS('Employer Federal Tax Withheld'!$L:$L,'Employer Federal Tax Withheld'!$R:$R,'Total Employer Social S-Medicar'!K$8,'Employer Federal Tax Withheld'!$B:$B,'Total Employer Social S-Medicar'!$B34,'Employer Federal Tax Withheld'!$C:$C,'Total Employer Social S-Medicar'!$C34)</f>
        <v>0</v>
      </c>
      <c r="L34" s="1">
        <f>SUMIFS('Employer Federal Tax Withheld'!$L:$L,'Employer Federal Tax Withheld'!$R:$R,'Total Employer Social S-Medicar'!L$8,'Employer Federal Tax Withheld'!$B:$B,'Total Employer Social S-Medicar'!$B34,'Employer Federal Tax Withheld'!$C:$C,'Total Employer Social S-Medicar'!$C34)</f>
        <v>0</v>
      </c>
      <c r="M34" s="1">
        <f>SUMIFS('Employer Federal Tax Withheld'!$L:$L,'Employer Federal Tax Withheld'!$R:$R,'Total Employer Social S-Medicar'!M$8,'Employer Federal Tax Withheld'!$B:$B,'Total Employer Social S-Medicar'!$B34,'Employer Federal Tax Withheld'!$C:$C,'Total Employer Social S-Medicar'!$C34)</f>
        <v>0</v>
      </c>
      <c r="N34" s="1">
        <f>SUMIFS('Employer Federal Tax Withheld'!$L:$L,'Employer Federal Tax Withheld'!$R:$R,'Total Employer Social S-Medicar'!N$8,'Employer Federal Tax Withheld'!$B:$B,'Total Employer Social S-Medicar'!$B34,'Employer Federal Tax Withheld'!$C:$C,'Total Employer Social S-Medicar'!$C34)</f>
        <v>0</v>
      </c>
      <c r="O34" s="1">
        <f>SUMIFS('Employer Federal Tax Withheld'!$L:$L,'Employer Federal Tax Withheld'!$R:$R,'Total Employer Social S-Medicar'!O$8,'Employer Federal Tax Withheld'!$B:$B,'Total Employer Social S-Medicar'!$B34,'Employer Federal Tax Withheld'!$C:$C,'Total Employer Social S-Medicar'!$C34)</f>
        <v>0</v>
      </c>
      <c r="P34" s="1">
        <f>SUMIFS('Employer Federal Tax Withheld'!$L:$L,'Employer Federal Tax Withheld'!$R:$R,'Total Employer Social S-Medicar'!P$8,'Employer Federal Tax Withheld'!$B:$B,'Total Employer Social S-Medicar'!$B34,'Employer Federal Tax Withheld'!$C:$C,'Total Employer Social S-Medicar'!$C34)</f>
        <v>0</v>
      </c>
      <c r="Q34" s="9">
        <f t="shared" si="0"/>
        <v>0</v>
      </c>
    </row>
    <row r="35" spans="2:17" x14ac:dyDescent="0.25">
      <c r="B35" t="str">
        <f>IF(Staff!B35="","",Staff!B35)</f>
        <v/>
      </c>
      <c r="C35" t="str">
        <f>IF(Staff!C35="","",Staff!C35)</f>
        <v/>
      </c>
      <c r="E35" s="1">
        <f>SUMIFS('Employer Federal Tax Withheld'!$L:$L,'Employer Federal Tax Withheld'!$R:$R,'Total Employer Social S-Medicar'!E$8,'Employer Federal Tax Withheld'!$B:$B,'Total Employer Social S-Medicar'!$B35,'Employer Federal Tax Withheld'!$C:$C,'Total Employer Social S-Medicar'!$C35)</f>
        <v>0</v>
      </c>
      <c r="F35" s="1">
        <f>SUMIFS('Employer Federal Tax Withheld'!$L:$L,'Employer Federal Tax Withheld'!$R:$R,'Total Employer Social S-Medicar'!F$8,'Employer Federal Tax Withheld'!$B:$B,'Total Employer Social S-Medicar'!$B35,'Employer Federal Tax Withheld'!$C:$C,'Total Employer Social S-Medicar'!$C35)</f>
        <v>0</v>
      </c>
      <c r="G35" s="1">
        <f>SUMIFS('Employer Federal Tax Withheld'!$L:$L,'Employer Federal Tax Withheld'!$R:$R,'Total Employer Social S-Medicar'!G$8,'Employer Federal Tax Withheld'!$B:$B,'Total Employer Social S-Medicar'!$B35,'Employer Federal Tax Withheld'!$C:$C,'Total Employer Social S-Medicar'!$C35)</f>
        <v>0</v>
      </c>
      <c r="H35" s="1">
        <f>SUMIFS('Employer Federal Tax Withheld'!$L:$L,'Employer Federal Tax Withheld'!$R:$R,'Total Employer Social S-Medicar'!H$8,'Employer Federal Tax Withheld'!$B:$B,'Total Employer Social S-Medicar'!$B35,'Employer Federal Tax Withheld'!$C:$C,'Total Employer Social S-Medicar'!$C35)</f>
        <v>0</v>
      </c>
      <c r="I35" s="1">
        <f>SUMIFS('Employer Federal Tax Withheld'!$L:$L,'Employer Federal Tax Withheld'!$R:$R,'Total Employer Social S-Medicar'!I$8,'Employer Federal Tax Withheld'!$B:$B,'Total Employer Social S-Medicar'!$B35,'Employer Federal Tax Withheld'!$C:$C,'Total Employer Social S-Medicar'!$C35)</f>
        <v>0</v>
      </c>
      <c r="J35" s="1">
        <f>SUMIFS('Employer Federal Tax Withheld'!$L:$L,'Employer Federal Tax Withheld'!$R:$R,'Total Employer Social S-Medicar'!J$8,'Employer Federal Tax Withheld'!$B:$B,'Total Employer Social S-Medicar'!$B35,'Employer Federal Tax Withheld'!$C:$C,'Total Employer Social S-Medicar'!$C35)</f>
        <v>0</v>
      </c>
      <c r="K35" s="1">
        <f>SUMIFS('Employer Federal Tax Withheld'!$L:$L,'Employer Federal Tax Withheld'!$R:$R,'Total Employer Social S-Medicar'!K$8,'Employer Federal Tax Withheld'!$B:$B,'Total Employer Social S-Medicar'!$B35,'Employer Federal Tax Withheld'!$C:$C,'Total Employer Social S-Medicar'!$C35)</f>
        <v>0</v>
      </c>
      <c r="L35" s="1">
        <f>SUMIFS('Employer Federal Tax Withheld'!$L:$L,'Employer Federal Tax Withheld'!$R:$R,'Total Employer Social S-Medicar'!L$8,'Employer Federal Tax Withheld'!$B:$B,'Total Employer Social S-Medicar'!$B35,'Employer Federal Tax Withheld'!$C:$C,'Total Employer Social S-Medicar'!$C35)</f>
        <v>0</v>
      </c>
      <c r="M35" s="1">
        <f>SUMIFS('Employer Federal Tax Withheld'!$L:$L,'Employer Federal Tax Withheld'!$R:$R,'Total Employer Social S-Medicar'!M$8,'Employer Federal Tax Withheld'!$B:$B,'Total Employer Social S-Medicar'!$B35,'Employer Federal Tax Withheld'!$C:$C,'Total Employer Social S-Medicar'!$C35)</f>
        <v>0</v>
      </c>
      <c r="N35" s="1">
        <f>SUMIFS('Employer Federal Tax Withheld'!$L:$L,'Employer Federal Tax Withheld'!$R:$R,'Total Employer Social S-Medicar'!N$8,'Employer Federal Tax Withheld'!$B:$B,'Total Employer Social S-Medicar'!$B35,'Employer Federal Tax Withheld'!$C:$C,'Total Employer Social S-Medicar'!$C35)</f>
        <v>0</v>
      </c>
      <c r="O35" s="1">
        <f>SUMIFS('Employer Federal Tax Withheld'!$L:$L,'Employer Federal Tax Withheld'!$R:$R,'Total Employer Social S-Medicar'!O$8,'Employer Federal Tax Withheld'!$B:$B,'Total Employer Social S-Medicar'!$B35,'Employer Federal Tax Withheld'!$C:$C,'Total Employer Social S-Medicar'!$C35)</f>
        <v>0</v>
      </c>
      <c r="P35" s="1">
        <f>SUMIFS('Employer Federal Tax Withheld'!$L:$L,'Employer Federal Tax Withheld'!$R:$R,'Total Employer Social S-Medicar'!P$8,'Employer Federal Tax Withheld'!$B:$B,'Total Employer Social S-Medicar'!$B35,'Employer Federal Tax Withheld'!$C:$C,'Total Employer Social S-Medicar'!$C35)</f>
        <v>0</v>
      </c>
      <c r="Q35" s="9">
        <f t="shared" si="0"/>
        <v>0</v>
      </c>
    </row>
    <row r="36" spans="2:17" x14ac:dyDescent="0.25">
      <c r="B36" t="str">
        <f>IF(Staff!B36="","",Staff!B36)</f>
        <v/>
      </c>
      <c r="C36" t="str">
        <f>IF(Staff!C36="","",Staff!C36)</f>
        <v/>
      </c>
      <c r="E36" s="1">
        <f>SUMIFS('Employer Federal Tax Withheld'!$L:$L,'Employer Federal Tax Withheld'!$R:$R,'Total Employer Social S-Medicar'!E$8,'Employer Federal Tax Withheld'!$B:$B,'Total Employer Social S-Medicar'!$B36,'Employer Federal Tax Withheld'!$C:$C,'Total Employer Social S-Medicar'!$C36)</f>
        <v>0</v>
      </c>
      <c r="F36" s="1">
        <f>SUMIFS('Employer Federal Tax Withheld'!$L:$L,'Employer Federal Tax Withheld'!$R:$R,'Total Employer Social S-Medicar'!F$8,'Employer Federal Tax Withheld'!$B:$B,'Total Employer Social S-Medicar'!$B36,'Employer Federal Tax Withheld'!$C:$C,'Total Employer Social S-Medicar'!$C36)</f>
        <v>0</v>
      </c>
      <c r="G36" s="1">
        <f>SUMIFS('Employer Federal Tax Withheld'!$L:$L,'Employer Federal Tax Withheld'!$R:$R,'Total Employer Social S-Medicar'!G$8,'Employer Federal Tax Withheld'!$B:$B,'Total Employer Social S-Medicar'!$B36,'Employer Federal Tax Withheld'!$C:$C,'Total Employer Social S-Medicar'!$C36)</f>
        <v>0</v>
      </c>
      <c r="H36" s="1">
        <f>SUMIFS('Employer Federal Tax Withheld'!$L:$L,'Employer Federal Tax Withheld'!$R:$R,'Total Employer Social S-Medicar'!H$8,'Employer Federal Tax Withheld'!$B:$B,'Total Employer Social S-Medicar'!$B36,'Employer Federal Tax Withheld'!$C:$C,'Total Employer Social S-Medicar'!$C36)</f>
        <v>0</v>
      </c>
      <c r="I36" s="1">
        <f>SUMIFS('Employer Federal Tax Withheld'!$L:$L,'Employer Federal Tax Withheld'!$R:$R,'Total Employer Social S-Medicar'!I$8,'Employer Federal Tax Withheld'!$B:$B,'Total Employer Social S-Medicar'!$B36,'Employer Federal Tax Withheld'!$C:$C,'Total Employer Social S-Medicar'!$C36)</f>
        <v>0</v>
      </c>
      <c r="J36" s="1">
        <f>SUMIFS('Employer Federal Tax Withheld'!$L:$L,'Employer Federal Tax Withheld'!$R:$R,'Total Employer Social S-Medicar'!J$8,'Employer Federal Tax Withheld'!$B:$B,'Total Employer Social S-Medicar'!$B36,'Employer Federal Tax Withheld'!$C:$C,'Total Employer Social S-Medicar'!$C36)</f>
        <v>0</v>
      </c>
      <c r="K36" s="1">
        <f>SUMIFS('Employer Federal Tax Withheld'!$L:$L,'Employer Federal Tax Withheld'!$R:$R,'Total Employer Social S-Medicar'!K$8,'Employer Federal Tax Withheld'!$B:$B,'Total Employer Social S-Medicar'!$B36,'Employer Federal Tax Withheld'!$C:$C,'Total Employer Social S-Medicar'!$C36)</f>
        <v>0</v>
      </c>
      <c r="L36" s="1">
        <f>SUMIFS('Employer Federal Tax Withheld'!$L:$L,'Employer Federal Tax Withheld'!$R:$R,'Total Employer Social S-Medicar'!L$8,'Employer Federal Tax Withheld'!$B:$B,'Total Employer Social S-Medicar'!$B36,'Employer Federal Tax Withheld'!$C:$C,'Total Employer Social S-Medicar'!$C36)</f>
        <v>0</v>
      </c>
      <c r="M36" s="1">
        <f>SUMIFS('Employer Federal Tax Withheld'!$L:$L,'Employer Federal Tax Withheld'!$R:$R,'Total Employer Social S-Medicar'!M$8,'Employer Federal Tax Withheld'!$B:$B,'Total Employer Social S-Medicar'!$B36,'Employer Federal Tax Withheld'!$C:$C,'Total Employer Social S-Medicar'!$C36)</f>
        <v>0</v>
      </c>
      <c r="N36" s="1">
        <f>SUMIFS('Employer Federal Tax Withheld'!$L:$L,'Employer Federal Tax Withheld'!$R:$R,'Total Employer Social S-Medicar'!N$8,'Employer Federal Tax Withheld'!$B:$B,'Total Employer Social S-Medicar'!$B36,'Employer Federal Tax Withheld'!$C:$C,'Total Employer Social S-Medicar'!$C36)</f>
        <v>0</v>
      </c>
      <c r="O36" s="1">
        <f>SUMIFS('Employer Federal Tax Withheld'!$L:$L,'Employer Federal Tax Withheld'!$R:$R,'Total Employer Social S-Medicar'!O$8,'Employer Federal Tax Withheld'!$B:$B,'Total Employer Social S-Medicar'!$B36,'Employer Federal Tax Withheld'!$C:$C,'Total Employer Social S-Medicar'!$C36)</f>
        <v>0</v>
      </c>
      <c r="P36" s="1">
        <f>SUMIFS('Employer Federal Tax Withheld'!$L:$L,'Employer Federal Tax Withheld'!$R:$R,'Total Employer Social S-Medicar'!P$8,'Employer Federal Tax Withheld'!$B:$B,'Total Employer Social S-Medicar'!$B36,'Employer Federal Tax Withheld'!$C:$C,'Total Employer Social S-Medicar'!$C36)</f>
        <v>0</v>
      </c>
      <c r="Q36" s="9">
        <f t="shared" si="0"/>
        <v>0</v>
      </c>
    </row>
    <row r="37" spans="2:17" x14ac:dyDescent="0.25">
      <c r="B37" t="str">
        <f>IF(Staff!B37="","",Staff!B37)</f>
        <v/>
      </c>
      <c r="C37" t="str">
        <f>IF(Staff!C37="","",Staff!C37)</f>
        <v/>
      </c>
      <c r="E37" s="1">
        <f>SUMIFS('Employer Federal Tax Withheld'!$L:$L,'Employer Federal Tax Withheld'!$R:$R,'Total Employer Social S-Medicar'!E$8,'Employer Federal Tax Withheld'!$B:$B,'Total Employer Social S-Medicar'!$B37,'Employer Federal Tax Withheld'!$C:$C,'Total Employer Social S-Medicar'!$C37)</f>
        <v>0</v>
      </c>
      <c r="F37" s="1">
        <f>SUMIFS('Employer Federal Tax Withheld'!$L:$L,'Employer Federal Tax Withheld'!$R:$R,'Total Employer Social S-Medicar'!F$8,'Employer Federal Tax Withheld'!$B:$B,'Total Employer Social S-Medicar'!$B37,'Employer Federal Tax Withheld'!$C:$C,'Total Employer Social S-Medicar'!$C37)</f>
        <v>0</v>
      </c>
      <c r="G37" s="1">
        <f>SUMIFS('Employer Federal Tax Withheld'!$L:$L,'Employer Federal Tax Withheld'!$R:$R,'Total Employer Social S-Medicar'!G$8,'Employer Federal Tax Withheld'!$B:$B,'Total Employer Social S-Medicar'!$B37,'Employer Federal Tax Withheld'!$C:$C,'Total Employer Social S-Medicar'!$C37)</f>
        <v>0</v>
      </c>
      <c r="H37" s="1">
        <f>SUMIFS('Employer Federal Tax Withheld'!$L:$L,'Employer Federal Tax Withheld'!$R:$R,'Total Employer Social S-Medicar'!H$8,'Employer Federal Tax Withheld'!$B:$B,'Total Employer Social S-Medicar'!$B37,'Employer Federal Tax Withheld'!$C:$C,'Total Employer Social S-Medicar'!$C37)</f>
        <v>0</v>
      </c>
      <c r="I37" s="1">
        <f>SUMIFS('Employer Federal Tax Withheld'!$L:$L,'Employer Federal Tax Withheld'!$R:$R,'Total Employer Social S-Medicar'!I$8,'Employer Federal Tax Withheld'!$B:$B,'Total Employer Social S-Medicar'!$B37,'Employer Federal Tax Withheld'!$C:$C,'Total Employer Social S-Medicar'!$C37)</f>
        <v>0</v>
      </c>
      <c r="J37" s="1">
        <f>SUMIFS('Employer Federal Tax Withheld'!$L:$L,'Employer Federal Tax Withheld'!$R:$R,'Total Employer Social S-Medicar'!J$8,'Employer Federal Tax Withheld'!$B:$B,'Total Employer Social S-Medicar'!$B37,'Employer Federal Tax Withheld'!$C:$C,'Total Employer Social S-Medicar'!$C37)</f>
        <v>0</v>
      </c>
      <c r="K37" s="1">
        <f>SUMIFS('Employer Federal Tax Withheld'!$L:$L,'Employer Federal Tax Withheld'!$R:$R,'Total Employer Social S-Medicar'!K$8,'Employer Federal Tax Withheld'!$B:$B,'Total Employer Social S-Medicar'!$B37,'Employer Federal Tax Withheld'!$C:$C,'Total Employer Social S-Medicar'!$C37)</f>
        <v>0</v>
      </c>
      <c r="L37" s="1">
        <f>SUMIFS('Employer Federal Tax Withheld'!$L:$L,'Employer Federal Tax Withheld'!$R:$R,'Total Employer Social S-Medicar'!L$8,'Employer Federal Tax Withheld'!$B:$B,'Total Employer Social S-Medicar'!$B37,'Employer Federal Tax Withheld'!$C:$C,'Total Employer Social S-Medicar'!$C37)</f>
        <v>0</v>
      </c>
      <c r="M37" s="1">
        <f>SUMIFS('Employer Federal Tax Withheld'!$L:$L,'Employer Federal Tax Withheld'!$R:$R,'Total Employer Social S-Medicar'!M$8,'Employer Federal Tax Withheld'!$B:$B,'Total Employer Social S-Medicar'!$B37,'Employer Federal Tax Withheld'!$C:$C,'Total Employer Social S-Medicar'!$C37)</f>
        <v>0</v>
      </c>
      <c r="N37" s="1">
        <f>SUMIFS('Employer Federal Tax Withheld'!$L:$L,'Employer Federal Tax Withheld'!$R:$R,'Total Employer Social S-Medicar'!N$8,'Employer Federal Tax Withheld'!$B:$B,'Total Employer Social S-Medicar'!$B37,'Employer Federal Tax Withheld'!$C:$C,'Total Employer Social S-Medicar'!$C37)</f>
        <v>0</v>
      </c>
      <c r="O37" s="1">
        <f>SUMIFS('Employer Federal Tax Withheld'!$L:$L,'Employer Federal Tax Withheld'!$R:$R,'Total Employer Social S-Medicar'!O$8,'Employer Federal Tax Withheld'!$B:$B,'Total Employer Social S-Medicar'!$B37,'Employer Federal Tax Withheld'!$C:$C,'Total Employer Social S-Medicar'!$C37)</f>
        <v>0</v>
      </c>
      <c r="P37" s="1">
        <f>SUMIFS('Employer Federal Tax Withheld'!$L:$L,'Employer Federal Tax Withheld'!$R:$R,'Total Employer Social S-Medicar'!P$8,'Employer Federal Tax Withheld'!$B:$B,'Total Employer Social S-Medicar'!$B37,'Employer Federal Tax Withheld'!$C:$C,'Total Employer Social S-Medicar'!$C37)</f>
        <v>0</v>
      </c>
      <c r="Q37" s="9">
        <f t="shared" si="0"/>
        <v>0</v>
      </c>
    </row>
    <row r="38" spans="2:17" x14ac:dyDescent="0.25">
      <c r="B38" t="str">
        <f>IF(Staff!B38="","",Staff!B38)</f>
        <v/>
      </c>
      <c r="C38" t="str">
        <f>IF(Staff!C38="","",Staff!C38)</f>
        <v/>
      </c>
      <c r="E38" s="1">
        <f>SUMIFS('Employer Federal Tax Withheld'!$L:$L,'Employer Federal Tax Withheld'!$R:$R,'Total Employer Social S-Medicar'!E$8,'Employer Federal Tax Withheld'!$B:$B,'Total Employer Social S-Medicar'!$B38,'Employer Federal Tax Withheld'!$C:$C,'Total Employer Social S-Medicar'!$C38)</f>
        <v>0</v>
      </c>
      <c r="F38" s="1">
        <f>SUMIFS('Employer Federal Tax Withheld'!$L:$L,'Employer Federal Tax Withheld'!$R:$R,'Total Employer Social S-Medicar'!F$8,'Employer Federal Tax Withheld'!$B:$B,'Total Employer Social S-Medicar'!$B38,'Employer Federal Tax Withheld'!$C:$C,'Total Employer Social S-Medicar'!$C38)</f>
        <v>0</v>
      </c>
      <c r="G38" s="1">
        <f>SUMIFS('Employer Federal Tax Withheld'!$L:$L,'Employer Federal Tax Withheld'!$R:$R,'Total Employer Social S-Medicar'!G$8,'Employer Federal Tax Withheld'!$B:$B,'Total Employer Social S-Medicar'!$B38,'Employer Federal Tax Withheld'!$C:$C,'Total Employer Social S-Medicar'!$C38)</f>
        <v>0</v>
      </c>
      <c r="H38" s="1">
        <f>SUMIFS('Employer Federal Tax Withheld'!$L:$L,'Employer Federal Tax Withheld'!$R:$R,'Total Employer Social S-Medicar'!H$8,'Employer Federal Tax Withheld'!$B:$B,'Total Employer Social S-Medicar'!$B38,'Employer Federal Tax Withheld'!$C:$C,'Total Employer Social S-Medicar'!$C38)</f>
        <v>0</v>
      </c>
      <c r="I38" s="1">
        <f>SUMIFS('Employer Federal Tax Withheld'!$L:$L,'Employer Federal Tax Withheld'!$R:$R,'Total Employer Social S-Medicar'!I$8,'Employer Federal Tax Withheld'!$B:$B,'Total Employer Social S-Medicar'!$B38,'Employer Federal Tax Withheld'!$C:$C,'Total Employer Social S-Medicar'!$C38)</f>
        <v>0</v>
      </c>
      <c r="J38" s="1">
        <f>SUMIFS('Employer Federal Tax Withheld'!$L:$L,'Employer Federal Tax Withheld'!$R:$R,'Total Employer Social S-Medicar'!J$8,'Employer Federal Tax Withheld'!$B:$B,'Total Employer Social S-Medicar'!$B38,'Employer Federal Tax Withheld'!$C:$C,'Total Employer Social S-Medicar'!$C38)</f>
        <v>0</v>
      </c>
      <c r="K38" s="1">
        <f>SUMIFS('Employer Federal Tax Withheld'!$L:$L,'Employer Federal Tax Withheld'!$R:$R,'Total Employer Social S-Medicar'!K$8,'Employer Federal Tax Withheld'!$B:$B,'Total Employer Social S-Medicar'!$B38,'Employer Federal Tax Withheld'!$C:$C,'Total Employer Social S-Medicar'!$C38)</f>
        <v>0</v>
      </c>
      <c r="L38" s="1">
        <f>SUMIFS('Employer Federal Tax Withheld'!$L:$L,'Employer Federal Tax Withheld'!$R:$R,'Total Employer Social S-Medicar'!L$8,'Employer Federal Tax Withheld'!$B:$B,'Total Employer Social S-Medicar'!$B38,'Employer Federal Tax Withheld'!$C:$C,'Total Employer Social S-Medicar'!$C38)</f>
        <v>0</v>
      </c>
      <c r="M38" s="1">
        <f>SUMIFS('Employer Federal Tax Withheld'!$L:$L,'Employer Federal Tax Withheld'!$R:$R,'Total Employer Social S-Medicar'!M$8,'Employer Federal Tax Withheld'!$B:$B,'Total Employer Social S-Medicar'!$B38,'Employer Federal Tax Withheld'!$C:$C,'Total Employer Social S-Medicar'!$C38)</f>
        <v>0</v>
      </c>
      <c r="N38" s="1">
        <f>SUMIFS('Employer Federal Tax Withheld'!$L:$L,'Employer Federal Tax Withheld'!$R:$R,'Total Employer Social S-Medicar'!N$8,'Employer Federal Tax Withheld'!$B:$B,'Total Employer Social S-Medicar'!$B38,'Employer Federal Tax Withheld'!$C:$C,'Total Employer Social S-Medicar'!$C38)</f>
        <v>0</v>
      </c>
      <c r="O38" s="1">
        <f>SUMIFS('Employer Federal Tax Withheld'!$L:$L,'Employer Federal Tax Withheld'!$R:$R,'Total Employer Social S-Medicar'!O$8,'Employer Federal Tax Withheld'!$B:$B,'Total Employer Social S-Medicar'!$B38,'Employer Federal Tax Withheld'!$C:$C,'Total Employer Social S-Medicar'!$C38)</f>
        <v>0</v>
      </c>
      <c r="P38" s="1">
        <f>SUMIFS('Employer Federal Tax Withheld'!$L:$L,'Employer Federal Tax Withheld'!$R:$R,'Total Employer Social S-Medicar'!P$8,'Employer Federal Tax Withheld'!$B:$B,'Total Employer Social S-Medicar'!$B38,'Employer Federal Tax Withheld'!$C:$C,'Total Employer Social S-Medicar'!$C38)</f>
        <v>0</v>
      </c>
      <c r="Q38" s="9">
        <f t="shared" si="0"/>
        <v>0</v>
      </c>
    </row>
    <row r="39" spans="2:17" x14ac:dyDescent="0.25">
      <c r="B39" t="str">
        <f>IF(Staff!B39="","",Staff!B39)</f>
        <v/>
      </c>
      <c r="C39" t="str">
        <f>IF(Staff!C39="","",Staff!C39)</f>
        <v/>
      </c>
      <c r="E39" s="1">
        <f>SUMIFS('Employer Federal Tax Withheld'!$L:$L,'Employer Federal Tax Withheld'!$R:$R,'Total Employer Social S-Medicar'!E$8,'Employer Federal Tax Withheld'!$B:$B,'Total Employer Social S-Medicar'!$B39,'Employer Federal Tax Withheld'!$C:$C,'Total Employer Social S-Medicar'!$C39)</f>
        <v>0</v>
      </c>
      <c r="F39" s="1">
        <f>SUMIFS('Employer Federal Tax Withheld'!$L:$L,'Employer Federal Tax Withheld'!$R:$R,'Total Employer Social S-Medicar'!F$8,'Employer Federal Tax Withheld'!$B:$B,'Total Employer Social S-Medicar'!$B39,'Employer Federal Tax Withheld'!$C:$C,'Total Employer Social S-Medicar'!$C39)</f>
        <v>0</v>
      </c>
      <c r="G39" s="1">
        <f>SUMIFS('Employer Federal Tax Withheld'!$L:$L,'Employer Federal Tax Withheld'!$R:$R,'Total Employer Social S-Medicar'!G$8,'Employer Federal Tax Withheld'!$B:$B,'Total Employer Social S-Medicar'!$B39,'Employer Federal Tax Withheld'!$C:$C,'Total Employer Social S-Medicar'!$C39)</f>
        <v>0</v>
      </c>
      <c r="H39" s="1">
        <f>SUMIFS('Employer Federal Tax Withheld'!$L:$L,'Employer Federal Tax Withheld'!$R:$R,'Total Employer Social S-Medicar'!H$8,'Employer Federal Tax Withheld'!$B:$B,'Total Employer Social S-Medicar'!$B39,'Employer Federal Tax Withheld'!$C:$C,'Total Employer Social S-Medicar'!$C39)</f>
        <v>0</v>
      </c>
      <c r="I39" s="1">
        <f>SUMIFS('Employer Federal Tax Withheld'!$L:$L,'Employer Federal Tax Withheld'!$R:$R,'Total Employer Social S-Medicar'!I$8,'Employer Federal Tax Withheld'!$B:$B,'Total Employer Social S-Medicar'!$B39,'Employer Federal Tax Withheld'!$C:$C,'Total Employer Social S-Medicar'!$C39)</f>
        <v>0</v>
      </c>
      <c r="J39" s="1">
        <f>SUMIFS('Employer Federal Tax Withheld'!$L:$L,'Employer Federal Tax Withheld'!$R:$R,'Total Employer Social S-Medicar'!J$8,'Employer Federal Tax Withheld'!$B:$B,'Total Employer Social S-Medicar'!$B39,'Employer Federal Tax Withheld'!$C:$C,'Total Employer Social S-Medicar'!$C39)</f>
        <v>0</v>
      </c>
      <c r="K39" s="1">
        <f>SUMIFS('Employer Federal Tax Withheld'!$L:$L,'Employer Federal Tax Withheld'!$R:$R,'Total Employer Social S-Medicar'!K$8,'Employer Federal Tax Withheld'!$B:$B,'Total Employer Social S-Medicar'!$B39,'Employer Federal Tax Withheld'!$C:$C,'Total Employer Social S-Medicar'!$C39)</f>
        <v>0</v>
      </c>
      <c r="L39" s="1">
        <f>SUMIFS('Employer Federal Tax Withheld'!$L:$L,'Employer Federal Tax Withheld'!$R:$R,'Total Employer Social S-Medicar'!L$8,'Employer Federal Tax Withheld'!$B:$B,'Total Employer Social S-Medicar'!$B39,'Employer Federal Tax Withheld'!$C:$C,'Total Employer Social S-Medicar'!$C39)</f>
        <v>0</v>
      </c>
      <c r="M39" s="1">
        <f>SUMIFS('Employer Federal Tax Withheld'!$L:$L,'Employer Federal Tax Withheld'!$R:$R,'Total Employer Social S-Medicar'!M$8,'Employer Federal Tax Withheld'!$B:$B,'Total Employer Social S-Medicar'!$B39,'Employer Federal Tax Withheld'!$C:$C,'Total Employer Social S-Medicar'!$C39)</f>
        <v>0</v>
      </c>
      <c r="N39" s="1">
        <f>SUMIFS('Employer Federal Tax Withheld'!$L:$L,'Employer Federal Tax Withheld'!$R:$R,'Total Employer Social S-Medicar'!N$8,'Employer Federal Tax Withheld'!$B:$B,'Total Employer Social S-Medicar'!$B39,'Employer Federal Tax Withheld'!$C:$C,'Total Employer Social S-Medicar'!$C39)</f>
        <v>0</v>
      </c>
      <c r="O39" s="1">
        <f>SUMIFS('Employer Federal Tax Withheld'!$L:$L,'Employer Federal Tax Withheld'!$R:$R,'Total Employer Social S-Medicar'!O$8,'Employer Federal Tax Withheld'!$B:$B,'Total Employer Social S-Medicar'!$B39,'Employer Federal Tax Withheld'!$C:$C,'Total Employer Social S-Medicar'!$C39)</f>
        <v>0</v>
      </c>
      <c r="P39" s="1">
        <f>SUMIFS('Employer Federal Tax Withheld'!$L:$L,'Employer Federal Tax Withheld'!$R:$R,'Total Employer Social S-Medicar'!P$8,'Employer Federal Tax Withheld'!$B:$B,'Total Employer Social S-Medicar'!$B39,'Employer Federal Tax Withheld'!$C:$C,'Total Employer Social S-Medicar'!$C39)</f>
        <v>0</v>
      </c>
      <c r="Q39" s="9">
        <f t="shared" si="0"/>
        <v>0</v>
      </c>
    </row>
    <row r="40" spans="2:17" x14ac:dyDescent="0.25">
      <c r="B40" t="str">
        <f>IF(Staff!B40="","",Staff!B40)</f>
        <v/>
      </c>
      <c r="C40" t="str">
        <f>IF(Staff!C40="","",Staff!C40)</f>
        <v/>
      </c>
      <c r="E40" s="1">
        <f>SUMIFS('Employer Federal Tax Withheld'!$L:$L,'Employer Federal Tax Withheld'!$R:$R,'Total Employer Social S-Medicar'!E$8,'Employer Federal Tax Withheld'!$B:$B,'Total Employer Social S-Medicar'!$B40,'Employer Federal Tax Withheld'!$C:$C,'Total Employer Social S-Medicar'!$C40)</f>
        <v>0</v>
      </c>
      <c r="F40" s="1">
        <f>SUMIFS('Employer Federal Tax Withheld'!$L:$L,'Employer Federal Tax Withheld'!$R:$R,'Total Employer Social S-Medicar'!F$8,'Employer Federal Tax Withheld'!$B:$B,'Total Employer Social S-Medicar'!$B40,'Employer Federal Tax Withheld'!$C:$C,'Total Employer Social S-Medicar'!$C40)</f>
        <v>0</v>
      </c>
      <c r="G40" s="1">
        <f>SUMIFS('Employer Federal Tax Withheld'!$L:$L,'Employer Federal Tax Withheld'!$R:$R,'Total Employer Social S-Medicar'!G$8,'Employer Federal Tax Withheld'!$B:$B,'Total Employer Social S-Medicar'!$B40,'Employer Federal Tax Withheld'!$C:$C,'Total Employer Social S-Medicar'!$C40)</f>
        <v>0</v>
      </c>
      <c r="H40" s="1">
        <f>SUMIFS('Employer Federal Tax Withheld'!$L:$L,'Employer Federal Tax Withheld'!$R:$R,'Total Employer Social S-Medicar'!H$8,'Employer Federal Tax Withheld'!$B:$B,'Total Employer Social S-Medicar'!$B40,'Employer Federal Tax Withheld'!$C:$C,'Total Employer Social S-Medicar'!$C40)</f>
        <v>0</v>
      </c>
      <c r="I40" s="1">
        <f>SUMIFS('Employer Federal Tax Withheld'!$L:$L,'Employer Federal Tax Withheld'!$R:$R,'Total Employer Social S-Medicar'!I$8,'Employer Federal Tax Withheld'!$B:$B,'Total Employer Social S-Medicar'!$B40,'Employer Federal Tax Withheld'!$C:$C,'Total Employer Social S-Medicar'!$C40)</f>
        <v>0</v>
      </c>
      <c r="J40" s="1">
        <f>SUMIFS('Employer Federal Tax Withheld'!$L:$L,'Employer Federal Tax Withheld'!$R:$R,'Total Employer Social S-Medicar'!J$8,'Employer Federal Tax Withheld'!$B:$B,'Total Employer Social S-Medicar'!$B40,'Employer Federal Tax Withheld'!$C:$C,'Total Employer Social S-Medicar'!$C40)</f>
        <v>0</v>
      </c>
      <c r="K40" s="1">
        <f>SUMIFS('Employer Federal Tax Withheld'!$L:$L,'Employer Federal Tax Withheld'!$R:$R,'Total Employer Social S-Medicar'!K$8,'Employer Federal Tax Withheld'!$B:$B,'Total Employer Social S-Medicar'!$B40,'Employer Federal Tax Withheld'!$C:$C,'Total Employer Social S-Medicar'!$C40)</f>
        <v>0</v>
      </c>
      <c r="L40" s="1">
        <f>SUMIFS('Employer Federal Tax Withheld'!$L:$L,'Employer Federal Tax Withheld'!$R:$R,'Total Employer Social S-Medicar'!L$8,'Employer Federal Tax Withheld'!$B:$B,'Total Employer Social S-Medicar'!$B40,'Employer Federal Tax Withheld'!$C:$C,'Total Employer Social S-Medicar'!$C40)</f>
        <v>0</v>
      </c>
      <c r="M40" s="1">
        <f>SUMIFS('Employer Federal Tax Withheld'!$L:$L,'Employer Federal Tax Withheld'!$R:$R,'Total Employer Social S-Medicar'!M$8,'Employer Federal Tax Withheld'!$B:$B,'Total Employer Social S-Medicar'!$B40,'Employer Federal Tax Withheld'!$C:$C,'Total Employer Social S-Medicar'!$C40)</f>
        <v>0</v>
      </c>
      <c r="N40" s="1">
        <f>SUMIFS('Employer Federal Tax Withheld'!$L:$L,'Employer Federal Tax Withheld'!$R:$R,'Total Employer Social S-Medicar'!N$8,'Employer Federal Tax Withheld'!$B:$B,'Total Employer Social S-Medicar'!$B40,'Employer Federal Tax Withheld'!$C:$C,'Total Employer Social S-Medicar'!$C40)</f>
        <v>0</v>
      </c>
      <c r="O40" s="1">
        <f>SUMIFS('Employer Federal Tax Withheld'!$L:$L,'Employer Federal Tax Withheld'!$R:$R,'Total Employer Social S-Medicar'!O$8,'Employer Federal Tax Withheld'!$B:$B,'Total Employer Social S-Medicar'!$B40,'Employer Federal Tax Withheld'!$C:$C,'Total Employer Social S-Medicar'!$C40)</f>
        <v>0</v>
      </c>
      <c r="P40" s="1">
        <f>SUMIFS('Employer Federal Tax Withheld'!$L:$L,'Employer Federal Tax Withheld'!$R:$R,'Total Employer Social S-Medicar'!P$8,'Employer Federal Tax Withheld'!$B:$B,'Total Employer Social S-Medicar'!$B40,'Employer Federal Tax Withheld'!$C:$C,'Total Employer Social S-Medicar'!$C40)</f>
        <v>0</v>
      </c>
      <c r="Q40" s="9">
        <f t="shared" si="0"/>
        <v>0</v>
      </c>
    </row>
    <row r="41" spans="2:17" x14ac:dyDescent="0.25">
      <c r="B41" t="str">
        <f>IF(Staff!B41="","",Staff!B41)</f>
        <v/>
      </c>
      <c r="C41" t="str">
        <f>IF(Staff!C41="","",Staff!C41)</f>
        <v/>
      </c>
      <c r="E41" s="1">
        <f>SUMIFS('Employer Federal Tax Withheld'!$L:$L,'Employer Federal Tax Withheld'!$R:$R,'Total Employer Social S-Medicar'!E$8,'Employer Federal Tax Withheld'!$B:$B,'Total Employer Social S-Medicar'!$B41,'Employer Federal Tax Withheld'!$C:$C,'Total Employer Social S-Medicar'!$C41)</f>
        <v>0</v>
      </c>
      <c r="F41" s="1">
        <f>SUMIFS('Employer Federal Tax Withheld'!$L:$L,'Employer Federal Tax Withheld'!$R:$R,'Total Employer Social S-Medicar'!F$8,'Employer Federal Tax Withheld'!$B:$B,'Total Employer Social S-Medicar'!$B41,'Employer Federal Tax Withheld'!$C:$C,'Total Employer Social S-Medicar'!$C41)</f>
        <v>0</v>
      </c>
      <c r="G41" s="1">
        <f>SUMIFS('Employer Federal Tax Withheld'!$L:$L,'Employer Federal Tax Withheld'!$R:$R,'Total Employer Social S-Medicar'!G$8,'Employer Federal Tax Withheld'!$B:$B,'Total Employer Social S-Medicar'!$B41,'Employer Federal Tax Withheld'!$C:$C,'Total Employer Social S-Medicar'!$C41)</f>
        <v>0</v>
      </c>
      <c r="H41" s="1">
        <f>SUMIFS('Employer Federal Tax Withheld'!$L:$L,'Employer Federal Tax Withheld'!$R:$R,'Total Employer Social S-Medicar'!H$8,'Employer Federal Tax Withheld'!$B:$B,'Total Employer Social S-Medicar'!$B41,'Employer Federal Tax Withheld'!$C:$C,'Total Employer Social S-Medicar'!$C41)</f>
        <v>0</v>
      </c>
      <c r="I41" s="1">
        <f>SUMIFS('Employer Federal Tax Withheld'!$L:$L,'Employer Federal Tax Withheld'!$R:$R,'Total Employer Social S-Medicar'!I$8,'Employer Federal Tax Withheld'!$B:$B,'Total Employer Social S-Medicar'!$B41,'Employer Federal Tax Withheld'!$C:$C,'Total Employer Social S-Medicar'!$C41)</f>
        <v>0</v>
      </c>
      <c r="J41" s="1">
        <f>SUMIFS('Employer Federal Tax Withheld'!$L:$L,'Employer Federal Tax Withheld'!$R:$R,'Total Employer Social S-Medicar'!J$8,'Employer Federal Tax Withheld'!$B:$B,'Total Employer Social S-Medicar'!$B41,'Employer Federal Tax Withheld'!$C:$C,'Total Employer Social S-Medicar'!$C41)</f>
        <v>0</v>
      </c>
      <c r="K41" s="1">
        <f>SUMIFS('Employer Federal Tax Withheld'!$L:$L,'Employer Federal Tax Withheld'!$R:$R,'Total Employer Social S-Medicar'!K$8,'Employer Federal Tax Withheld'!$B:$B,'Total Employer Social S-Medicar'!$B41,'Employer Federal Tax Withheld'!$C:$C,'Total Employer Social S-Medicar'!$C41)</f>
        <v>0</v>
      </c>
      <c r="L41" s="1">
        <f>SUMIFS('Employer Federal Tax Withheld'!$L:$L,'Employer Federal Tax Withheld'!$R:$R,'Total Employer Social S-Medicar'!L$8,'Employer Federal Tax Withheld'!$B:$B,'Total Employer Social S-Medicar'!$B41,'Employer Federal Tax Withheld'!$C:$C,'Total Employer Social S-Medicar'!$C41)</f>
        <v>0</v>
      </c>
      <c r="M41" s="1">
        <f>SUMIFS('Employer Federal Tax Withheld'!$L:$L,'Employer Federal Tax Withheld'!$R:$R,'Total Employer Social S-Medicar'!M$8,'Employer Federal Tax Withheld'!$B:$B,'Total Employer Social S-Medicar'!$B41,'Employer Federal Tax Withheld'!$C:$C,'Total Employer Social S-Medicar'!$C41)</f>
        <v>0</v>
      </c>
      <c r="N41" s="1">
        <f>SUMIFS('Employer Federal Tax Withheld'!$L:$L,'Employer Federal Tax Withheld'!$R:$R,'Total Employer Social S-Medicar'!N$8,'Employer Federal Tax Withheld'!$B:$B,'Total Employer Social S-Medicar'!$B41,'Employer Federal Tax Withheld'!$C:$C,'Total Employer Social S-Medicar'!$C41)</f>
        <v>0</v>
      </c>
      <c r="O41" s="1">
        <f>SUMIFS('Employer Federal Tax Withheld'!$L:$L,'Employer Federal Tax Withheld'!$R:$R,'Total Employer Social S-Medicar'!O$8,'Employer Federal Tax Withheld'!$B:$B,'Total Employer Social S-Medicar'!$B41,'Employer Federal Tax Withheld'!$C:$C,'Total Employer Social S-Medicar'!$C41)</f>
        <v>0</v>
      </c>
      <c r="P41" s="1">
        <f>SUMIFS('Employer Federal Tax Withheld'!$L:$L,'Employer Federal Tax Withheld'!$R:$R,'Total Employer Social S-Medicar'!P$8,'Employer Federal Tax Withheld'!$B:$B,'Total Employer Social S-Medicar'!$B41,'Employer Federal Tax Withheld'!$C:$C,'Total Employer Social S-Medicar'!$C41)</f>
        <v>0</v>
      </c>
      <c r="Q41" s="9">
        <f t="shared" si="0"/>
        <v>0</v>
      </c>
    </row>
    <row r="42" spans="2:17" x14ac:dyDescent="0.25">
      <c r="B42" t="str">
        <f>IF(Staff!B42="","",Staff!B42)</f>
        <v/>
      </c>
      <c r="C42" t="str">
        <f>IF(Staff!C42="","",Staff!C42)</f>
        <v/>
      </c>
      <c r="E42" s="1">
        <f>SUMIFS('Employer Federal Tax Withheld'!$L:$L,'Employer Federal Tax Withheld'!$R:$R,'Total Employer Social S-Medicar'!E$8,'Employer Federal Tax Withheld'!$B:$B,'Total Employer Social S-Medicar'!$B42,'Employer Federal Tax Withheld'!$C:$C,'Total Employer Social S-Medicar'!$C42)</f>
        <v>0</v>
      </c>
      <c r="F42" s="1">
        <f>SUMIFS('Employer Federal Tax Withheld'!$L:$L,'Employer Federal Tax Withheld'!$R:$R,'Total Employer Social S-Medicar'!F$8,'Employer Federal Tax Withheld'!$B:$B,'Total Employer Social S-Medicar'!$B42,'Employer Federal Tax Withheld'!$C:$C,'Total Employer Social S-Medicar'!$C42)</f>
        <v>0</v>
      </c>
      <c r="G42" s="1">
        <f>SUMIFS('Employer Federal Tax Withheld'!$L:$L,'Employer Federal Tax Withheld'!$R:$R,'Total Employer Social S-Medicar'!G$8,'Employer Federal Tax Withheld'!$B:$B,'Total Employer Social S-Medicar'!$B42,'Employer Federal Tax Withheld'!$C:$C,'Total Employer Social S-Medicar'!$C42)</f>
        <v>0</v>
      </c>
      <c r="H42" s="1">
        <f>SUMIFS('Employer Federal Tax Withheld'!$L:$L,'Employer Federal Tax Withheld'!$R:$R,'Total Employer Social S-Medicar'!H$8,'Employer Federal Tax Withheld'!$B:$B,'Total Employer Social S-Medicar'!$B42,'Employer Federal Tax Withheld'!$C:$C,'Total Employer Social S-Medicar'!$C42)</f>
        <v>0</v>
      </c>
      <c r="I42" s="1">
        <f>SUMIFS('Employer Federal Tax Withheld'!$L:$L,'Employer Federal Tax Withheld'!$R:$R,'Total Employer Social S-Medicar'!I$8,'Employer Federal Tax Withheld'!$B:$B,'Total Employer Social S-Medicar'!$B42,'Employer Federal Tax Withheld'!$C:$C,'Total Employer Social S-Medicar'!$C42)</f>
        <v>0</v>
      </c>
      <c r="J42" s="1">
        <f>SUMIFS('Employer Federal Tax Withheld'!$L:$L,'Employer Federal Tax Withheld'!$R:$R,'Total Employer Social S-Medicar'!J$8,'Employer Federal Tax Withheld'!$B:$B,'Total Employer Social S-Medicar'!$B42,'Employer Federal Tax Withheld'!$C:$C,'Total Employer Social S-Medicar'!$C42)</f>
        <v>0</v>
      </c>
      <c r="K42" s="1">
        <f>SUMIFS('Employer Federal Tax Withheld'!$L:$L,'Employer Federal Tax Withheld'!$R:$R,'Total Employer Social S-Medicar'!K$8,'Employer Federal Tax Withheld'!$B:$B,'Total Employer Social S-Medicar'!$B42,'Employer Federal Tax Withheld'!$C:$C,'Total Employer Social S-Medicar'!$C42)</f>
        <v>0</v>
      </c>
      <c r="L42" s="1">
        <f>SUMIFS('Employer Federal Tax Withheld'!$L:$L,'Employer Federal Tax Withheld'!$R:$R,'Total Employer Social S-Medicar'!L$8,'Employer Federal Tax Withheld'!$B:$B,'Total Employer Social S-Medicar'!$B42,'Employer Federal Tax Withheld'!$C:$C,'Total Employer Social S-Medicar'!$C42)</f>
        <v>0</v>
      </c>
      <c r="M42" s="1">
        <f>SUMIFS('Employer Federal Tax Withheld'!$L:$L,'Employer Federal Tax Withheld'!$R:$R,'Total Employer Social S-Medicar'!M$8,'Employer Federal Tax Withheld'!$B:$B,'Total Employer Social S-Medicar'!$B42,'Employer Federal Tax Withheld'!$C:$C,'Total Employer Social S-Medicar'!$C42)</f>
        <v>0</v>
      </c>
      <c r="N42" s="1">
        <f>SUMIFS('Employer Federal Tax Withheld'!$L:$L,'Employer Federal Tax Withheld'!$R:$R,'Total Employer Social S-Medicar'!N$8,'Employer Federal Tax Withheld'!$B:$B,'Total Employer Social S-Medicar'!$B42,'Employer Federal Tax Withheld'!$C:$C,'Total Employer Social S-Medicar'!$C42)</f>
        <v>0</v>
      </c>
      <c r="O42" s="1">
        <f>SUMIFS('Employer Federal Tax Withheld'!$L:$L,'Employer Federal Tax Withheld'!$R:$R,'Total Employer Social S-Medicar'!O$8,'Employer Federal Tax Withheld'!$B:$B,'Total Employer Social S-Medicar'!$B42,'Employer Federal Tax Withheld'!$C:$C,'Total Employer Social S-Medicar'!$C42)</f>
        <v>0</v>
      </c>
      <c r="P42" s="1">
        <f>SUMIFS('Employer Federal Tax Withheld'!$L:$L,'Employer Federal Tax Withheld'!$R:$R,'Total Employer Social S-Medicar'!P$8,'Employer Federal Tax Withheld'!$B:$B,'Total Employer Social S-Medicar'!$B42,'Employer Federal Tax Withheld'!$C:$C,'Total Employer Social S-Medicar'!$C42)</f>
        <v>0</v>
      </c>
      <c r="Q42" s="9">
        <f t="shared" si="0"/>
        <v>0</v>
      </c>
    </row>
    <row r="43" spans="2:17" x14ac:dyDescent="0.25">
      <c r="B43" t="str">
        <f>IF(Staff!B43="","",Staff!B43)</f>
        <v/>
      </c>
      <c r="C43" t="str">
        <f>IF(Staff!C43="","",Staff!C43)</f>
        <v/>
      </c>
      <c r="E43" s="1">
        <f>SUMIFS('Employer Federal Tax Withheld'!$L:$L,'Employer Federal Tax Withheld'!$R:$R,'Total Employer Social S-Medicar'!E$8,'Employer Federal Tax Withheld'!$B:$B,'Total Employer Social S-Medicar'!$B43,'Employer Federal Tax Withheld'!$C:$C,'Total Employer Social S-Medicar'!$C43)</f>
        <v>0</v>
      </c>
      <c r="F43" s="1">
        <f>SUMIFS('Employer Federal Tax Withheld'!$L:$L,'Employer Federal Tax Withheld'!$R:$R,'Total Employer Social S-Medicar'!F$8,'Employer Federal Tax Withheld'!$B:$B,'Total Employer Social S-Medicar'!$B43,'Employer Federal Tax Withheld'!$C:$C,'Total Employer Social S-Medicar'!$C43)</f>
        <v>0</v>
      </c>
      <c r="G43" s="1">
        <f>SUMIFS('Employer Federal Tax Withheld'!$L:$L,'Employer Federal Tax Withheld'!$R:$R,'Total Employer Social S-Medicar'!G$8,'Employer Federal Tax Withheld'!$B:$B,'Total Employer Social S-Medicar'!$B43,'Employer Federal Tax Withheld'!$C:$C,'Total Employer Social S-Medicar'!$C43)</f>
        <v>0</v>
      </c>
      <c r="H43" s="1">
        <f>SUMIFS('Employer Federal Tax Withheld'!$L:$L,'Employer Federal Tax Withheld'!$R:$R,'Total Employer Social S-Medicar'!H$8,'Employer Federal Tax Withheld'!$B:$B,'Total Employer Social S-Medicar'!$B43,'Employer Federal Tax Withheld'!$C:$C,'Total Employer Social S-Medicar'!$C43)</f>
        <v>0</v>
      </c>
      <c r="I43" s="1">
        <f>SUMIFS('Employer Federal Tax Withheld'!$L:$L,'Employer Federal Tax Withheld'!$R:$R,'Total Employer Social S-Medicar'!I$8,'Employer Federal Tax Withheld'!$B:$B,'Total Employer Social S-Medicar'!$B43,'Employer Federal Tax Withheld'!$C:$C,'Total Employer Social S-Medicar'!$C43)</f>
        <v>0</v>
      </c>
      <c r="J43" s="1">
        <f>SUMIFS('Employer Federal Tax Withheld'!$L:$L,'Employer Federal Tax Withheld'!$R:$R,'Total Employer Social S-Medicar'!J$8,'Employer Federal Tax Withheld'!$B:$B,'Total Employer Social S-Medicar'!$B43,'Employer Federal Tax Withheld'!$C:$C,'Total Employer Social S-Medicar'!$C43)</f>
        <v>0</v>
      </c>
      <c r="K43" s="1">
        <f>SUMIFS('Employer Federal Tax Withheld'!$L:$L,'Employer Federal Tax Withheld'!$R:$R,'Total Employer Social S-Medicar'!K$8,'Employer Federal Tax Withheld'!$B:$B,'Total Employer Social S-Medicar'!$B43,'Employer Federal Tax Withheld'!$C:$C,'Total Employer Social S-Medicar'!$C43)</f>
        <v>0</v>
      </c>
      <c r="L43" s="1">
        <f>SUMIFS('Employer Federal Tax Withheld'!$L:$L,'Employer Federal Tax Withheld'!$R:$R,'Total Employer Social S-Medicar'!L$8,'Employer Federal Tax Withheld'!$B:$B,'Total Employer Social S-Medicar'!$B43,'Employer Federal Tax Withheld'!$C:$C,'Total Employer Social S-Medicar'!$C43)</f>
        <v>0</v>
      </c>
      <c r="M43" s="1">
        <f>SUMIFS('Employer Federal Tax Withheld'!$L:$L,'Employer Federal Tax Withheld'!$R:$R,'Total Employer Social S-Medicar'!M$8,'Employer Federal Tax Withheld'!$B:$B,'Total Employer Social S-Medicar'!$B43,'Employer Federal Tax Withheld'!$C:$C,'Total Employer Social S-Medicar'!$C43)</f>
        <v>0</v>
      </c>
      <c r="N43" s="1">
        <f>SUMIFS('Employer Federal Tax Withheld'!$L:$L,'Employer Federal Tax Withheld'!$R:$R,'Total Employer Social S-Medicar'!N$8,'Employer Federal Tax Withheld'!$B:$B,'Total Employer Social S-Medicar'!$B43,'Employer Federal Tax Withheld'!$C:$C,'Total Employer Social S-Medicar'!$C43)</f>
        <v>0</v>
      </c>
      <c r="O43" s="1">
        <f>SUMIFS('Employer Federal Tax Withheld'!$L:$L,'Employer Federal Tax Withheld'!$R:$R,'Total Employer Social S-Medicar'!O$8,'Employer Federal Tax Withheld'!$B:$B,'Total Employer Social S-Medicar'!$B43,'Employer Federal Tax Withheld'!$C:$C,'Total Employer Social S-Medicar'!$C43)</f>
        <v>0</v>
      </c>
      <c r="P43" s="1">
        <f>SUMIFS('Employer Federal Tax Withheld'!$L:$L,'Employer Federal Tax Withheld'!$R:$R,'Total Employer Social S-Medicar'!P$8,'Employer Federal Tax Withheld'!$B:$B,'Total Employer Social S-Medicar'!$B43,'Employer Federal Tax Withheld'!$C:$C,'Total Employer Social S-Medicar'!$C43)</f>
        <v>0</v>
      </c>
      <c r="Q43" s="9">
        <f t="shared" si="0"/>
        <v>0</v>
      </c>
    </row>
    <row r="44" spans="2:17" x14ac:dyDescent="0.25">
      <c r="B44" t="str">
        <f>IF(Staff!B44="","",Staff!B44)</f>
        <v/>
      </c>
      <c r="C44" t="str">
        <f>IF(Staff!C44="","",Staff!C44)</f>
        <v/>
      </c>
      <c r="E44" s="1">
        <f>SUMIFS('Employer Federal Tax Withheld'!$L:$L,'Employer Federal Tax Withheld'!$R:$R,'Total Employer Social S-Medicar'!E$8,'Employer Federal Tax Withheld'!$B:$B,'Total Employer Social S-Medicar'!$B44,'Employer Federal Tax Withheld'!$C:$C,'Total Employer Social S-Medicar'!$C44)</f>
        <v>0</v>
      </c>
      <c r="F44" s="1">
        <f>SUMIFS('Employer Federal Tax Withheld'!$L:$L,'Employer Federal Tax Withheld'!$R:$R,'Total Employer Social S-Medicar'!F$8,'Employer Federal Tax Withheld'!$B:$B,'Total Employer Social S-Medicar'!$B44,'Employer Federal Tax Withheld'!$C:$C,'Total Employer Social S-Medicar'!$C44)</f>
        <v>0</v>
      </c>
      <c r="G44" s="1">
        <f>SUMIFS('Employer Federal Tax Withheld'!$L:$L,'Employer Federal Tax Withheld'!$R:$R,'Total Employer Social S-Medicar'!G$8,'Employer Federal Tax Withheld'!$B:$B,'Total Employer Social S-Medicar'!$B44,'Employer Federal Tax Withheld'!$C:$C,'Total Employer Social S-Medicar'!$C44)</f>
        <v>0</v>
      </c>
      <c r="H44" s="1">
        <f>SUMIFS('Employer Federal Tax Withheld'!$L:$L,'Employer Federal Tax Withheld'!$R:$R,'Total Employer Social S-Medicar'!H$8,'Employer Federal Tax Withheld'!$B:$B,'Total Employer Social S-Medicar'!$B44,'Employer Federal Tax Withheld'!$C:$C,'Total Employer Social S-Medicar'!$C44)</f>
        <v>0</v>
      </c>
      <c r="I44" s="1">
        <f>SUMIFS('Employer Federal Tax Withheld'!$L:$L,'Employer Federal Tax Withheld'!$R:$R,'Total Employer Social S-Medicar'!I$8,'Employer Federal Tax Withheld'!$B:$B,'Total Employer Social S-Medicar'!$B44,'Employer Federal Tax Withheld'!$C:$C,'Total Employer Social S-Medicar'!$C44)</f>
        <v>0</v>
      </c>
      <c r="J44" s="1">
        <f>SUMIFS('Employer Federal Tax Withheld'!$L:$L,'Employer Federal Tax Withheld'!$R:$R,'Total Employer Social S-Medicar'!J$8,'Employer Federal Tax Withheld'!$B:$B,'Total Employer Social S-Medicar'!$B44,'Employer Federal Tax Withheld'!$C:$C,'Total Employer Social S-Medicar'!$C44)</f>
        <v>0</v>
      </c>
      <c r="K44" s="1">
        <f>SUMIFS('Employer Federal Tax Withheld'!$L:$L,'Employer Federal Tax Withheld'!$R:$R,'Total Employer Social S-Medicar'!K$8,'Employer Federal Tax Withheld'!$B:$B,'Total Employer Social S-Medicar'!$B44,'Employer Federal Tax Withheld'!$C:$C,'Total Employer Social S-Medicar'!$C44)</f>
        <v>0</v>
      </c>
      <c r="L44" s="1">
        <f>SUMIFS('Employer Federal Tax Withheld'!$L:$L,'Employer Federal Tax Withheld'!$R:$R,'Total Employer Social S-Medicar'!L$8,'Employer Federal Tax Withheld'!$B:$B,'Total Employer Social S-Medicar'!$B44,'Employer Federal Tax Withheld'!$C:$C,'Total Employer Social S-Medicar'!$C44)</f>
        <v>0</v>
      </c>
      <c r="M44" s="1">
        <f>SUMIFS('Employer Federal Tax Withheld'!$L:$L,'Employer Federal Tax Withheld'!$R:$R,'Total Employer Social S-Medicar'!M$8,'Employer Federal Tax Withheld'!$B:$B,'Total Employer Social S-Medicar'!$B44,'Employer Federal Tax Withheld'!$C:$C,'Total Employer Social S-Medicar'!$C44)</f>
        <v>0</v>
      </c>
      <c r="N44" s="1">
        <f>SUMIFS('Employer Federal Tax Withheld'!$L:$L,'Employer Federal Tax Withheld'!$R:$R,'Total Employer Social S-Medicar'!N$8,'Employer Federal Tax Withheld'!$B:$B,'Total Employer Social S-Medicar'!$B44,'Employer Federal Tax Withheld'!$C:$C,'Total Employer Social S-Medicar'!$C44)</f>
        <v>0</v>
      </c>
      <c r="O44" s="1">
        <f>SUMIFS('Employer Federal Tax Withheld'!$L:$L,'Employer Federal Tax Withheld'!$R:$R,'Total Employer Social S-Medicar'!O$8,'Employer Federal Tax Withheld'!$B:$B,'Total Employer Social S-Medicar'!$B44,'Employer Federal Tax Withheld'!$C:$C,'Total Employer Social S-Medicar'!$C44)</f>
        <v>0</v>
      </c>
      <c r="P44" s="1">
        <f>SUMIFS('Employer Federal Tax Withheld'!$L:$L,'Employer Federal Tax Withheld'!$R:$R,'Total Employer Social S-Medicar'!P$8,'Employer Federal Tax Withheld'!$B:$B,'Total Employer Social S-Medicar'!$B44,'Employer Federal Tax Withheld'!$C:$C,'Total Employer Social S-Medicar'!$C44)</f>
        <v>0</v>
      </c>
      <c r="Q44" s="9">
        <f t="shared" si="0"/>
        <v>0</v>
      </c>
    </row>
    <row r="45" spans="2:17" x14ac:dyDescent="0.25">
      <c r="B45" t="str">
        <f>IF(Staff!B45="","",Staff!B45)</f>
        <v/>
      </c>
      <c r="C45" t="str">
        <f>IF(Staff!C45="","",Staff!C45)</f>
        <v/>
      </c>
      <c r="E45" s="1">
        <f>SUMIFS('Employer Federal Tax Withheld'!$L:$L,'Employer Federal Tax Withheld'!$R:$R,'Total Employer Social S-Medicar'!E$8,'Employer Federal Tax Withheld'!$B:$B,'Total Employer Social S-Medicar'!$B45,'Employer Federal Tax Withheld'!$C:$C,'Total Employer Social S-Medicar'!$C45)</f>
        <v>0</v>
      </c>
      <c r="F45" s="1">
        <f>SUMIFS('Employer Federal Tax Withheld'!$L:$L,'Employer Federal Tax Withheld'!$R:$R,'Total Employer Social S-Medicar'!F$8,'Employer Federal Tax Withheld'!$B:$B,'Total Employer Social S-Medicar'!$B45,'Employer Federal Tax Withheld'!$C:$C,'Total Employer Social S-Medicar'!$C45)</f>
        <v>0</v>
      </c>
      <c r="G45" s="1">
        <f>SUMIFS('Employer Federal Tax Withheld'!$L:$L,'Employer Federal Tax Withheld'!$R:$R,'Total Employer Social S-Medicar'!G$8,'Employer Federal Tax Withheld'!$B:$B,'Total Employer Social S-Medicar'!$B45,'Employer Federal Tax Withheld'!$C:$C,'Total Employer Social S-Medicar'!$C45)</f>
        <v>0</v>
      </c>
      <c r="H45" s="1">
        <f>SUMIFS('Employer Federal Tax Withheld'!$L:$L,'Employer Federal Tax Withheld'!$R:$R,'Total Employer Social S-Medicar'!H$8,'Employer Federal Tax Withheld'!$B:$B,'Total Employer Social S-Medicar'!$B45,'Employer Federal Tax Withheld'!$C:$C,'Total Employer Social S-Medicar'!$C45)</f>
        <v>0</v>
      </c>
      <c r="I45" s="1">
        <f>SUMIFS('Employer Federal Tax Withheld'!$L:$L,'Employer Federal Tax Withheld'!$R:$R,'Total Employer Social S-Medicar'!I$8,'Employer Federal Tax Withheld'!$B:$B,'Total Employer Social S-Medicar'!$B45,'Employer Federal Tax Withheld'!$C:$C,'Total Employer Social S-Medicar'!$C45)</f>
        <v>0</v>
      </c>
      <c r="J45" s="1">
        <f>SUMIFS('Employer Federal Tax Withheld'!$L:$L,'Employer Federal Tax Withheld'!$R:$R,'Total Employer Social S-Medicar'!J$8,'Employer Federal Tax Withheld'!$B:$B,'Total Employer Social S-Medicar'!$B45,'Employer Federal Tax Withheld'!$C:$C,'Total Employer Social S-Medicar'!$C45)</f>
        <v>0</v>
      </c>
      <c r="K45" s="1">
        <f>SUMIFS('Employer Federal Tax Withheld'!$L:$L,'Employer Federal Tax Withheld'!$R:$R,'Total Employer Social S-Medicar'!K$8,'Employer Federal Tax Withheld'!$B:$B,'Total Employer Social S-Medicar'!$B45,'Employer Federal Tax Withheld'!$C:$C,'Total Employer Social S-Medicar'!$C45)</f>
        <v>0</v>
      </c>
      <c r="L45" s="1">
        <f>SUMIFS('Employer Federal Tax Withheld'!$L:$L,'Employer Federal Tax Withheld'!$R:$R,'Total Employer Social S-Medicar'!L$8,'Employer Federal Tax Withheld'!$B:$B,'Total Employer Social S-Medicar'!$B45,'Employer Federal Tax Withheld'!$C:$C,'Total Employer Social S-Medicar'!$C45)</f>
        <v>0</v>
      </c>
      <c r="M45" s="1">
        <f>SUMIFS('Employer Federal Tax Withheld'!$L:$L,'Employer Federal Tax Withheld'!$R:$R,'Total Employer Social S-Medicar'!M$8,'Employer Federal Tax Withheld'!$B:$B,'Total Employer Social S-Medicar'!$B45,'Employer Federal Tax Withheld'!$C:$C,'Total Employer Social S-Medicar'!$C45)</f>
        <v>0</v>
      </c>
      <c r="N45" s="1">
        <f>SUMIFS('Employer Federal Tax Withheld'!$L:$L,'Employer Federal Tax Withheld'!$R:$R,'Total Employer Social S-Medicar'!N$8,'Employer Federal Tax Withheld'!$B:$B,'Total Employer Social S-Medicar'!$B45,'Employer Federal Tax Withheld'!$C:$C,'Total Employer Social S-Medicar'!$C45)</f>
        <v>0</v>
      </c>
      <c r="O45" s="1">
        <f>SUMIFS('Employer Federal Tax Withheld'!$L:$L,'Employer Federal Tax Withheld'!$R:$R,'Total Employer Social S-Medicar'!O$8,'Employer Federal Tax Withheld'!$B:$B,'Total Employer Social S-Medicar'!$B45,'Employer Federal Tax Withheld'!$C:$C,'Total Employer Social S-Medicar'!$C45)</f>
        <v>0</v>
      </c>
      <c r="P45" s="1">
        <f>SUMIFS('Employer Federal Tax Withheld'!$L:$L,'Employer Federal Tax Withheld'!$R:$R,'Total Employer Social S-Medicar'!P$8,'Employer Federal Tax Withheld'!$B:$B,'Total Employer Social S-Medicar'!$B45,'Employer Federal Tax Withheld'!$C:$C,'Total Employer Social S-Medicar'!$C45)</f>
        <v>0</v>
      </c>
      <c r="Q45" s="9">
        <f t="shared" si="0"/>
        <v>0</v>
      </c>
    </row>
    <row r="46" spans="2:17" x14ac:dyDescent="0.25">
      <c r="B46" t="str">
        <f>IF(Staff!B46="","",Staff!B46)</f>
        <v/>
      </c>
      <c r="C46" t="str">
        <f>IF(Staff!C46="","",Staff!C46)</f>
        <v/>
      </c>
      <c r="E46" s="1">
        <f>SUMIFS('Employer Federal Tax Withheld'!$L:$L,'Employer Federal Tax Withheld'!$R:$R,'Total Employer Social S-Medicar'!E$8,'Employer Federal Tax Withheld'!$B:$B,'Total Employer Social S-Medicar'!$B46,'Employer Federal Tax Withheld'!$C:$C,'Total Employer Social S-Medicar'!$C46)</f>
        <v>0</v>
      </c>
      <c r="F46" s="1">
        <f>SUMIFS('Employer Federal Tax Withheld'!$L:$L,'Employer Federal Tax Withheld'!$R:$R,'Total Employer Social S-Medicar'!F$8,'Employer Federal Tax Withheld'!$B:$B,'Total Employer Social S-Medicar'!$B46,'Employer Federal Tax Withheld'!$C:$C,'Total Employer Social S-Medicar'!$C46)</f>
        <v>0</v>
      </c>
      <c r="G46" s="1">
        <f>SUMIFS('Employer Federal Tax Withheld'!$L:$L,'Employer Federal Tax Withheld'!$R:$R,'Total Employer Social S-Medicar'!G$8,'Employer Federal Tax Withheld'!$B:$B,'Total Employer Social S-Medicar'!$B46,'Employer Federal Tax Withheld'!$C:$C,'Total Employer Social S-Medicar'!$C46)</f>
        <v>0</v>
      </c>
      <c r="H46" s="1">
        <f>SUMIFS('Employer Federal Tax Withheld'!$L:$L,'Employer Federal Tax Withheld'!$R:$R,'Total Employer Social S-Medicar'!H$8,'Employer Federal Tax Withheld'!$B:$B,'Total Employer Social S-Medicar'!$B46,'Employer Federal Tax Withheld'!$C:$C,'Total Employer Social S-Medicar'!$C46)</f>
        <v>0</v>
      </c>
      <c r="I46" s="1">
        <f>SUMIFS('Employer Federal Tax Withheld'!$L:$L,'Employer Federal Tax Withheld'!$R:$R,'Total Employer Social S-Medicar'!I$8,'Employer Federal Tax Withheld'!$B:$B,'Total Employer Social S-Medicar'!$B46,'Employer Federal Tax Withheld'!$C:$C,'Total Employer Social S-Medicar'!$C46)</f>
        <v>0</v>
      </c>
      <c r="J46" s="1">
        <f>SUMIFS('Employer Federal Tax Withheld'!$L:$L,'Employer Federal Tax Withheld'!$R:$R,'Total Employer Social S-Medicar'!J$8,'Employer Federal Tax Withheld'!$B:$B,'Total Employer Social S-Medicar'!$B46,'Employer Federal Tax Withheld'!$C:$C,'Total Employer Social S-Medicar'!$C46)</f>
        <v>0</v>
      </c>
      <c r="K46" s="1">
        <f>SUMIFS('Employer Federal Tax Withheld'!$L:$L,'Employer Federal Tax Withheld'!$R:$R,'Total Employer Social S-Medicar'!K$8,'Employer Federal Tax Withheld'!$B:$B,'Total Employer Social S-Medicar'!$B46,'Employer Federal Tax Withheld'!$C:$C,'Total Employer Social S-Medicar'!$C46)</f>
        <v>0</v>
      </c>
      <c r="L46" s="1">
        <f>SUMIFS('Employer Federal Tax Withheld'!$L:$L,'Employer Federal Tax Withheld'!$R:$R,'Total Employer Social S-Medicar'!L$8,'Employer Federal Tax Withheld'!$B:$B,'Total Employer Social S-Medicar'!$B46,'Employer Federal Tax Withheld'!$C:$C,'Total Employer Social S-Medicar'!$C46)</f>
        <v>0</v>
      </c>
      <c r="M46" s="1">
        <f>SUMIFS('Employer Federal Tax Withheld'!$L:$L,'Employer Federal Tax Withheld'!$R:$R,'Total Employer Social S-Medicar'!M$8,'Employer Federal Tax Withheld'!$B:$B,'Total Employer Social S-Medicar'!$B46,'Employer Federal Tax Withheld'!$C:$C,'Total Employer Social S-Medicar'!$C46)</f>
        <v>0</v>
      </c>
      <c r="N46" s="1">
        <f>SUMIFS('Employer Federal Tax Withheld'!$L:$L,'Employer Federal Tax Withheld'!$R:$R,'Total Employer Social S-Medicar'!N$8,'Employer Federal Tax Withheld'!$B:$B,'Total Employer Social S-Medicar'!$B46,'Employer Federal Tax Withheld'!$C:$C,'Total Employer Social S-Medicar'!$C46)</f>
        <v>0</v>
      </c>
      <c r="O46" s="1">
        <f>SUMIFS('Employer Federal Tax Withheld'!$L:$L,'Employer Federal Tax Withheld'!$R:$R,'Total Employer Social S-Medicar'!O$8,'Employer Federal Tax Withheld'!$B:$B,'Total Employer Social S-Medicar'!$B46,'Employer Federal Tax Withheld'!$C:$C,'Total Employer Social S-Medicar'!$C46)</f>
        <v>0</v>
      </c>
      <c r="P46" s="1">
        <f>SUMIFS('Employer Federal Tax Withheld'!$L:$L,'Employer Federal Tax Withheld'!$R:$R,'Total Employer Social S-Medicar'!P$8,'Employer Federal Tax Withheld'!$B:$B,'Total Employer Social S-Medicar'!$B46,'Employer Federal Tax Withheld'!$C:$C,'Total Employer Social S-Medicar'!$C46)</f>
        <v>0</v>
      </c>
      <c r="Q46" s="9">
        <f t="shared" si="0"/>
        <v>0</v>
      </c>
    </row>
    <row r="47" spans="2:17" x14ac:dyDescent="0.25">
      <c r="B47" t="str">
        <f>IF(Staff!B47="","",Staff!B47)</f>
        <v/>
      </c>
      <c r="C47" t="str">
        <f>IF(Staff!C47="","",Staff!C47)</f>
        <v/>
      </c>
      <c r="E47" s="1">
        <f>SUMIFS('Employer Federal Tax Withheld'!$L:$L,'Employer Federal Tax Withheld'!$R:$R,'Total Employer Social S-Medicar'!E$8,'Employer Federal Tax Withheld'!$B:$B,'Total Employer Social S-Medicar'!$B47,'Employer Federal Tax Withheld'!$C:$C,'Total Employer Social S-Medicar'!$C47)</f>
        <v>0</v>
      </c>
      <c r="F47" s="1">
        <f>SUMIFS('Employer Federal Tax Withheld'!$L:$L,'Employer Federal Tax Withheld'!$R:$R,'Total Employer Social S-Medicar'!F$8,'Employer Federal Tax Withheld'!$B:$B,'Total Employer Social S-Medicar'!$B47,'Employer Federal Tax Withheld'!$C:$C,'Total Employer Social S-Medicar'!$C47)</f>
        <v>0</v>
      </c>
      <c r="G47" s="1">
        <f>SUMIFS('Employer Federal Tax Withheld'!$L:$L,'Employer Federal Tax Withheld'!$R:$R,'Total Employer Social S-Medicar'!G$8,'Employer Federal Tax Withheld'!$B:$B,'Total Employer Social S-Medicar'!$B47,'Employer Federal Tax Withheld'!$C:$C,'Total Employer Social S-Medicar'!$C47)</f>
        <v>0</v>
      </c>
      <c r="H47" s="1">
        <f>SUMIFS('Employer Federal Tax Withheld'!$L:$L,'Employer Federal Tax Withheld'!$R:$R,'Total Employer Social S-Medicar'!H$8,'Employer Federal Tax Withheld'!$B:$B,'Total Employer Social S-Medicar'!$B47,'Employer Federal Tax Withheld'!$C:$C,'Total Employer Social S-Medicar'!$C47)</f>
        <v>0</v>
      </c>
      <c r="I47" s="1">
        <f>SUMIFS('Employer Federal Tax Withheld'!$L:$L,'Employer Federal Tax Withheld'!$R:$R,'Total Employer Social S-Medicar'!I$8,'Employer Federal Tax Withheld'!$B:$B,'Total Employer Social S-Medicar'!$B47,'Employer Federal Tax Withheld'!$C:$C,'Total Employer Social S-Medicar'!$C47)</f>
        <v>0</v>
      </c>
      <c r="J47" s="1">
        <f>SUMIFS('Employer Federal Tax Withheld'!$L:$L,'Employer Federal Tax Withheld'!$R:$R,'Total Employer Social S-Medicar'!J$8,'Employer Federal Tax Withheld'!$B:$B,'Total Employer Social S-Medicar'!$B47,'Employer Federal Tax Withheld'!$C:$C,'Total Employer Social S-Medicar'!$C47)</f>
        <v>0</v>
      </c>
      <c r="K47" s="1">
        <f>SUMIFS('Employer Federal Tax Withheld'!$L:$L,'Employer Federal Tax Withheld'!$R:$R,'Total Employer Social S-Medicar'!K$8,'Employer Federal Tax Withheld'!$B:$B,'Total Employer Social S-Medicar'!$B47,'Employer Federal Tax Withheld'!$C:$C,'Total Employer Social S-Medicar'!$C47)</f>
        <v>0</v>
      </c>
      <c r="L47" s="1">
        <f>SUMIFS('Employer Federal Tax Withheld'!$L:$L,'Employer Federal Tax Withheld'!$R:$R,'Total Employer Social S-Medicar'!L$8,'Employer Federal Tax Withheld'!$B:$B,'Total Employer Social S-Medicar'!$B47,'Employer Federal Tax Withheld'!$C:$C,'Total Employer Social S-Medicar'!$C47)</f>
        <v>0</v>
      </c>
      <c r="M47" s="1">
        <f>SUMIFS('Employer Federal Tax Withheld'!$L:$L,'Employer Federal Tax Withheld'!$R:$R,'Total Employer Social S-Medicar'!M$8,'Employer Federal Tax Withheld'!$B:$B,'Total Employer Social S-Medicar'!$B47,'Employer Federal Tax Withheld'!$C:$C,'Total Employer Social S-Medicar'!$C47)</f>
        <v>0</v>
      </c>
      <c r="N47" s="1">
        <f>SUMIFS('Employer Federal Tax Withheld'!$L:$L,'Employer Federal Tax Withheld'!$R:$R,'Total Employer Social S-Medicar'!N$8,'Employer Federal Tax Withheld'!$B:$B,'Total Employer Social S-Medicar'!$B47,'Employer Federal Tax Withheld'!$C:$C,'Total Employer Social S-Medicar'!$C47)</f>
        <v>0</v>
      </c>
      <c r="O47" s="1">
        <f>SUMIFS('Employer Federal Tax Withheld'!$L:$L,'Employer Federal Tax Withheld'!$R:$R,'Total Employer Social S-Medicar'!O$8,'Employer Federal Tax Withheld'!$B:$B,'Total Employer Social S-Medicar'!$B47,'Employer Federal Tax Withheld'!$C:$C,'Total Employer Social S-Medicar'!$C47)</f>
        <v>0</v>
      </c>
      <c r="P47" s="1">
        <f>SUMIFS('Employer Federal Tax Withheld'!$L:$L,'Employer Federal Tax Withheld'!$R:$R,'Total Employer Social S-Medicar'!P$8,'Employer Federal Tax Withheld'!$B:$B,'Total Employer Social S-Medicar'!$B47,'Employer Federal Tax Withheld'!$C:$C,'Total Employer Social S-Medicar'!$C47)</f>
        <v>0</v>
      </c>
      <c r="Q47" s="9">
        <f t="shared" si="0"/>
        <v>0</v>
      </c>
    </row>
    <row r="48" spans="2:17" x14ac:dyDescent="0.25">
      <c r="B48" t="str">
        <f>IF(Staff!B48="","",Staff!B48)</f>
        <v/>
      </c>
      <c r="C48" t="str">
        <f>IF(Staff!C48="","",Staff!C48)</f>
        <v/>
      </c>
      <c r="E48" s="1">
        <f>SUMIFS('Employer Federal Tax Withheld'!$L:$L,'Employer Federal Tax Withheld'!$R:$R,'Total Employer Social S-Medicar'!E$8,'Employer Federal Tax Withheld'!$B:$B,'Total Employer Social S-Medicar'!$B48,'Employer Federal Tax Withheld'!$C:$C,'Total Employer Social S-Medicar'!$C48)</f>
        <v>0</v>
      </c>
      <c r="F48" s="1">
        <f>SUMIFS('Employer Federal Tax Withheld'!$L:$L,'Employer Federal Tax Withheld'!$R:$R,'Total Employer Social S-Medicar'!F$8,'Employer Federal Tax Withheld'!$B:$B,'Total Employer Social S-Medicar'!$B48,'Employer Federal Tax Withheld'!$C:$C,'Total Employer Social S-Medicar'!$C48)</f>
        <v>0</v>
      </c>
      <c r="G48" s="1">
        <f>SUMIFS('Employer Federal Tax Withheld'!$L:$L,'Employer Federal Tax Withheld'!$R:$R,'Total Employer Social S-Medicar'!G$8,'Employer Federal Tax Withheld'!$B:$B,'Total Employer Social S-Medicar'!$B48,'Employer Federal Tax Withheld'!$C:$C,'Total Employer Social S-Medicar'!$C48)</f>
        <v>0</v>
      </c>
      <c r="H48" s="1">
        <f>SUMIFS('Employer Federal Tax Withheld'!$L:$L,'Employer Federal Tax Withheld'!$R:$R,'Total Employer Social S-Medicar'!H$8,'Employer Federal Tax Withheld'!$B:$B,'Total Employer Social S-Medicar'!$B48,'Employer Federal Tax Withheld'!$C:$C,'Total Employer Social S-Medicar'!$C48)</f>
        <v>0</v>
      </c>
      <c r="I48" s="1">
        <f>SUMIFS('Employer Federal Tax Withheld'!$L:$L,'Employer Federal Tax Withheld'!$R:$R,'Total Employer Social S-Medicar'!I$8,'Employer Federal Tax Withheld'!$B:$B,'Total Employer Social S-Medicar'!$B48,'Employer Federal Tax Withheld'!$C:$C,'Total Employer Social S-Medicar'!$C48)</f>
        <v>0</v>
      </c>
      <c r="J48" s="1">
        <f>SUMIFS('Employer Federal Tax Withheld'!$L:$L,'Employer Federal Tax Withheld'!$R:$R,'Total Employer Social S-Medicar'!J$8,'Employer Federal Tax Withheld'!$B:$B,'Total Employer Social S-Medicar'!$B48,'Employer Federal Tax Withheld'!$C:$C,'Total Employer Social S-Medicar'!$C48)</f>
        <v>0</v>
      </c>
      <c r="K48" s="1">
        <f>SUMIFS('Employer Federal Tax Withheld'!$L:$L,'Employer Federal Tax Withheld'!$R:$R,'Total Employer Social S-Medicar'!K$8,'Employer Federal Tax Withheld'!$B:$B,'Total Employer Social S-Medicar'!$B48,'Employer Federal Tax Withheld'!$C:$C,'Total Employer Social S-Medicar'!$C48)</f>
        <v>0</v>
      </c>
      <c r="L48" s="1">
        <f>SUMIFS('Employer Federal Tax Withheld'!$L:$L,'Employer Federal Tax Withheld'!$R:$R,'Total Employer Social S-Medicar'!L$8,'Employer Federal Tax Withheld'!$B:$B,'Total Employer Social S-Medicar'!$B48,'Employer Federal Tax Withheld'!$C:$C,'Total Employer Social S-Medicar'!$C48)</f>
        <v>0</v>
      </c>
      <c r="M48" s="1">
        <f>SUMIFS('Employer Federal Tax Withheld'!$L:$L,'Employer Federal Tax Withheld'!$R:$R,'Total Employer Social S-Medicar'!M$8,'Employer Federal Tax Withheld'!$B:$B,'Total Employer Social S-Medicar'!$B48,'Employer Federal Tax Withheld'!$C:$C,'Total Employer Social S-Medicar'!$C48)</f>
        <v>0</v>
      </c>
      <c r="N48" s="1">
        <f>SUMIFS('Employer Federal Tax Withheld'!$L:$L,'Employer Federal Tax Withheld'!$R:$R,'Total Employer Social S-Medicar'!N$8,'Employer Federal Tax Withheld'!$B:$B,'Total Employer Social S-Medicar'!$B48,'Employer Federal Tax Withheld'!$C:$C,'Total Employer Social S-Medicar'!$C48)</f>
        <v>0</v>
      </c>
      <c r="O48" s="1">
        <f>SUMIFS('Employer Federal Tax Withheld'!$L:$L,'Employer Federal Tax Withheld'!$R:$R,'Total Employer Social S-Medicar'!O$8,'Employer Federal Tax Withheld'!$B:$B,'Total Employer Social S-Medicar'!$B48,'Employer Federal Tax Withheld'!$C:$C,'Total Employer Social S-Medicar'!$C48)</f>
        <v>0</v>
      </c>
      <c r="P48" s="1">
        <f>SUMIFS('Employer Federal Tax Withheld'!$L:$L,'Employer Federal Tax Withheld'!$R:$R,'Total Employer Social S-Medicar'!P$8,'Employer Federal Tax Withheld'!$B:$B,'Total Employer Social S-Medicar'!$B48,'Employer Federal Tax Withheld'!$C:$C,'Total Employer Social S-Medicar'!$C48)</f>
        <v>0</v>
      </c>
      <c r="Q48" s="9">
        <f t="shared" si="0"/>
        <v>0</v>
      </c>
    </row>
  </sheetData>
  <pageMargins left="0.7" right="0.7" top="0.75" bottom="0.75" header="0.3" footer="0.3"/>
  <pageSetup orientation="portrait" r:id="rId1"/>
  <headerFooter>
    <oddFooter>&amp;Lhtpps://liberdownload.com
&amp;Rcare@liberdownload.com</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EDD23-22C8-49D8-9A56-D7C7449F2F08}">
  <sheetPr>
    <pageSetUpPr fitToPage="1"/>
  </sheetPr>
  <dimension ref="B2:Q24"/>
  <sheetViews>
    <sheetView topLeftCell="A7" zoomScale="84" zoomScaleNormal="84" workbookViewId="0">
      <selection activeCell="G15" sqref="G15"/>
    </sheetView>
  </sheetViews>
  <sheetFormatPr defaultRowHeight="15" x14ac:dyDescent="0.25"/>
  <cols>
    <col min="2" max="2" width="45.7109375" customWidth="1"/>
    <col min="3" max="3" width="2.5703125" customWidth="1"/>
    <col min="4" max="4" width="2" customWidth="1"/>
    <col min="5" max="17" width="12.7109375" customWidth="1"/>
  </cols>
  <sheetData>
    <row r="2" spans="2:17" x14ac:dyDescent="0.25">
      <c r="E2" t="s">
        <v>9</v>
      </c>
      <c r="G2" t="str">
        <f>List!$C$4</f>
        <v>LLC</v>
      </c>
    </row>
    <row r="3" spans="2:17" x14ac:dyDescent="0.25">
      <c r="E3" t="s">
        <v>8</v>
      </c>
      <c r="G3">
        <f>List!$C$6</f>
        <v>2023</v>
      </c>
    </row>
    <row r="4" spans="2:17" ht="23.25" x14ac:dyDescent="0.35">
      <c r="F4" s="15" t="s">
        <v>444</v>
      </c>
    </row>
    <row r="7" spans="2:17" x14ac:dyDescent="0.25">
      <c r="E7">
        <v>1</v>
      </c>
      <c r="F7">
        <v>2</v>
      </c>
      <c r="G7">
        <v>3</v>
      </c>
      <c r="H7">
        <v>4</v>
      </c>
      <c r="I7">
        <v>5</v>
      </c>
      <c r="J7">
        <v>6</v>
      </c>
      <c r="K7">
        <v>7</v>
      </c>
      <c r="L7">
        <v>8</v>
      </c>
      <c r="M7">
        <v>9</v>
      </c>
      <c r="N7">
        <v>10</v>
      </c>
      <c r="O7">
        <v>11</v>
      </c>
      <c r="P7">
        <v>12</v>
      </c>
    </row>
    <row r="8" spans="2:17" x14ac:dyDescent="0.25">
      <c r="B8" s="16"/>
      <c r="C8" s="27"/>
      <c r="D8" s="28"/>
      <c r="E8" s="16" t="s">
        <v>384</v>
      </c>
      <c r="F8" s="16" t="s">
        <v>385</v>
      </c>
      <c r="G8" s="16" t="s">
        <v>386</v>
      </c>
      <c r="H8" s="16" t="s">
        <v>387</v>
      </c>
      <c r="I8" s="16" t="s">
        <v>388</v>
      </c>
      <c r="J8" s="16" t="s">
        <v>389</v>
      </c>
      <c r="K8" s="16" t="s">
        <v>390</v>
      </c>
      <c r="L8" s="16" t="s">
        <v>391</v>
      </c>
      <c r="M8" s="16" t="s">
        <v>392</v>
      </c>
      <c r="N8" s="16" t="s">
        <v>393</v>
      </c>
      <c r="O8" s="16" t="s">
        <v>394</v>
      </c>
      <c r="P8" s="16" t="s">
        <v>395</v>
      </c>
      <c r="Q8" s="16" t="s">
        <v>435</v>
      </c>
    </row>
    <row r="9" spans="2:17" x14ac:dyDescent="0.25">
      <c r="B9" s="17" t="s">
        <v>430</v>
      </c>
      <c r="C9" s="29"/>
      <c r="D9" s="30"/>
      <c r="E9" s="22">
        <f>SUMIFS('Employer Federal Tax Withheld'!$G:$G,'Employer Federal Tax Withheld'!$R:$R,'Summary Report'!E$8)</f>
        <v>248</v>
      </c>
      <c r="F9" s="22">
        <f>SUMIFS('Employer Federal Tax Withheld'!$G:$G,'Employer Federal Tax Withheld'!$R:$R,'Summary Report'!F$8)</f>
        <v>248</v>
      </c>
      <c r="G9" s="22">
        <f>SUMIFS('Employer Federal Tax Withheld'!$G:$G,'Employer Federal Tax Withheld'!$R:$R,'Summary Report'!G$8)</f>
        <v>248</v>
      </c>
      <c r="H9" s="22">
        <f>SUMIFS('Employer Federal Tax Withheld'!$G:$G,'Employer Federal Tax Withheld'!$R:$R,'Summary Report'!H$8)</f>
        <v>248</v>
      </c>
      <c r="I9" s="22">
        <f>SUMIFS('Employer Federal Tax Withheld'!$G:$G,'Employer Federal Tax Withheld'!$R:$R,'Summary Report'!I$8)</f>
        <v>248</v>
      </c>
      <c r="J9" s="22">
        <f>SUMIFS('Employer Federal Tax Withheld'!$G:$G,'Employer Federal Tax Withheld'!$R:$R,'Summary Report'!J$8)</f>
        <v>248</v>
      </c>
      <c r="K9" s="22">
        <f>SUMIFS('Employer Federal Tax Withheld'!$G:$G,'Employer Federal Tax Withheld'!$R:$R,'Summary Report'!K$8)</f>
        <v>248</v>
      </c>
      <c r="L9" s="22">
        <f>SUMIFS('Employer Federal Tax Withheld'!$G:$G,'Employer Federal Tax Withheld'!$R:$R,'Summary Report'!L$8)</f>
        <v>248</v>
      </c>
      <c r="M9" s="22">
        <f>SUMIFS('Employer Federal Tax Withheld'!$G:$G,'Employer Federal Tax Withheld'!$R:$R,'Summary Report'!M$8)</f>
        <v>248</v>
      </c>
      <c r="N9" s="22">
        <f>SUMIFS('Employer Federal Tax Withheld'!$G:$G,'Employer Federal Tax Withheld'!$R:$R,'Summary Report'!N$8)</f>
        <v>248</v>
      </c>
      <c r="O9" s="22">
        <f>SUMIFS('Employer Federal Tax Withheld'!$G:$G,'Employer Federal Tax Withheld'!$R:$R,'Summary Report'!O$8)</f>
        <v>248</v>
      </c>
      <c r="P9" s="22">
        <f>SUMIFS('Employer Federal Tax Withheld'!$G:$G,'Employer Federal Tax Withheld'!$R:$R,'Summary Report'!P$8)</f>
        <v>248</v>
      </c>
      <c r="Q9" s="23">
        <f>SUM(E9:P9)</f>
        <v>2976</v>
      </c>
    </row>
    <row r="10" spans="2:17" x14ac:dyDescent="0.25">
      <c r="B10" s="17" t="s">
        <v>427</v>
      </c>
      <c r="C10" s="29"/>
      <c r="D10" s="30"/>
      <c r="E10" s="22">
        <f>SUMIFS('Employer Federal Tax Withheld'!$H:$H,'Employer Federal Tax Withheld'!$R:$R,'Summary Report'!E$8)</f>
        <v>58</v>
      </c>
      <c r="F10" s="22">
        <f>SUMIFS('Employer Federal Tax Withheld'!$H:$H,'Employer Federal Tax Withheld'!$R:$R,'Summary Report'!F$8)</f>
        <v>58</v>
      </c>
      <c r="G10" s="22">
        <f>SUMIFS('Employer Federal Tax Withheld'!$H:$H,'Employer Federal Tax Withheld'!$R:$R,'Summary Report'!G$8)</f>
        <v>58</v>
      </c>
      <c r="H10" s="22">
        <f>SUMIFS('Employer Federal Tax Withheld'!$H:$H,'Employer Federal Tax Withheld'!$R:$R,'Summary Report'!H$8)</f>
        <v>58</v>
      </c>
      <c r="I10" s="22">
        <f>SUMIFS('Employer Federal Tax Withheld'!$H:$H,'Employer Federal Tax Withheld'!$R:$R,'Summary Report'!I$8)</f>
        <v>58</v>
      </c>
      <c r="J10" s="22">
        <f>SUMIFS('Employer Federal Tax Withheld'!$H:$H,'Employer Federal Tax Withheld'!$R:$R,'Summary Report'!J$8)</f>
        <v>58</v>
      </c>
      <c r="K10" s="22">
        <f>SUMIFS('Employer Federal Tax Withheld'!$H:$H,'Employer Federal Tax Withheld'!$R:$R,'Summary Report'!K$8)</f>
        <v>58</v>
      </c>
      <c r="L10" s="22">
        <f>SUMIFS('Employer Federal Tax Withheld'!$H:$H,'Employer Federal Tax Withheld'!$R:$R,'Summary Report'!L$8)</f>
        <v>58</v>
      </c>
      <c r="M10" s="22">
        <f>SUMIFS('Employer Federal Tax Withheld'!$H:$H,'Employer Federal Tax Withheld'!$R:$R,'Summary Report'!M$8)</f>
        <v>58</v>
      </c>
      <c r="N10" s="22">
        <f>SUMIFS('Employer Federal Tax Withheld'!$H:$H,'Employer Federal Tax Withheld'!$R:$R,'Summary Report'!N$8)</f>
        <v>58</v>
      </c>
      <c r="O10" s="22">
        <f>SUMIFS('Employer Federal Tax Withheld'!$H:$H,'Employer Federal Tax Withheld'!$R:$R,'Summary Report'!O$8)</f>
        <v>58</v>
      </c>
      <c r="P10" s="22">
        <f>SUMIFS('Employer Federal Tax Withheld'!$H:$H,'Employer Federal Tax Withheld'!$R:$R,'Summary Report'!P$8)</f>
        <v>58</v>
      </c>
      <c r="Q10" s="23">
        <f t="shared" ref="Q10:Q17" si="0">SUM(E10:P10)</f>
        <v>696</v>
      </c>
    </row>
    <row r="11" spans="2:17" x14ac:dyDescent="0.25">
      <c r="B11" s="17" t="s">
        <v>445</v>
      </c>
      <c r="C11" s="29"/>
      <c r="D11" s="30"/>
      <c r="E11" s="22">
        <f>SUMIFS('Federal Income Tax'!$Y:$Y,'Federal Income Tax'!$AA:$AA,'Summary Report'!E$8)</f>
        <v>249</v>
      </c>
      <c r="F11" s="22">
        <f>SUMIFS('Federal Income Tax'!$Y:$Y,'Federal Income Tax'!$AA:$AA,'Summary Report'!F$8)</f>
        <v>249</v>
      </c>
      <c r="G11" s="22">
        <f>SUMIFS('Federal Income Tax'!$Y:$Y,'Federal Income Tax'!$AA:$AA,'Summary Report'!G$8)</f>
        <v>249</v>
      </c>
      <c r="H11" s="22">
        <f>SUMIFS('Federal Income Tax'!$Y:$Y,'Federal Income Tax'!$AA:$AA,'Summary Report'!H$8)</f>
        <v>249</v>
      </c>
      <c r="I11" s="22">
        <f>SUMIFS('Federal Income Tax'!$Y:$Y,'Federal Income Tax'!$AA:$AA,'Summary Report'!I$8)</f>
        <v>249</v>
      </c>
      <c r="J11" s="22">
        <f>SUMIFS('Federal Income Tax'!$Y:$Y,'Federal Income Tax'!$AA:$AA,'Summary Report'!J$8)</f>
        <v>249</v>
      </c>
      <c r="K11" s="22">
        <f>SUMIFS('Federal Income Tax'!$Y:$Y,'Federal Income Tax'!$AA:$AA,'Summary Report'!K$8)</f>
        <v>249</v>
      </c>
      <c r="L11" s="22">
        <f>SUMIFS('Federal Income Tax'!$Y:$Y,'Federal Income Tax'!$AA:$AA,'Summary Report'!L$8)</f>
        <v>249</v>
      </c>
      <c r="M11" s="22">
        <f>SUMIFS('Federal Income Tax'!$Y:$Y,'Federal Income Tax'!$AA:$AA,'Summary Report'!M$8)</f>
        <v>249</v>
      </c>
      <c r="N11" s="22">
        <f>SUMIFS('Federal Income Tax'!$Y:$Y,'Federal Income Tax'!$AA:$AA,'Summary Report'!N$8)</f>
        <v>249</v>
      </c>
      <c r="O11" s="22">
        <f>SUMIFS('Federal Income Tax'!$Y:$Y,'Federal Income Tax'!$AA:$AA,'Summary Report'!O$8)</f>
        <v>249</v>
      </c>
      <c r="P11" s="22">
        <f>SUMIFS('Federal Income Tax'!$Y:$Y,'Federal Income Tax'!$AA:$AA,'Summary Report'!P$8)</f>
        <v>249</v>
      </c>
      <c r="Q11" s="23">
        <f t="shared" si="0"/>
        <v>2988</v>
      </c>
    </row>
    <row r="12" spans="2:17" x14ac:dyDescent="0.25">
      <c r="B12" s="17" t="s">
        <v>429</v>
      </c>
      <c r="C12" s="25"/>
      <c r="D12" s="26"/>
      <c r="E12" s="22">
        <f>SUMIFS('Employer Federal Tax Withheld'!$J:$J,'Employer Federal Tax Withheld'!$R:$R,'Summary Report'!E$8)</f>
        <v>248</v>
      </c>
      <c r="F12" s="22">
        <f>SUMIFS('Employer Federal Tax Withheld'!$J:$J,'Employer Federal Tax Withheld'!$R:$R,'Summary Report'!F$8)</f>
        <v>248</v>
      </c>
      <c r="G12" s="22">
        <f>SUMIFS('Employer Federal Tax Withheld'!$J:$J,'Employer Federal Tax Withheld'!$R:$R,'Summary Report'!G$8)</f>
        <v>248</v>
      </c>
      <c r="H12" s="22">
        <f>SUMIFS('Employer Federal Tax Withheld'!$J:$J,'Employer Federal Tax Withheld'!$R:$R,'Summary Report'!H$8)</f>
        <v>248</v>
      </c>
      <c r="I12" s="22">
        <f>SUMIFS('Employer Federal Tax Withheld'!$J:$J,'Employer Federal Tax Withheld'!$R:$R,'Summary Report'!I$8)</f>
        <v>248</v>
      </c>
      <c r="J12" s="22">
        <f>SUMIFS('Employer Federal Tax Withheld'!$J:$J,'Employer Federal Tax Withheld'!$R:$R,'Summary Report'!J$8)</f>
        <v>248</v>
      </c>
      <c r="K12" s="22">
        <f>SUMIFS('Employer Federal Tax Withheld'!$J:$J,'Employer Federal Tax Withheld'!$R:$R,'Summary Report'!K$8)</f>
        <v>248</v>
      </c>
      <c r="L12" s="22">
        <f>SUMIFS('Employer Federal Tax Withheld'!$J:$J,'Employer Federal Tax Withheld'!$R:$R,'Summary Report'!L$8)</f>
        <v>248</v>
      </c>
      <c r="M12" s="22">
        <f>SUMIFS('Employer Federal Tax Withheld'!$J:$J,'Employer Federal Tax Withheld'!$R:$R,'Summary Report'!M$8)</f>
        <v>248</v>
      </c>
      <c r="N12" s="22">
        <f>SUMIFS('Employer Federal Tax Withheld'!$J:$J,'Employer Federal Tax Withheld'!$R:$R,'Summary Report'!N$8)</f>
        <v>248</v>
      </c>
      <c r="O12" s="22">
        <f>SUMIFS('Employer Federal Tax Withheld'!$J:$J,'Employer Federal Tax Withheld'!$R:$R,'Summary Report'!O$8)</f>
        <v>248</v>
      </c>
      <c r="P12" s="22">
        <f>SUMIFS('Employer Federal Tax Withheld'!$J:$J,'Employer Federal Tax Withheld'!$R:$R,'Summary Report'!P$8)</f>
        <v>248</v>
      </c>
      <c r="Q12" s="23">
        <f t="shared" si="0"/>
        <v>2976</v>
      </c>
    </row>
    <row r="13" spans="2:17" x14ac:dyDescent="0.25">
      <c r="B13" s="17" t="s">
        <v>431</v>
      </c>
      <c r="C13" s="20"/>
      <c r="D13" s="32"/>
      <c r="E13" s="22">
        <f>SUMIFS('Employer Federal Tax Withheld'!$K:$K,'Employer Federal Tax Withheld'!$R:$R,'Summary Report'!E$8)</f>
        <v>58</v>
      </c>
      <c r="F13" s="22">
        <f>SUMIFS('Employer Federal Tax Withheld'!$K:$K,'Employer Federal Tax Withheld'!$R:$R,'Summary Report'!F$8)</f>
        <v>58</v>
      </c>
      <c r="G13" s="22">
        <f>SUMIFS('Employer Federal Tax Withheld'!$K:$K,'Employer Federal Tax Withheld'!$R:$R,'Summary Report'!G$8)</f>
        <v>58</v>
      </c>
      <c r="H13" s="22">
        <f>SUMIFS('Employer Federal Tax Withheld'!$K:$K,'Employer Federal Tax Withheld'!$R:$R,'Summary Report'!H$8)</f>
        <v>58</v>
      </c>
      <c r="I13" s="22">
        <f>SUMIFS('Employer Federal Tax Withheld'!$K:$K,'Employer Federal Tax Withheld'!$R:$R,'Summary Report'!I$8)</f>
        <v>58</v>
      </c>
      <c r="J13" s="22">
        <f>SUMIFS('Employer Federal Tax Withheld'!$K:$K,'Employer Federal Tax Withheld'!$R:$R,'Summary Report'!J$8)</f>
        <v>58</v>
      </c>
      <c r="K13" s="22">
        <f>SUMIFS('Employer Federal Tax Withheld'!$K:$K,'Employer Federal Tax Withheld'!$R:$R,'Summary Report'!K$8)</f>
        <v>58</v>
      </c>
      <c r="L13" s="22">
        <f>SUMIFS('Employer Federal Tax Withheld'!$K:$K,'Employer Federal Tax Withheld'!$R:$R,'Summary Report'!L$8)</f>
        <v>58</v>
      </c>
      <c r="M13" s="22">
        <f>SUMIFS('Employer Federal Tax Withheld'!$K:$K,'Employer Federal Tax Withheld'!$R:$R,'Summary Report'!M$8)</f>
        <v>58</v>
      </c>
      <c r="N13" s="22">
        <f>SUMIFS('Employer Federal Tax Withheld'!$K:$K,'Employer Federal Tax Withheld'!$R:$R,'Summary Report'!N$8)</f>
        <v>58</v>
      </c>
      <c r="O13" s="22">
        <f>SUMIFS('Employer Federal Tax Withheld'!$K:$K,'Employer Federal Tax Withheld'!$R:$R,'Summary Report'!O$8)</f>
        <v>58</v>
      </c>
      <c r="P13" s="22">
        <f>SUMIFS('Employer Federal Tax Withheld'!$K:$K,'Employer Federal Tax Withheld'!$R:$R,'Summary Report'!P$8)</f>
        <v>58</v>
      </c>
      <c r="Q13" s="23">
        <f t="shared" si="0"/>
        <v>696</v>
      </c>
    </row>
    <row r="14" spans="2:17" s="12" customFormat="1" ht="15.75" x14ac:dyDescent="0.25">
      <c r="B14" s="18" t="s">
        <v>493</v>
      </c>
      <c r="C14" s="19"/>
      <c r="D14" s="31"/>
      <c r="E14" s="24">
        <f>SUM(E9:E13)</f>
        <v>861</v>
      </c>
      <c r="F14" s="24">
        <f t="shared" ref="F14:P14" si="1">SUM(F9:F13)</f>
        <v>861</v>
      </c>
      <c r="G14" s="24">
        <f t="shared" si="1"/>
        <v>861</v>
      </c>
      <c r="H14" s="24">
        <f t="shared" si="1"/>
        <v>861</v>
      </c>
      <c r="I14" s="24">
        <f t="shared" si="1"/>
        <v>861</v>
      </c>
      <c r="J14" s="24">
        <f t="shared" si="1"/>
        <v>861</v>
      </c>
      <c r="K14" s="24">
        <f t="shared" si="1"/>
        <v>861</v>
      </c>
      <c r="L14" s="24">
        <f t="shared" si="1"/>
        <v>861</v>
      </c>
      <c r="M14" s="24">
        <f t="shared" si="1"/>
        <v>861</v>
      </c>
      <c r="N14" s="24">
        <f t="shared" si="1"/>
        <v>861</v>
      </c>
      <c r="O14" s="24">
        <f t="shared" si="1"/>
        <v>861</v>
      </c>
      <c r="P14" s="24">
        <f t="shared" si="1"/>
        <v>861</v>
      </c>
      <c r="Q14" s="24">
        <f t="shared" si="0"/>
        <v>10332</v>
      </c>
    </row>
    <row r="15" spans="2:17" x14ac:dyDescent="0.25">
      <c r="B15" s="17" t="s">
        <v>482</v>
      </c>
      <c r="C15" s="25"/>
      <c r="D15" s="26"/>
      <c r="E15" s="22"/>
      <c r="F15" s="22"/>
      <c r="G15" s="22">
        <f>'Total FUTA'!D6</f>
        <v>72</v>
      </c>
      <c r="H15" s="22"/>
      <c r="I15" s="22"/>
      <c r="J15" s="22">
        <f>'Total FUTA'!E6</f>
        <v>12</v>
      </c>
      <c r="K15" s="22"/>
      <c r="L15" s="22"/>
      <c r="M15" s="22">
        <f>'Total FUTA'!F6</f>
        <v>0</v>
      </c>
      <c r="N15" s="22"/>
      <c r="O15" s="22"/>
      <c r="P15" s="22">
        <f>'Total FUTA'!G6</f>
        <v>0</v>
      </c>
      <c r="Q15" s="23">
        <f>SUM(E15:P15)</f>
        <v>84</v>
      </c>
    </row>
    <row r="16" spans="2:17" x14ac:dyDescent="0.25">
      <c r="B16" s="17" t="s">
        <v>448</v>
      </c>
      <c r="C16" s="20"/>
      <c r="D16" s="21"/>
      <c r="E16" s="22">
        <f>SUMIFS('Federal Income Tax'!$K:$K,'Federal Income Tax'!$AA:$AA,'Summary Report'!E$8,'Federal Income Tax'!$AB:$AB,'Summary Report'!$B16)</f>
        <v>0</v>
      </c>
      <c r="F16" s="22">
        <f>SUMIFS('Federal Income Tax'!$K:$K,'Federal Income Tax'!$AA:$AA,'Summary Report'!F$8,'Federal Income Tax'!$AB:$AB,'Summary Report'!$B16)</f>
        <v>0</v>
      </c>
      <c r="G16" s="22">
        <f>SUMIFS('Federal Income Tax'!$K:$K,'Federal Income Tax'!$AA:$AA,'Summary Report'!G$8,'Federal Income Tax'!$AB:$AB,'Summary Report'!$B16)</f>
        <v>0</v>
      </c>
      <c r="H16" s="22">
        <f>SUMIFS('Federal Income Tax'!$K:$K,'Federal Income Tax'!$AA:$AA,'Summary Report'!H$8,'Federal Income Tax'!$AB:$AB,'Summary Report'!$B16)</f>
        <v>0</v>
      </c>
      <c r="I16" s="22">
        <f>SUMIFS('Federal Income Tax'!$K:$K,'Federal Income Tax'!$AA:$AA,'Summary Report'!I$8,'Federal Income Tax'!$AB:$AB,'Summary Report'!$B16)</f>
        <v>0</v>
      </c>
      <c r="J16" s="22">
        <f>SUMIFS('Federal Income Tax'!$K:$K,'Federal Income Tax'!$AA:$AA,'Summary Report'!J$8,'Federal Income Tax'!$AB:$AB,'Summary Report'!$B16)</f>
        <v>0</v>
      </c>
      <c r="K16" s="22">
        <f>SUMIFS('Federal Income Tax'!$K:$K,'Federal Income Tax'!$AA:$AA,'Summary Report'!K$8,'Federal Income Tax'!$AB:$AB,'Summary Report'!$B16)</f>
        <v>0</v>
      </c>
      <c r="L16" s="22">
        <f>SUMIFS('Federal Income Tax'!$K:$K,'Federal Income Tax'!$AA:$AA,'Summary Report'!L$8,'Federal Income Tax'!$AB:$AB,'Summary Report'!$B16)</f>
        <v>0</v>
      </c>
      <c r="M16" s="22">
        <f>SUMIFS('Federal Income Tax'!$K:$K,'Federal Income Tax'!$AA:$AA,'Summary Report'!M$8,'Federal Income Tax'!$AB:$AB,'Summary Report'!$B16)</f>
        <v>0</v>
      </c>
      <c r="N16" s="22">
        <f>SUMIFS('Federal Income Tax'!$K:$K,'Federal Income Tax'!$AA:$AA,'Summary Report'!N$8,'Federal Income Tax'!$AB:$AB,'Summary Report'!$B16)</f>
        <v>0</v>
      </c>
      <c r="O16" s="22">
        <f>SUMIFS('Federal Income Tax'!$K:$K,'Federal Income Tax'!$AA:$AA,'Summary Report'!O$8,'Federal Income Tax'!$AB:$AB,'Summary Report'!$B16)</f>
        <v>0</v>
      </c>
      <c r="P16" s="22">
        <f>SUMIFS('Federal Income Tax'!$K:$K,'Federal Income Tax'!$AA:$AA,'Summary Report'!P$8,'Federal Income Tax'!$AB:$AB,'Summary Report'!$B16)</f>
        <v>0</v>
      </c>
      <c r="Q16" s="23">
        <f t="shared" si="0"/>
        <v>0</v>
      </c>
    </row>
    <row r="17" spans="2:17" x14ac:dyDescent="0.25">
      <c r="B17" s="17" t="s">
        <v>447</v>
      </c>
      <c r="C17" s="25"/>
      <c r="D17" s="26"/>
      <c r="E17" s="22">
        <f>SUMIFS('Federal Income Tax'!$K:$K,'Federal Income Tax'!$AA:$AA,'Summary Report'!E$8,'Federal Income Tax'!$AB:$AB,'Summary Report'!$B17)</f>
        <v>4000</v>
      </c>
      <c r="F17" s="22">
        <f>SUMIFS('Federal Income Tax'!$K:$K,'Federal Income Tax'!$AA:$AA,'Summary Report'!F$8,'Federal Income Tax'!$AB:$AB,'Summary Report'!$B17)</f>
        <v>4000</v>
      </c>
      <c r="G17" s="22">
        <f>SUMIFS('Federal Income Tax'!$K:$K,'Federal Income Tax'!$AA:$AA,'Summary Report'!G$8,'Federal Income Tax'!$AB:$AB,'Summary Report'!$B17)</f>
        <v>4000</v>
      </c>
      <c r="H17" s="22">
        <f>SUMIFS('Federal Income Tax'!$K:$K,'Federal Income Tax'!$AA:$AA,'Summary Report'!H$8,'Federal Income Tax'!$AB:$AB,'Summary Report'!$B17)</f>
        <v>4000</v>
      </c>
      <c r="I17" s="22">
        <f>SUMIFS('Federal Income Tax'!$K:$K,'Federal Income Tax'!$AA:$AA,'Summary Report'!I$8,'Federal Income Tax'!$AB:$AB,'Summary Report'!$B17)</f>
        <v>4000</v>
      </c>
      <c r="J17" s="22">
        <f>SUMIFS('Federal Income Tax'!$K:$K,'Federal Income Tax'!$AA:$AA,'Summary Report'!J$8,'Federal Income Tax'!$AB:$AB,'Summary Report'!$B17)</f>
        <v>4000</v>
      </c>
      <c r="K17" s="22">
        <f>SUMIFS('Federal Income Tax'!$K:$K,'Federal Income Tax'!$AA:$AA,'Summary Report'!K$8,'Federal Income Tax'!$AB:$AB,'Summary Report'!$B17)</f>
        <v>4000</v>
      </c>
      <c r="L17" s="22">
        <f>SUMIFS('Federal Income Tax'!$K:$K,'Federal Income Tax'!$AA:$AA,'Summary Report'!L$8,'Federal Income Tax'!$AB:$AB,'Summary Report'!$B17)</f>
        <v>4000</v>
      </c>
      <c r="M17" s="22">
        <f>SUMIFS('Federal Income Tax'!$K:$K,'Federal Income Tax'!$AA:$AA,'Summary Report'!M$8,'Federal Income Tax'!$AB:$AB,'Summary Report'!$B17)</f>
        <v>4000</v>
      </c>
      <c r="N17" s="22">
        <f>SUMIFS('Federal Income Tax'!$K:$K,'Federal Income Tax'!$AA:$AA,'Summary Report'!N$8,'Federal Income Tax'!$AB:$AB,'Summary Report'!$B17)</f>
        <v>4000</v>
      </c>
      <c r="O17" s="22">
        <f>SUMIFS('Federal Income Tax'!$K:$K,'Federal Income Tax'!$AA:$AA,'Summary Report'!O$8,'Federal Income Tax'!$AB:$AB,'Summary Report'!$B17)</f>
        <v>4000</v>
      </c>
      <c r="P17" s="22">
        <f>SUMIFS('Federal Income Tax'!$K:$K,'Federal Income Tax'!$AA:$AA,'Summary Report'!P$8,'Federal Income Tax'!$AB:$AB,'Summary Report'!$B17)</f>
        <v>4000</v>
      </c>
      <c r="Q17" s="23">
        <f t="shared" si="0"/>
        <v>48000</v>
      </c>
    </row>
    <row r="18" spans="2:17" s="12" customFormat="1" ht="15.75" x14ac:dyDescent="0.25">
      <c r="B18" s="18" t="s">
        <v>449</v>
      </c>
      <c r="C18" s="33"/>
      <c r="D18" s="34"/>
      <c r="E18" s="24">
        <f>SUM(E16:E17)</f>
        <v>4000</v>
      </c>
      <c r="F18" s="24">
        <f t="shared" ref="F18:P18" si="2">SUM(F16:F17)</f>
        <v>4000</v>
      </c>
      <c r="G18" s="24">
        <f t="shared" si="2"/>
        <v>4000</v>
      </c>
      <c r="H18" s="24">
        <f t="shared" si="2"/>
        <v>4000</v>
      </c>
      <c r="I18" s="24">
        <f t="shared" si="2"/>
        <v>4000</v>
      </c>
      <c r="J18" s="24">
        <f t="shared" si="2"/>
        <v>4000</v>
      </c>
      <c r="K18" s="24">
        <f t="shared" si="2"/>
        <v>4000</v>
      </c>
      <c r="L18" s="24">
        <f t="shared" si="2"/>
        <v>4000</v>
      </c>
      <c r="M18" s="24">
        <f t="shared" si="2"/>
        <v>4000</v>
      </c>
      <c r="N18" s="24">
        <f t="shared" si="2"/>
        <v>4000</v>
      </c>
      <c r="O18" s="24">
        <f t="shared" si="2"/>
        <v>4000</v>
      </c>
      <c r="P18" s="24">
        <f t="shared" si="2"/>
        <v>4000</v>
      </c>
      <c r="Q18" s="24">
        <f>SUM(E18:P18)</f>
        <v>48000</v>
      </c>
    </row>
    <row r="20" spans="2:17" x14ac:dyDescent="0.25">
      <c r="B20" s="17" t="s">
        <v>490</v>
      </c>
      <c r="C20" s="46"/>
      <c r="D20" s="46"/>
      <c r="E20" s="23">
        <f>SUM(E11)</f>
        <v>249</v>
      </c>
      <c r="F20" s="23">
        <f t="shared" ref="F20:P20" si="3">SUM(F11)</f>
        <v>249</v>
      </c>
      <c r="G20" s="23">
        <f t="shared" si="3"/>
        <v>249</v>
      </c>
      <c r="H20" s="23">
        <f t="shared" si="3"/>
        <v>249</v>
      </c>
      <c r="I20" s="23">
        <f t="shared" si="3"/>
        <v>249</v>
      </c>
      <c r="J20" s="23">
        <f t="shared" si="3"/>
        <v>249</v>
      </c>
      <c r="K20" s="23">
        <f t="shared" si="3"/>
        <v>249</v>
      </c>
      <c r="L20" s="23">
        <f t="shared" si="3"/>
        <v>249</v>
      </c>
      <c r="M20" s="23">
        <f t="shared" si="3"/>
        <v>249</v>
      </c>
      <c r="N20" s="23">
        <f t="shared" si="3"/>
        <v>249</v>
      </c>
      <c r="O20" s="23">
        <f t="shared" si="3"/>
        <v>249</v>
      </c>
      <c r="P20" s="23">
        <f t="shared" si="3"/>
        <v>249</v>
      </c>
      <c r="Q20" s="23">
        <f>SUM(E20:P20)</f>
        <v>2988</v>
      </c>
    </row>
    <row r="21" spans="2:17" x14ac:dyDescent="0.25">
      <c r="B21" s="17" t="s">
        <v>491</v>
      </c>
      <c r="E21" s="23">
        <f>SUM(E9,E12)</f>
        <v>496</v>
      </c>
      <c r="F21" s="23">
        <f t="shared" ref="F21:P21" si="4">SUM(F9,F12)</f>
        <v>496</v>
      </c>
      <c r="G21" s="23">
        <f t="shared" si="4"/>
        <v>496</v>
      </c>
      <c r="H21" s="23">
        <f t="shared" si="4"/>
        <v>496</v>
      </c>
      <c r="I21" s="23">
        <f t="shared" si="4"/>
        <v>496</v>
      </c>
      <c r="J21" s="23">
        <f t="shared" si="4"/>
        <v>496</v>
      </c>
      <c r="K21" s="23">
        <f t="shared" si="4"/>
        <v>496</v>
      </c>
      <c r="L21" s="23">
        <f t="shared" si="4"/>
        <v>496</v>
      </c>
      <c r="M21" s="23">
        <f t="shared" si="4"/>
        <v>496</v>
      </c>
      <c r="N21" s="23">
        <f t="shared" si="4"/>
        <v>496</v>
      </c>
      <c r="O21" s="23">
        <f t="shared" si="4"/>
        <v>496</v>
      </c>
      <c r="P21" s="23">
        <f t="shared" si="4"/>
        <v>496</v>
      </c>
      <c r="Q21" s="23">
        <f t="shared" ref="Q21:Q24" si="5">SUM(E21:P21)</f>
        <v>5952</v>
      </c>
    </row>
    <row r="22" spans="2:17" x14ac:dyDescent="0.25">
      <c r="B22" s="17" t="s">
        <v>492</v>
      </c>
      <c r="C22" s="21"/>
      <c r="D22" s="21"/>
      <c r="E22" s="23">
        <f>SUM(E10,E13)</f>
        <v>116</v>
      </c>
      <c r="F22" s="23">
        <f t="shared" ref="F22:P22" si="6">SUM(F10,F13)</f>
        <v>116</v>
      </c>
      <c r="G22" s="23">
        <f t="shared" si="6"/>
        <v>116</v>
      </c>
      <c r="H22" s="23">
        <f t="shared" si="6"/>
        <v>116</v>
      </c>
      <c r="I22" s="23">
        <f t="shared" si="6"/>
        <v>116</v>
      </c>
      <c r="J22" s="23">
        <f t="shared" si="6"/>
        <v>116</v>
      </c>
      <c r="K22" s="23">
        <f t="shared" si="6"/>
        <v>116</v>
      </c>
      <c r="L22" s="23">
        <f t="shared" si="6"/>
        <v>116</v>
      </c>
      <c r="M22" s="23">
        <f t="shared" si="6"/>
        <v>116</v>
      </c>
      <c r="N22" s="23">
        <f t="shared" si="6"/>
        <v>116</v>
      </c>
      <c r="O22" s="23">
        <f t="shared" si="6"/>
        <v>116</v>
      </c>
      <c r="P22" s="23">
        <f t="shared" si="6"/>
        <v>116</v>
      </c>
      <c r="Q22" s="23">
        <f t="shared" si="5"/>
        <v>1392</v>
      </c>
    </row>
    <row r="23" spans="2:17" x14ac:dyDescent="0.25">
      <c r="B23" s="17" t="s">
        <v>517</v>
      </c>
      <c r="C23" s="46"/>
      <c r="D23" s="46"/>
      <c r="E23" s="23">
        <f>SUM(E21:E22)</f>
        <v>612</v>
      </c>
      <c r="F23" s="23">
        <f t="shared" ref="F23:P23" si="7">SUM(F21:F22)</f>
        <v>612</v>
      </c>
      <c r="G23" s="23">
        <f t="shared" si="7"/>
        <v>612</v>
      </c>
      <c r="H23" s="23">
        <f t="shared" si="7"/>
        <v>612</v>
      </c>
      <c r="I23" s="23">
        <f t="shared" si="7"/>
        <v>612</v>
      </c>
      <c r="J23" s="23">
        <f t="shared" si="7"/>
        <v>612</v>
      </c>
      <c r="K23" s="23">
        <f t="shared" si="7"/>
        <v>612</v>
      </c>
      <c r="L23" s="23">
        <f t="shared" si="7"/>
        <v>612</v>
      </c>
      <c r="M23" s="23">
        <f t="shared" si="7"/>
        <v>612</v>
      </c>
      <c r="N23" s="23">
        <f t="shared" si="7"/>
        <v>612</v>
      </c>
      <c r="O23" s="23">
        <f t="shared" si="7"/>
        <v>612</v>
      </c>
      <c r="P23" s="23">
        <f t="shared" si="7"/>
        <v>612</v>
      </c>
      <c r="Q23" s="23">
        <f t="shared" si="5"/>
        <v>7344</v>
      </c>
    </row>
    <row r="24" spans="2:17" x14ac:dyDescent="0.25">
      <c r="B24" s="17" t="s">
        <v>516</v>
      </c>
      <c r="C24" s="21"/>
      <c r="D24" s="21"/>
      <c r="E24" s="23">
        <f>SUM(E20:E22)</f>
        <v>861</v>
      </c>
      <c r="F24" s="23">
        <f t="shared" ref="F24:P24" si="8">SUM(F20:F22)</f>
        <v>861</v>
      </c>
      <c r="G24" s="23">
        <f t="shared" si="8"/>
        <v>861</v>
      </c>
      <c r="H24" s="23">
        <f t="shared" si="8"/>
        <v>861</v>
      </c>
      <c r="I24" s="23">
        <f t="shared" si="8"/>
        <v>861</v>
      </c>
      <c r="J24" s="23">
        <f t="shared" si="8"/>
        <v>861</v>
      </c>
      <c r="K24" s="23">
        <f t="shared" si="8"/>
        <v>861</v>
      </c>
      <c r="L24" s="23">
        <f t="shared" si="8"/>
        <v>861</v>
      </c>
      <c r="M24" s="23">
        <f t="shared" si="8"/>
        <v>861</v>
      </c>
      <c r="N24" s="23">
        <f t="shared" si="8"/>
        <v>861</v>
      </c>
      <c r="O24" s="23">
        <f t="shared" si="8"/>
        <v>861</v>
      </c>
      <c r="P24" s="23">
        <f t="shared" si="8"/>
        <v>861</v>
      </c>
      <c r="Q24" s="23">
        <f t="shared" si="5"/>
        <v>10332</v>
      </c>
    </row>
  </sheetData>
  <pageMargins left="0.7" right="0.7" top="0.75" bottom="0.75" header="0.3" footer="0.3"/>
  <pageSetup fitToWidth="0" orientation="landscape" r:id="rId1"/>
  <headerFooter>
    <oddFooter>&amp;Lhtpps://liberdownload.com
&amp;Rcare@liberdownload.com</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04DAD-E4B4-4D47-B357-FC4D0DE2987C}">
  <sheetPr>
    <pageSetUpPr fitToPage="1"/>
  </sheetPr>
  <dimension ref="B1:J22"/>
  <sheetViews>
    <sheetView topLeftCell="B6" zoomScaleNormal="100" workbookViewId="0">
      <selection activeCell="F21" sqref="F21"/>
    </sheetView>
  </sheetViews>
  <sheetFormatPr defaultRowHeight="15" x14ac:dyDescent="0.25"/>
  <cols>
    <col min="2" max="2" width="44.42578125" customWidth="1"/>
    <col min="3" max="4" width="12.5703125" customWidth="1"/>
    <col min="5" max="5" width="12.42578125" customWidth="1"/>
    <col min="6" max="6" width="12.28515625" customWidth="1"/>
    <col min="7" max="7" width="12.5703125" customWidth="1"/>
    <col min="8" max="8" width="12.7109375" customWidth="1"/>
    <col min="10" max="10" width="11" customWidth="1"/>
  </cols>
  <sheetData>
    <row r="1" spans="2:10" x14ac:dyDescent="0.25">
      <c r="E1" t="s">
        <v>9</v>
      </c>
      <c r="G1" t="str">
        <f>List!$C$4</f>
        <v>LLC</v>
      </c>
    </row>
    <row r="2" spans="2:10" x14ac:dyDescent="0.25">
      <c r="E2" t="s">
        <v>8</v>
      </c>
      <c r="G2">
        <f>List!$C$6</f>
        <v>2023</v>
      </c>
    </row>
    <row r="3" spans="2:10" ht="23.25" x14ac:dyDescent="0.35">
      <c r="E3" s="15" t="s">
        <v>528</v>
      </c>
    </row>
    <row r="5" spans="2:10" x14ac:dyDescent="0.25">
      <c r="D5">
        <v>1</v>
      </c>
      <c r="E5">
        <v>2</v>
      </c>
      <c r="F5">
        <v>3</v>
      </c>
      <c r="G5">
        <v>4</v>
      </c>
    </row>
    <row r="6" spans="2:10" x14ac:dyDescent="0.25">
      <c r="B6" s="76"/>
      <c r="C6" s="75"/>
      <c r="D6" s="76" t="s">
        <v>510</v>
      </c>
      <c r="E6" s="76" t="s">
        <v>511</v>
      </c>
      <c r="F6" s="76" t="s">
        <v>512</v>
      </c>
      <c r="G6" s="76" t="s">
        <v>513</v>
      </c>
      <c r="H6" s="76" t="s">
        <v>435</v>
      </c>
      <c r="I6" s="46"/>
      <c r="J6" s="76" t="s">
        <v>514</v>
      </c>
    </row>
    <row r="7" spans="2:10" x14ac:dyDescent="0.25">
      <c r="B7" s="17" t="s">
        <v>430</v>
      </c>
      <c r="C7" s="17"/>
      <c r="D7" s="23">
        <f>SUM('Summary Report'!E9:G9)</f>
        <v>744</v>
      </c>
      <c r="E7" s="23">
        <f>SUM('Summary Report'!H9:J9)</f>
        <v>744</v>
      </c>
      <c r="F7" s="23">
        <f>SUM('Summary Report'!K9:M9)</f>
        <v>744</v>
      </c>
      <c r="G7" s="23">
        <f>SUM('Summary Report'!N9:P9)</f>
        <v>744</v>
      </c>
      <c r="H7" s="23">
        <f>SUM(D7:G7)</f>
        <v>2976</v>
      </c>
      <c r="J7" s="49">
        <f>SUM(H7,-'Summary Report'!Q9)</f>
        <v>0</v>
      </c>
    </row>
    <row r="8" spans="2:10" x14ac:dyDescent="0.25">
      <c r="B8" s="17" t="s">
        <v>427</v>
      </c>
      <c r="C8" s="17"/>
      <c r="D8" s="22">
        <f>SUM('Summary Report'!E10:G10)</f>
        <v>174</v>
      </c>
      <c r="E8" s="22">
        <f>SUM('Summary Report'!H10:J10)</f>
        <v>174</v>
      </c>
      <c r="F8" s="22">
        <f>SUM('Summary Report'!K10:M10)</f>
        <v>174</v>
      </c>
      <c r="G8" s="22">
        <f>SUM('Summary Report'!N10:P10)</f>
        <v>174</v>
      </c>
      <c r="H8" s="22">
        <f t="shared" ref="H8:H20" si="0">SUM(D8:G8)</f>
        <v>696</v>
      </c>
      <c r="I8" s="48"/>
      <c r="J8" s="73">
        <f>SUM(H8,-'Summary Report'!Q10)</f>
        <v>0</v>
      </c>
    </row>
    <row r="9" spans="2:10" x14ac:dyDescent="0.25">
      <c r="B9" s="17" t="s">
        <v>445</v>
      </c>
      <c r="C9" s="17"/>
      <c r="D9" s="22">
        <f>SUM('Summary Report'!E11:G11)</f>
        <v>747</v>
      </c>
      <c r="E9" s="22">
        <f>SUM('Summary Report'!H11:J11)</f>
        <v>747</v>
      </c>
      <c r="F9" s="22">
        <f>SUM('Summary Report'!K11:M11)</f>
        <v>747</v>
      </c>
      <c r="G9" s="22">
        <f>SUM('Summary Report'!N11:P11)</f>
        <v>747</v>
      </c>
      <c r="H9" s="22">
        <f t="shared" si="0"/>
        <v>2988</v>
      </c>
      <c r="I9" s="48"/>
      <c r="J9" s="73">
        <f>SUM(H9,-'Summary Report'!Q11)</f>
        <v>0</v>
      </c>
    </row>
    <row r="10" spans="2:10" x14ac:dyDescent="0.25">
      <c r="B10" s="17" t="s">
        <v>429</v>
      </c>
      <c r="C10" s="17"/>
      <c r="D10" s="22">
        <f>SUM('Summary Report'!E12:G12)</f>
        <v>744</v>
      </c>
      <c r="E10" s="22">
        <f>SUM('Summary Report'!H12:J12)</f>
        <v>744</v>
      </c>
      <c r="F10" s="22">
        <f>SUM('Summary Report'!K12:M12)</f>
        <v>744</v>
      </c>
      <c r="G10" s="22">
        <f>SUM('Summary Report'!N12:P12)</f>
        <v>744</v>
      </c>
      <c r="H10" s="22">
        <f t="shared" si="0"/>
        <v>2976</v>
      </c>
      <c r="I10" s="48"/>
      <c r="J10" s="73">
        <f>SUM(H10,-'Summary Report'!Q12)</f>
        <v>0</v>
      </c>
    </row>
    <row r="11" spans="2:10" x14ac:dyDescent="0.25">
      <c r="B11" s="17" t="s">
        <v>431</v>
      </c>
      <c r="C11" s="17"/>
      <c r="D11" s="22">
        <f>SUM('Summary Report'!E13:G13)</f>
        <v>174</v>
      </c>
      <c r="E11" s="22">
        <f>SUM('Summary Report'!H13:J13)</f>
        <v>174</v>
      </c>
      <c r="F11" s="22">
        <f>SUM('Summary Report'!K13:M13)</f>
        <v>174</v>
      </c>
      <c r="G11" s="22">
        <f>SUM('Summary Report'!N13:P13)</f>
        <v>174</v>
      </c>
      <c r="H11" s="22">
        <f t="shared" si="0"/>
        <v>696</v>
      </c>
      <c r="I11" s="48"/>
      <c r="J11" s="73">
        <f>SUM(H11,-'Summary Report'!Q13)</f>
        <v>0</v>
      </c>
    </row>
    <row r="12" spans="2:10" ht="15.75" x14ac:dyDescent="0.25">
      <c r="B12" s="18" t="s">
        <v>493</v>
      </c>
      <c r="C12" s="18"/>
      <c r="D12" s="22">
        <f>SUM('Summary Report'!E14:G14)</f>
        <v>2583</v>
      </c>
      <c r="E12" s="22">
        <f>SUM('Summary Report'!H14:J14)</f>
        <v>2583</v>
      </c>
      <c r="F12" s="22">
        <f>SUM('Summary Report'!K14:M14)</f>
        <v>2583</v>
      </c>
      <c r="G12" s="22">
        <f>SUM('Summary Report'!N14:P14)</f>
        <v>2583</v>
      </c>
      <c r="H12" s="22">
        <f t="shared" si="0"/>
        <v>10332</v>
      </c>
      <c r="I12" s="48"/>
      <c r="J12" s="73">
        <f>SUM(H12,-'Summary Report'!Q14)</f>
        <v>0</v>
      </c>
    </row>
    <row r="13" spans="2:10" x14ac:dyDescent="0.25">
      <c r="B13" s="17" t="s">
        <v>482</v>
      </c>
      <c r="C13" s="17"/>
      <c r="D13" s="22">
        <f>'Total FUTA'!D6</f>
        <v>72</v>
      </c>
      <c r="E13" s="22">
        <f>'Total FUTA'!E6</f>
        <v>12</v>
      </c>
      <c r="F13" s="22">
        <f>'Total FUTA'!F6</f>
        <v>0</v>
      </c>
      <c r="G13" s="22">
        <f>'Total FUTA'!G6</f>
        <v>0</v>
      </c>
      <c r="H13" s="22">
        <f t="shared" si="0"/>
        <v>84</v>
      </c>
      <c r="I13" s="48"/>
      <c r="J13" s="73">
        <f>SUM(H13,-'Summary Report'!Q15)</f>
        <v>0</v>
      </c>
    </row>
    <row r="14" spans="2:10" x14ac:dyDescent="0.25">
      <c r="B14" s="17" t="s">
        <v>448</v>
      </c>
      <c r="C14" s="17"/>
      <c r="D14" s="22">
        <f>SUM('Summary Report'!E16:G16)</f>
        <v>0</v>
      </c>
      <c r="E14" s="22">
        <f>SUM('Summary Report'!H16:J16)</f>
        <v>0</v>
      </c>
      <c r="F14" s="22">
        <f>SUM('Summary Report'!K16:M16)</f>
        <v>0</v>
      </c>
      <c r="G14" s="22">
        <f>SUM('Summary Report'!N16:P16)</f>
        <v>0</v>
      </c>
      <c r="H14" s="22">
        <f t="shared" si="0"/>
        <v>0</v>
      </c>
      <c r="I14" s="48"/>
      <c r="J14" s="73">
        <f>SUM(H14,-'Summary Report'!Q16)</f>
        <v>0</v>
      </c>
    </row>
    <row r="15" spans="2:10" x14ac:dyDescent="0.25">
      <c r="B15" s="17" t="s">
        <v>447</v>
      </c>
      <c r="C15" s="17"/>
      <c r="D15" s="22">
        <f>SUM('Summary Report'!E17:G17)</f>
        <v>12000</v>
      </c>
      <c r="E15" s="22">
        <f>SUM('Summary Report'!H17:J17)</f>
        <v>12000</v>
      </c>
      <c r="F15" s="22">
        <f>SUM('Summary Report'!K17:M17)</f>
        <v>12000</v>
      </c>
      <c r="G15" s="22">
        <f>SUM('Summary Report'!N17:P17)</f>
        <v>12000</v>
      </c>
      <c r="H15" s="22">
        <f t="shared" si="0"/>
        <v>48000</v>
      </c>
      <c r="I15" s="48"/>
      <c r="J15" s="73">
        <f>SUM(H15,-'Summary Report'!Q17)</f>
        <v>0</v>
      </c>
    </row>
    <row r="16" spans="2:10" ht="15.75" x14ac:dyDescent="0.25">
      <c r="B16" s="18" t="s">
        <v>449</v>
      </c>
      <c r="C16" s="18"/>
      <c r="D16" s="22">
        <f>SUM('Summary Report'!E18:G18)</f>
        <v>12000</v>
      </c>
      <c r="E16" s="22">
        <f>SUM('Summary Report'!H18:J18)</f>
        <v>12000</v>
      </c>
      <c r="F16" s="22">
        <f>SUM('Summary Report'!K18:M18)</f>
        <v>12000</v>
      </c>
      <c r="G16" s="22">
        <f>SUM('Summary Report'!N18:P18)</f>
        <v>12000</v>
      </c>
      <c r="H16" s="22">
        <f t="shared" si="0"/>
        <v>48000</v>
      </c>
      <c r="I16" s="48"/>
      <c r="J16" s="73">
        <f>SUM(H16,-'Summary Report'!Q18)</f>
        <v>0</v>
      </c>
    </row>
    <row r="17" spans="2:10" x14ac:dyDescent="0.25">
      <c r="B17" s="74"/>
      <c r="D17" s="73">
        <f>SUM('Summary Report'!E19:G19)</f>
        <v>0</v>
      </c>
      <c r="E17" s="73">
        <f>SUM('Summary Report'!H19:J19)</f>
        <v>0</v>
      </c>
      <c r="F17" s="73">
        <f>SUM('Summary Report'!K19:M19)</f>
        <v>0</v>
      </c>
      <c r="G17" s="73">
        <f>SUM('Summary Report'!N19:P19)</f>
        <v>0</v>
      </c>
      <c r="H17" s="73">
        <f t="shared" si="0"/>
        <v>0</v>
      </c>
      <c r="I17" s="48"/>
      <c r="J17" s="73">
        <f>SUM(H17,-'Summary Report'!Q19)</f>
        <v>0</v>
      </c>
    </row>
    <row r="18" spans="2:10" x14ac:dyDescent="0.25">
      <c r="B18" s="17" t="s">
        <v>490</v>
      </c>
      <c r="C18" s="17"/>
      <c r="D18" s="22">
        <f>SUM('Summary Report'!E20:G20)</f>
        <v>747</v>
      </c>
      <c r="E18" s="22">
        <f>SUM('Summary Report'!H20:J20)</f>
        <v>747</v>
      </c>
      <c r="F18" s="22">
        <f>SUM('Summary Report'!K20:M20)</f>
        <v>747</v>
      </c>
      <c r="G18" s="22">
        <f>SUM('Summary Report'!N20:P20)</f>
        <v>747</v>
      </c>
      <c r="H18" s="22">
        <f t="shared" si="0"/>
        <v>2988</v>
      </c>
      <c r="I18" s="48"/>
      <c r="J18" s="73">
        <f>SUM(H18,-'Summary Report'!Q20)</f>
        <v>0</v>
      </c>
    </row>
    <row r="19" spans="2:10" x14ac:dyDescent="0.25">
      <c r="B19" s="17" t="s">
        <v>491</v>
      </c>
      <c r="C19" s="17"/>
      <c r="D19" s="22">
        <f>SUM('Summary Report'!E21:G21)</f>
        <v>1488</v>
      </c>
      <c r="E19" s="22">
        <f>SUM('Summary Report'!H21:J21)</f>
        <v>1488</v>
      </c>
      <c r="F19" s="22">
        <f>SUM('Summary Report'!K21:M21)</f>
        <v>1488</v>
      </c>
      <c r="G19" s="22">
        <f>SUM('Summary Report'!N21:P21)</f>
        <v>1488</v>
      </c>
      <c r="H19" s="22">
        <f t="shared" si="0"/>
        <v>5952</v>
      </c>
      <c r="I19" s="48"/>
      <c r="J19" s="73">
        <f>SUM(H19,-'Summary Report'!Q21)</f>
        <v>0</v>
      </c>
    </row>
    <row r="20" spans="2:10" x14ac:dyDescent="0.25">
      <c r="B20" s="17" t="s">
        <v>492</v>
      </c>
      <c r="C20" s="17"/>
      <c r="D20" s="22">
        <f>SUM('Summary Report'!E22:G22)</f>
        <v>348</v>
      </c>
      <c r="E20" s="22">
        <f>SUM('Summary Report'!H22:J22)</f>
        <v>348</v>
      </c>
      <c r="F20" s="22">
        <f>SUM('Summary Report'!K22:M22)</f>
        <v>348</v>
      </c>
      <c r="G20" s="22">
        <f>SUM('Summary Report'!N22:P22)</f>
        <v>348</v>
      </c>
      <c r="H20" s="22">
        <f t="shared" si="0"/>
        <v>1392</v>
      </c>
      <c r="I20" s="48"/>
      <c r="J20" s="73">
        <f>SUM(H20,-'Summary Report'!Q22)</f>
        <v>0</v>
      </c>
    </row>
    <row r="21" spans="2:10" x14ac:dyDescent="0.25">
      <c r="B21" s="17" t="s">
        <v>515</v>
      </c>
      <c r="C21" s="17"/>
      <c r="D21" s="23">
        <f>SUM(D19:D20)</f>
        <v>1836</v>
      </c>
      <c r="E21" s="23">
        <f t="shared" ref="E21:H21" si="1">SUM(E19:E20)</f>
        <v>1836</v>
      </c>
      <c r="F21" s="23">
        <f t="shared" si="1"/>
        <v>1836</v>
      </c>
      <c r="G21" s="23">
        <f t="shared" si="1"/>
        <v>1836</v>
      </c>
      <c r="H21" s="23">
        <f t="shared" si="1"/>
        <v>7344</v>
      </c>
      <c r="J21" s="74"/>
    </row>
    <row r="22" spans="2:10" x14ac:dyDescent="0.25">
      <c r="B22" s="17" t="s">
        <v>516</v>
      </c>
      <c r="C22" s="17"/>
      <c r="D22" s="23">
        <f>SUM(D18:D20)</f>
        <v>2583</v>
      </c>
      <c r="E22" s="23">
        <f t="shared" ref="E22:H22" si="2">SUM(E18:E20)</f>
        <v>2583</v>
      </c>
      <c r="F22" s="23">
        <f t="shared" si="2"/>
        <v>2583</v>
      </c>
      <c r="G22" s="23">
        <f t="shared" si="2"/>
        <v>2583</v>
      </c>
      <c r="H22" s="23">
        <f t="shared" si="2"/>
        <v>10332</v>
      </c>
      <c r="I22" s="21"/>
      <c r="J22" s="50"/>
    </row>
  </sheetData>
  <phoneticPr fontId="2" type="noConversion"/>
  <pageMargins left="0.7" right="0.7" top="0.75" bottom="0.75" header="0.3" footer="0.3"/>
  <pageSetup fitToHeight="0" orientation="landscape" r:id="rId1"/>
  <headerFooter>
    <oddFooter>&amp;Lhtpps://liberdownload.com
&amp;Rcare@liberdownload.com</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FDBE-C3FD-42C0-8230-18F73B426F00}">
  <sheetPr>
    <tabColor theme="5" tint="0.79998168889431442"/>
  </sheetPr>
  <dimension ref="C3:P264"/>
  <sheetViews>
    <sheetView tabSelected="1" topLeftCell="A3" workbookViewId="0">
      <selection activeCell="D10" sqref="D10:D11"/>
    </sheetView>
  </sheetViews>
  <sheetFormatPr defaultRowHeight="15" x14ac:dyDescent="0.25"/>
  <cols>
    <col min="3" max="3" width="41" customWidth="1"/>
    <col min="4" max="4" width="23" customWidth="1"/>
    <col min="5" max="5" width="17.140625" customWidth="1"/>
    <col min="7" max="7" width="14.28515625" customWidth="1"/>
    <col min="8" max="8" width="13.7109375" customWidth="1"/>
    <col min="9" max="9" width="16.28515625" customWidth="1"/>
    <col min="10" max="10" width="12.42578125" customWidth="1"/>
    <col min="11" max="11" width="32.28515625" customWidth="1"/>
    <col min="12" max="12" width="28.85546875" customWidth="1"/>
    <col min="13" max="13" width="41.5703125" customWidth="1"/>
    <col min="14" max="14" width="17.7109375" customWidth="1"/>
    <col min="15" max="15" width="25.28515625" customWidth="1"/>
    <col min="16" max="16" width="35.5703125" customWidth="1"/>
  </cols>
  <sheetData>
    <row r="3" spans="3:16" x14ac:dyDescent="0.25">
      <c r="C3" t="s">
        <v>10</v>
      </c>
      <c r="D3" t="s">
        <v>12</v>
      </c>
    </row>
    <row r="4" spans="3:16" ht="23.25" x14ac:dyDescent="0.35">
      <c r="C4" s="35" t="s">
        <v>529</v>
      </c>
      <c r="D4" s="10" t="s">
        <v>13</v>
      </c>
      <c r="E4" s="10" t="s">
        <v>405</v>
      </c>
      <c r="F4" s="10" t="s">
        <v>14</v>
      </c>
      <c r="G4" s="10" t="s">
        <v>15</v>
      </c>
      <c r="H4" s="10" t="s">
        <v>16</v>
      </c>
      <c r="I4" s="10" t="s">
        <v>281</v>
      </c>
      <c r="J4" s="10" t="s">
        <v>17</v>
      </c>
      <c r="K4" s="10" t="s">
        <v>413</v>
      </c>
      <c r="L4" s="10" t="s">
        <v>417</v>
      </c>
      <c r="M4" s="10" t="s">
        <v>420</v>
      </c>
      <c r="N4" s="10" t="s">
        <v>446</v>
      </c>
      <c r="O4" s="10" t="s">
        <v>458</v>
      </c>
      <c r="P4" s="10" t="s">
        <v>464</v>
      </c>
    </row>
    <row r="5" spans="3:16" x14ac:dyDescent="0.25">
      <c r="C5" t="s">
        <v>11</v>
      </c>
      <c r="D5" t="s">
        <v>14</v>
      </c>
      <c r="E5">
        <v>260</v>
      </c>
      <c r="F5" t="s">
        <v>21</v>
      </c>
      <c r="G5" t="s">
        <v>282</v>
      </c>
      <c r="H5" t="s">
        <v>334</v>
      </c>
      <c r="I5" t="s">
        <v>360</v>
      </c>
      <c r="J5" t="s">
        <v>384</v>
      </c>
      <c r="K5" t="s">
        <v>414</v>
      </c>
      <c r="L5" t="s">
        <v>418</v>
      </c>
      <c r="M5" t="s">
        <v>421</v>
      </c>
      <c r="N5" t="s">
        <v>447</v>
      </c>
      <c r="O5" t="s">
        <v>462</v>
      </c>
      <c r="P5" t="s">
        <v>465</v>
      </c>
    </row>
    <row r="6" spans="3:16" x14ac:dyDescent="0.25">
      <c r="C6" s="36">
        <v>2023</v>
      </c>
      <c r="D6" t="s">
        <v>15</v>
      </c>
      <c r="E6">
        <v>52</v>
      </c>
      <c r="F6" t="s">
        <v>22</v>
      </c>
      <c r="G6" t="s">
        <v>283</v>
      </c>
      <c r="H6" t="s">
        <v>335</v>
      </c>
      <c r="I6" t="s">
        <v>361</v>
      </c>
      <c r="J6" t="s">
        <v>385</v>
      </c>
      <c r="K6" t="s">
        <v>415</v>
      </c>
      <c r="L6" t="s">
        <v>419</v>
      </c>
      <c r="M6" t="s">
        <v>507</v>
      </c>
      <c r="N6" t="s">
        <v>448</v>
      </c>
      <c r="O6" t="s">
        <v>461</v>
      </c>
      <c r="P6" t="s">
        <v>466</v>
      </c>
    </row>
    <row r="7" spans="3:16" x14ac:dyDescent="0.25">
      <c r="D7" t="s">
        <v>16</v>
      </c>
      <c r="E7">
        <v>26</v>
      </c>
      <c r="F7" t="s">
        <v>23</v>
      </c>
      <c r="G7" t="s">
        <v>284</v>
      </c>
      <c r="H7" t="s">
        <v>336</v>
      </c>
      <c r="I7" t="s">
        <v>362</v>
      </c>
      <c r="J7" t="s">
        <v>386</v>
      </c>
      <c r="K7" t="s">
        <v>416</v>
      </c>
      <c r="O7" t="s">
        <v>460</v>
      </c>
    </row>
    <row r="8" spans="3:16" x14ac:dyDescent="0.25">
      <c r="D8" t="s">
        <v>281</v>
      </c>
      <c r="E8">
        <v>24</v>
      </c>
      <c r="F8" t="s">
        <v>24</v>
      </c>
      <c r="G8" t="s">
        <v>285</v>
      </c>
      <c r="H8" t="s">
        <v>337</v>
      </c>
      <c r="I8" t="s">
        <v>363</v>
      </c>
      <c r="J8" t="s">
        <v>387</v>
      </c>
      <c r="O8" t="s">
        <v>459</v>
      </c>
    </row>
    <row r="9" spans="3:16" x14ac:dyDescent="0.25">
      <c r="D9" t="s">
        <v>17</v>
      </c>
      <c r="E9">
        <v>12</v>
      </c>
      <c r="F9" t="s">
        <v>25</v>
      </c>
      <c r="G9" t="s">
        <v>286</v>
      </c>
      <c r="H9" t="s">
        <v>338</v>
      </c>
      <c r="I9" t="s">
        <v>364</v>
      </c>
      <c r="J9" t="s">
        <v>388</v>
      </c>
    </row>
    <row r="10" spans="3:16" x14ac:dyDescent="0.25">
      <c r="D10" s="82" t="s">
        <v>487</v>
      </c>
      <c r="E10" s="45">
        <v>2</v>
      </c>
      <c r="F10" t="s">
        <v>26</v>
      </c>
      <c r="G10" t="s">
        <v>287</v>
      </c>
      <c r="H10" t="s">
        <v>339</v>
      </c>
      <c r="I10" t="s">
        <v>365</v>
      </c>
      <c r="J10" t="s">
        <v>389</v>
      </c>
    </row>
    <row r="11" spans="3:16" x14ac:dyDescent="0.25">
      <c r="D11" s="82" t="s">
        <v>486</v>
      </c>
      <c r="E11" s="45">
        <v>1</v>
      </c>
      <c r="F11" t="s">
        <v>27</v>
      </c>
      <c r="G11" t="s">
        <v>288</v>
      </c>
      <c r="H11" t="s">
        <v>340</v>
      </c>
      <c r="I11" t="s">
        <v>366</v>
      </c>
      <c r="J11" t="s">
        <v>390</v>
      </c>
    </row>
    <row r="12" spans="3:16" x14ac:dyDescent="0.25">
      <c r="F12" t="s">
        <v>28</v>
      </c>
      <c r="G12" t="s">
        <v>289</v>
      </c>
      <c r="H12" t="s">
        <v>341</v>
      </c>
      <c r="I12" t="s">
        <v>367</v>
      </c>
      <c r="J12" t="s">
        <v>391</v>
      </c>
    </row>
    <row r="13" spans="3:16" x14ac:dyDescent="0.25">
      <c r="F13" t="s">
        <v>29</v>
      </c>
      <c r="G13" t="s">
        <v>290</v>
      </c>
      <c r="H13" t="s">
        <v>342</v>
      </c>
      <c r="I13" t="s">
        <v>368</v>
      </c>
      <c r="J13" t="s">
        <v>392</v>
      </c>
    </row>
    <row r="14" spans="3:16" x14ac:dyDescent="0.25">
      <c r="F14" t="s">
        <v>30</v>
      </c>
      <c r="G14" t="s">
        <v>291</v>
      </c>
      <c r="H14" t="s">
        <v>343</v>
      </c>
      <c r="I14" t="s">
        <v>369</v>
      </c>
      <c r="J14" t="s">
        <v>393</v>
      </c>
    </row>
    <row r="15" spans="3:16" x14ac:dyDescent="0.25">
      <c r="F15" t="s">
        <v>31</v>
      </c>
      <c r="G15" t="s">
        <v>292</v>
      </c>
      <c r="H15" t="s">
        <v>344</v>
      </c>
      <c r="I15" t="s">
        <v>370</v>
      </c>
      <c r="J15" t="s">
        <v>394</v>
      </c>
    </row>
    <row r="16" spans="3:16" x14ac:dyDescent="0.25">
      <c r="F16" t="s">
        <v>32</v>
      </c>
      <c r="G16" t="s">
        <v>293</v>
      </c>
      <c r="H16" t="s">
        <v>345</v>
      </c>
      <c r="I16" t="s">
        <v>371</v>
      </c>
      <c r="J16" t="s">
        <v>395</v>
      </c>
    </row>
    <row r="17" spans="6:9" x14ac:dyDescent="0.25">
      <c r="F17" t="s">
        <v>33</v>
      </c>
      <c r="G17" t="s">
        <v>294</v>
      </c>
      <c r="H17" t="s">
        <v>346</v>
      </c>
      <c r="I17" t="s">
        <v>372</v>
      </c>
    </row>
    <row r="18" spans="6:9" x14ac:dyDescent="0.25">
      <c r="F18" t="s">
        <v>34</v>
      </c>
      <c r="G18" t="s">
        <v>295</v>
      </c>
      <c r="H18" t="s">
        <v>347</v>
      </c>
      <c r="I18" t="s">
        <v>373</v>
      </c>
    </row>
    <row r="19" spans="6:9" x14ac:dyDescent="0.25">
      <c r="F19" t="s">
        <v>35</v>
      </c>
      <c r="G19" t="s">
        <v>296</v>
      </c>
      <c r="H19" t="s">
        <v>348</v>
      </c>
      <c r="I19" t="s">
        <v>374</v>
      </c>
    </row>
    <row r="20" spans="6:9" x14ac:dyDescent="0.25">
      <c r="F20" t="s">
        <v>36</v>
      </c>
      <c r="G20" t="s">
        <v>297</v>
      </c>
      <c r="H20" t="s">
        <v>349</v>
      </c>
      <c r="I20" t="s">
        <v>375</v>
      </c>
    </row>
    <row r="21" spans="6:9" x14ac:dyDescent="0.25">
      <c r="F21" t="s">
        <v>37</v>
      </c>
      <c r="G21" t="s">
        <v>298</v>
      </c>
      <c r="H21" t="s">
        <v>350</v>
      </c>
      <c r="I21" t="s">
        <v>376</v>
      </c>
    </row>
    <row r="22" spans="6:9" x14ac:dyDescent="0.25">
      <c r="F22" t="s">
        <v>38</v>
      </c>
      <c r="G22" t="s">
        <v>299</v>
      </c>
      <c r="H22" t="s">
        <v>351</v>
      </c>
      <c r="I22" t="s">
        <v>377</v>
      </c>
    </row>
    <row r="23" spans="6:9" x14ac:dyDescent="0.25">
      <c r="F23" t="s">
        <v>39</v>
      </c>
      <c r="G23" t="s">
        <v>300</v>
      </c>
      <c r="H23" t="s">
        <v>352</v>
      </c>
      <c r="I23" t="s">
        <v>378</v>
      </c>
    </row>
    <row r="24" spans="6:9" x14ac:dyDescent="0.25">
      <c r="F24" t="s">
        <v>40</v>
      </c>
      <c r="G24" t="s">
        <v>301</v>
      </c>
      <c r="H24" t="s">
        <v>353</v>
      </c>
      <c r="I24" t="s">
        <v>379</v>
      </c>
    </row>
    <row r="25" spans="6:9" x14ac:dyDescent="0.25">
      <c r="F25" t="s">
        <v>41</v>
      </c>
      <c r="G25" t="s">
        <v>302</v>
      </c>
      <c r="H25" t="s">
        <v>354</v>
      </c>
      <c r="I25" t="s">
        <v>380</v>
      </c>
    </row>
    <row r="26" spans="6:9" x14ac:dyDescent="0.25">
      <c r="F26" t="s">
        <v>42</v>
      </c>
      <c r="G26" t="s">
        <v>303</v>
      </c>
      <c r="H26" t="s">
        <v>355</v>
      </c>
      <c r="I26" t="s">
        <v>381</v>
      </c>
    </row>
    <row r="27" spans="6:9" x14ac:dyDescent="0.25">
      <c r="F27" t="s">
        <v>43</v>
      </c>
      <c r="G27" t="s">
        <v>304</v>
      </c>
      <c r="H27" t="s">
        <v>356</v>
      </c>
      <c r="I27" t="s">
        <v>382</v>
      </c>
    </row>
    <row r="28" spans="6:9" x14ac:dyDescent="0.25">
      <c r="F28" t="s">
        <v>44</v>
      </c>
      <c r="G28" t="s">
        <v>305</v>
      </c>
      <c r="H28" t="s">
        <v>357</v>
      </c>
      <c r="I28" t="s">
        <v>383</v>
      </c>
    </row>
    <row r="29" spans="6:9" x14ac:dyDescent="0.25">
      <c r="F29" t="s">
        <v>45</v>
      </c>
      <c r="G29" t="s">
        <v>306</v>
      </c>
      <c r="H29" t="s">
        <v>358</v>
      </c>
    </row>
    <row r="30" spans="6:9" x14ac:dyDescent="0.25">
      <c r="F30" t="s">
        <v>46</v>
      </c>
      <c r="G30" t="s">
        <v>307</v>
      </c>
      <c r="H30" t="s">
        <v>359</v>
      </c>
    </row>
    <row r="31" spans="6:9" x14ac:dyDescent="0.25">
      <c r="F31" t="s">
        <v>47</v>
      </c>
      <c r="G31" t="s">
        <v>308</v>
      </c>
    </row>
    <row r="32" spans="6:9" x14ac:dyDescent="0.25">
      <c r="F32" t="s">
        <v>48</v>
      </c>
      <c r="G32" t="s">
        <v>309</v>
      </c>
    </row>
    <row r="33" spans="6:7" x14ac:dyDescent="0.25">
      <c r="F33" t="s">
        <v>49</v>
      </c>
      <c r="G33" t="s">
        <v>310</v>
      </c>
    </row>
    <row r="34" spans="6:7" x14ac:dyDescent="0.25">
      <c r="F34" t="s">
        <v>50</v>
      </c>
      <c r="G34" t="s">
        <v>311</v>
      </c>
    </row>
    <row r="35" spans="6:7" x14ac:dyDescent="0.25">
      <c r="F35" t="s">
        <v>51</v>
      </c>
      <c r="G35" t="s">
        <v>312</v>
      </c>
    </row>
    <row r="36" spans="6:7" x14ac:dyDescent="0.25">
      <c r="F36" t="s">
        <v>52</v>
      </c>
      <c r="G36" t="s">
        <v>313</v>
      </c>
    </row>
    <row r="37" spans="6:7" x14ac:dyDescent="0.25">
      <c r="F37" t="s">
        <v>53</v>
      </c>
      <c r="G37" t="s">
        <v>314</v>
      </c>
    </row>
    <row r="38" spans="6:7" x14ac:dyDescent="0.25">
      <c r="F38" t="s">
        <v>54</v>
      </c>
      <c r="G38" t="s">
        <v>315</v>
      </c>
    </row>
    <row r="39" spans="6:7" x14ac:dyDescent="0.25">
      <c r="F39" t="s">
        <v>55</v>
      </c>
      <c r="G39" t="s">
        <v>316</v>
      </c>
    </row>
    <row r="40" spans="6:7" x14ac:dyDescent="0.25">
      <c r="F40" t="s">
        <v>56</v>
      </c>
      <c r="G40" t="s">
        <v>317</v>
      </c>
    </row>
    <row r="41" spans="6:7" x14ac:dyDescent="0.25">
      <c r="F41" t="s">
        <v>57</v>
      </c>
      <c r="G41" t="s">
        <v>318</v>
      </c>
    </row>
    <row r="42" spans="6:7" x14ac:dyDescent="0.25">
      <c r="F42" t="s">
        <v>58</v>
      </c>
      <c r="G42" t="s">
        <v>319</v>
      </c>
    </row>
    <row r="43" spans="6:7" x14ac:dyDescent="0.25">
      <c r="F43" t="s">
        <v>59</v>
      </c>
      <c r="G43" t="s">
        <v>320</v>
      </c>
    </row>
    <row r="44" spans="6:7" x14ac:dyDescent="0.25">
      <c r="F44" t="s">
        <v>60</v>
      </c>
      <c r="G44" t="s">
        <v>321</v>
      </c>
    </row>
    <row r="45" spans="6:7" x14ac:dyDescent="0.25">
      <c r="F45" t="s">
        <v>61</v>
      </c>
      <c r="G45" t="s">
        <v>322</v>
      </c>
    </row>
    <row r="46" spans="6:7" x14ac:dyDescent="0.25">
      <c r="F46" t="s">
        <v>62</v>
      </c>
      <c r="G46" t="s">
        <v>323</v>
      </c>
    </row>
    <row r="47" spans="6:7" x14ac:dyDescent="0.25">
      <c r="F47" t="s">
        <v>63</v>
      </c>
      <c r="G47" t="s">
        <v>324</v>
      </c>
    </row>
    <row r="48" spans="6:7" x14ac:dyDescent="0.25">
      <c r="F48" t="s">
        <v>64</v>
      </c>
      <c r="G48" t="s">
        <v>325</v>
      </c>
    </row>
    <row r="49" spans="6:7" x14ac:dyDescent="0.25">
      <c r="F49" t="s">
        <v>65</v>
      </c>
      <c r="G49" t="s">
        <v>326</v>
      </c>
    </row>
    <row r="50" spans="6:7" x14ac:dyDescent="0.25">
      <c r="F50" t="s">
        <v>66</v>
      </c>
      <c r="G50" t="s">
        <v>327</v>
      </c>
    </row>
    <row r="51" spans="6:7" x14ac:dyDescent="0.25">
      <c r="F51" t="s">
        <v>67</v>
      </c>
      <c r="G51" t="s">
        <v>328</v>
      </c>
    </row>
    <row r="52" spans="6:7" x14ac:dyDescent="0.25">
      <c r="F52" t="s">
        <v>68</v>
      </c>
      <c r="G52" t="s">
        <v>329</v>
      </c>
    </row>
    <row r="53" spans="6:7" x14ac:dyDescent="0.25">
      <c r="F53" t="s">
        <v>69</v>
      </c>
      <c r="G53" t="s">
        <v>330</v>
      </c>
    </row>
    <row r="54" spans="6:7" x14ac:dyDescent="0.25">
      <c r="F54" t="s">
        <v>70</v>
      </c>
      <c r="G54" t="s">
        <v>331</v>
      </c>
    </row>
    <row r="55" spans="6:7" x14ac:dyDescent="0.25">
      <c r="F55" t="s">
        <v>71</v>
      </c>
      <c r="G55" t="s">
        <v>332</v>
      </c>
    </row>
    <row r="56" spans="6:7" x14ac:dyDescent="0.25">
      <c r="F56" t="s">
        <v>72</v>
      </c>
      <c r="G56" t="s">
        <v>333</v>
      </c>
    </row>
    <row r="57" spans="6:7" x14ac:dyDescent="0.25">
      <c r="F57" t="s">
        <v>73</v>
      </c>
    </row>
    <row r="58" spans="6:7" x14ac:dyDescent="0.25">
      <c r="F58" t="s">
        <v>74</v>
      </c>
    </row>
    <row r="59" spans="6:7" x14ac:dyDescent="0.25">
      <c r="F59" t="s">
        <v>75</v>
      </c>
    </row>
    <row r="60" spans="6:7" x14ac:dyDescent="0.25">
      <c r="F60" t="s">
        <v>76</v>
      </c>
    </row>
    <row r="61" spans="6:7" x14ac:dyDescent="0.25">
      <c r="F61" t="s">
        <v>77</v>
      </c>
    </row>
    <row r="62" spans="6:7" x14ac:dyDescent="0.25">
      <c r="F62" t="s">
        <v>78</v>
      </c>
    </row>
    <row r="63" spans="6:7" x14ac:dyDescent="0.25">
      <c r="F63" t="s">
        <v>79</v>
      </c>
    </row>
    <row r="64" spans="6:7" x14ac:dyDescent="0.25">
      <c r="F64" t="s">
        <v>80</v>
      </c>
    </row>
    <row r="65" spans="6:6" x14ac:dyDescent="0.25">
      <c r="F65" t="s">
        <v>81</v>
      </c>
    </row>
    <row r="66" spans="6:6" x14ac:dyDescent="0.25">
      <c r="F66" t="s">
        <v>82</v>
      </c>
    </row>
    <row r="67" spans="6:6" x14ac:dyDescent="0.25">
      <c r="F67" t="s">
        <v>83</v>
      </c>
    </row>
    <row r="68" spans="6:6" x14ac:dyDescent="0.25">
      <c r="F68" t="s">
        <v>84</v>
      </c>
    </row>
    <row r="69" spans="6:6" x14ac:dyDescent="0.25">
      <c r="F69" t="s">
        <v>85</v>
      </c>
    </row>
    <row r="70" spans="6:6" x14ac:dyDescent="0.25">
      <c r="F70" t="s">
        <v>86</v>
      </c>
    </row>
    <row r="71" spans="6:6" x14ac:dyDescent="0.25">
      <c r="F71" t="s">
        <v>87</v>
      </c>
    </row>
    <row r="72" spans="6:6" x14ac:dyDescent="0.25">
      <c r="F72" t="s">
        <v>88</v>
      </c>
    </row>
    <row r="73" spans="6:6" x14ac:dyDescent="0.25">
      <c r="F73" t="s">
        <v>89</v>
      </c>
    </row>
    <row r="74" spans="6:6" x14ac:dyDescent="0.25">
      <c r="F74" t="s">
        <v>90</v>
      </c>
    </row>
    <row r="75" spans="6:6" x14ac:dyDescent="0.25">
      <c r="F75" t="s">
        <v>91</v>
      </c>
    </row>
    <row r="76" spans="6:6" x14ac:dyDescent="0.25">
      <c r="F76" t="s">
        <v>92</v>
      </c>
    </row>
    <row r="77" spans="6:6" x14ac:dyDescent="0.25">
      <c r="F77" t="s">
        <v>93</v>
      </c>
    </row>
    <row r="78" spans="6:6" x14ac:dyDescent="0.25">
      <c r="F78" t="s">
        <v>94</v>
      </c>
    </row>
    <row r="79" spans="6:6" x14ac:dyDescent="0.25">
      <c r="F79" t="s">
        <v>95</v>
      </c>
    </row>
    <row r="80" spans="6:6" x14ac:dyDescent="0.25">
      <c r="F80" t="s">
        <v>96</v>
      </c>
    </row>
    <row r="81" spans="6:6" x14ac:dyDescent="0.25">
      <c r="F81" t="s">
        <v>97</v>
      </c>
    </row>
    <row r="82" spans="6:6" x14ac:dyDescent="0.25">
      <c r="F82" t="s">
        <v>98</v>
      </c>
    </row>
    <row r="83" spans="6:6" x14ac:dyDescent="0.25">
      <c r="F83" t="s">
        <v>99</v>
      </c>
    </row>
    <row r="84" spans="6:6" x14ac:dyDescent="0.25">
      <c r="F84" t="s">
        <v>100</v>
      </c>
    </row>
    <row r="85" spans="6:6" x14ac:dyDescent="0.25">
      <c r="F85" t="s">
        <v>101</v>
      </c>
    </row>
    <row r="86" spans="6:6" x14ac:dyDescent="0.25">
      <c r="F86" t="s">
        <v>102</v>
      </c>
    </row>
    <row r="87" spans="6:6" x14ac:dyDescent="0.25">
      <c r="F87" t="s">
        <v>103</v>
      </c>
    </row>
    <row r="88" spans="6:6" x14ac:dyDescent="0.25">
      <c r="F88" t="s">
        <v>104</v>
      </c>
    </row>
    <row r="89" spans="6:6" x14ac:dyDescent="0.25">
      <c r="F89" t="s">
        <v>105</v>
      </c>
    </row>
    <row r="90" spans="6:6" x14ac:dyDescent="0.25">
      <c r="F90" t="s">
        <v>106</v>
      </c>
    </row>
    <row r="91" spans="6:6" x14ac:dyDescent="0.25">
      <c r="F91" t="s">
        <v>107</v>
      </c>
    </row>
    <row r="92" spans="6:6" x14ac:dyDescent="0.25">
      <c r="F92" t="s">
        <v>108</v>
      </c>
    </row>
    <row r="93" spans="6:6" x14ac:dyDescent="0.25">
      <c r="F93" t="s">
        <v>109</v>
      </c>
    </row>
    <row r="94" spans="6:6" x14ac:dyDescent="0.25">
      <c r="F94" t="s">
        <v>110</v>
      </c>
    </row>
    <row r="95" spans="6:6" x14ac:dyDescent="0.25">
      <c r="F95" t="s">
        <v>111</v>
      </c>
    </row>
    <row r="96" spans="6:6" x14ac:dyDescent="0.25">
      <c r="F96" t="s">
        <v>112</v>
      </c>
    </row>
    <row r="97" spans="6:6" x14ac:dyDescent="0.25">
      <c r="F97" t="s">
        <v>113</v>
      </c>
    </row>
    <row r="98" spans="6:6" x14ac:dyDescent="0.25">
      <c r="F98" t="s">
        <v>114</v>
      </c>
    </row>
    <row r="99" spans="6:6" x14ac:dyDescent="0.25">
      <c r="F99" t="s">
        <v>115</v>
      </c>
    </row>
    <row r="100" spans="6:6" x14ac:dyDescent="0.25">
      <c r="F100" t="s">
        <v>116</v>
      </c>
    </row>
    <row r="101" spans="6:6" x14ac:dyDescent="0.25">
      <c r="F101" t="s">
        <v>117</v>
      </c>
    </row>
    <row r="102" spans="6:6" x14ac:dyDescent="0.25">
      <c r="F102" t="s">
        <v>118</v>
      </c>
    </row>
    <row r="103" spans="6:6" x14ac:dyDescent="0.25">
      <c r="F103" t="s">
        <v>119</v>
      </c>
    </row>
    <row r="104" spans="6:6" x14ac:dyDescent="0.25">
      <c r="F104" t="s">
        <v>120</v>
      </c>
    </row>
    <row r="105" spans="6:6" x14ac:dyDescent="0.25">
      <c r="F105" t="s">
        <v>121</v>
      </c>
    </row>
    <row r="106" spans="6:6" x14ac:dyDescent="0.25">
      <c r="F106" t="s">
        <v>122</v>
      </c>
    </row>
    <row r="107" spans="6:6" x14ac:dyDescent="0.25">
      <c r="F107" t="s">
        <v>123</v>
      </c>
    </row>
    <row r="108" spans="6:6" x14ac:dyDescent="0.25">
      <c r="F108" t="s">
        <v>124</v>
      </c>
    </row>
    <row r="109" spans="6:6" x14ac:dyDescent="0.25">
      <c r="F109" t="s">
        <v>125</v>
      </c>
    </row>
    <row r="110" spans="6:6" x14ac:dyDescent="0.25">
      <c r="F110" t="s">
        <v>126</v>
      </c>
    </row>
    <row r="111" spans="6:6" x14ac:dyDescent="0.25">
      <c r="F111" t="s">
        <v>127</v>
      </c>
    </row>
    <row r="112" spans="6:6" x14ac:dyDescent="0.25">
      <c r="F112" t="s">
        <v>128</v>
      </c>
    </row>
    <row r="113" spans="6:6" x14ac:dyDescent="0.25">
      <c r="F113" t="s">
        <v>129</v>
      </c>
    </row>
    <row r="114" spans="6:6" x14ac:dyDescent="0.25">
      <c r="F114" t="s">
        <v>130</v>
      </c>
    </row>
    <row r="115" spans="6:6" x14ac:dyDescent="0.25">
      <c r="F115" t="s">
        <v>131</v>
      </c>
    </row>
    <row r="116" spans="6:6" x14ac:dyDescent="0.25">
      <c r="F116" t="s">
        <v>132</v>
      </c>
    </row>
    <row r="117" spans="6:6" x14ac:dyDescent="0.25">
      <c r="F117" t="s">
        <v>133</v>
      </c>
    </row>
    <row r="118" spans="6:6" x14ac:dyDescent="0.25">
      <c r="F118" t="s">
        <v>134</v>
      </c>
    </row>
    <row r="119" spans="6:6" x14ac:dyDescent="0.25">
      <c r="F119" t="s">
        <v>135</v>
      </c>
    </row>
    <row r="120" spans="6:6" x14ac:dyDescent="0.25">
      <c r="F120" t="s">
        <v>136</v>
      </c>
    </row>
    <row r="121" spans="6:6" x14ac:dyDescent="0.25">
      <c r="F121" t="s">
        <v>137</v>
      </c>
    </row>
    <row r="122" spans="6:6" x14ac:dyDescent="0.25">
      <c r="F122" t="s">
        <v>138</v>
      </c>
    </row>
    <row r="123" spans="6:6" x14ac:dyDescent="0.25">
      <c r="F123" t="s">
        <v>139</v>
      </c>
    </row>
    <row r="124" spans="6:6" x14ac:dyDescent="0.25">
      <c r="F124" t="s">
        <v>140</v>
      </c>
    </row>
    <row r="125" spans="6:6" x14ac:dyDescent="0.25">
      <c r="F125" t="s">
        <v>141</v>
      </c>
    </row>
    <row r="126" spans="6:6" x14ac:dyDescent="0.25">
      <c r="F126" t="s">
        <v>142</v>
      </c>
    </row>
    <row r="127" spans="6:6" x14ac:dyDescent="0.25">
      <c r="F127" t="s">
        <v>143</v>
      </c>
    </row>
    <row r="128" spans="6:6" x14ac:dyDescent="0.25">
      <c r="F128" t="s">
        <v>144</v>
      </c>
    </row>
    <row r="129" spans="6:6" x14ac:dyDescent="0.25">
      <c r="F129" t="s">
        <v>145</v>
      </c>
    </row>
    <row r="130" spans="6:6" x14ac:dyDescent="0.25">
      <c r="F130" t="s">
        <v>146</v>
      </c>
    </row>
    <row r="131" spans="6:6" x14ac:dyDescent="0.25">
      <c r="F131" t="s">
        <v>147</v>
      </c>
    </row>
    <row r="132" spans="6:6" x14ac:dyDescent="0.25">
      <c r="F132" t="s">
        <v>148</v>
      </c>
    </row>
    <row r="133" spans="6:6" x14ac:dyDescent="0.25">
      <c r="F133" t="s">
        <v>149</v>
      </c>
    </row>
    <row r="134" spans="6:6" x14ac:dyDescent="0.25">
      <c r="F134" t="s">
        <v>150</v>
      </c>
    </row>
    <row r="135" spans="6:6" x14ac:dyDescent="0.25">
      <c r="F135" t="s">
        <v>151</v>
      </c>
    </row>
    <row r="136" spans="6:6" x14ac:dyDescent="0.25">
      <c r="F136" t="s">
        <v>152</v>
      </c>
    </row>
    <row r="137" spans="6:6" x14ac:dyDescent="0.25">
      <c r="F137" t="s">
        <v>153</v>
      </c>
    </row>
    <row r="138" spans="6:6" x14ac:dyDescent="0.25">
      <c r="F138" t="s">
        <v>154</v>
      </c>
    </row>
    <row r="139" spans="6:6" x14ac:dyDescent="0.25">
      <c r="F139" t="s">
        <v>155</v>
      </c>
    </row>
    <row r="140" spans="6:6" x14ac:dyDescent="0.25">
      <c r="F140" t="s">
        <v>156</v>
      </c>
    </row>
    <row r="141" spans="6:6" x14ac:dyDescent="0.25">
      <c r="F141" t="s">
        <v>157</v>
      </c>
    </row>
    <row r="142" spans="6:6" x14ac:dyDescent="0.25">
      <c r="F142" t="s">
        <v>158</v>
      </c>
    </row>
    <row r="143" spans="6:6" x14ac:dyDescent="0.25">
      <c r="F143" t="s">
        <v>159</v>
      </c>
    </row>
    <row r="144" spans="6:6" x14ac:dyDescent="0.25">
      <c r="F144" t="s">
        <v>160</v>
      </c>
    </row>
    <row r="145" spans="6:6" x14ac:dyDescent="0.25">
      <c r="F145" t="s">
        <v>161</v>
      </c>
    </row>
    <row r="146" spans="6:6" x14ac:dyDescent="0.25">
      <c r="F146" t="s">
        <v>162</v>
      </c>
    </row>
    <row r="147" spans="6:6" x14ac:dyDescent="0.25">
      <c r="F147" t="s">
        <v>163</v>
      </c>
    </row>
    <row r="148" spans="6:6" x14ac:dyDescent="0.25">
      <c r="F148" t="s">
        <v>164</v>
      </c>
    </row>
    <row r="149" spans="6:6" x14ac:dyDescent="0.25">
      <c r="F149" t="s">
        <v>165</v>
      </c>
    </row>
    <row r="150" spans="6:6" x14ac:dyDescent="0.25">
      <c r="F150" t="s">
        <v>166</v>
      </c>
    </row>
    <row r="151" spans="6:6" x14ac:dyDescent="0.25">
      <c r="F151" t="s">
        <v>167</v>
      </c>
    </row>
    <row r="152" spans="6:6" x14ac:dyDescent="0.25">
      <c r="F152" t="s">
        <v>168</v>
      </c>
    </row>
    <row r="153" spans="6:6" x14ac:dyDescent="0.25">
      <c r="F153" t="s">
        <v>169</v>
      </c>
    </row>
    <row r="154" spans="6:6" x14ac:dyDescent="0.25">
      <c r="F154" t="s">
        <v>170</v>
      </c>
    </row>
    <row r="155" spans="6:6" x14ac:dyDescent="0.25">
      <c r="F155" t="s">
        <v>171</v>
      </c>
    </row>
    <row r="156" spans="6:6" x14ac:dyDescent="0.25">
      <c r="F156" t="s">
        <v>172</v>
      </c>
    </row>
    <row r="157" spans="6:6" x14ac:dyDescent="0.25">
      <c r="F157" t="s">
        <v>173</v>
      </c>
    </row>
    <row r="158" spans="6:6" x14ac:dyDescent="0.25">
      <c r="F158" t="s">
        <v>174</v>
      </c>
    </row>
    <row r="159" spans="6:6" x14ac:dyDescent="0.25">
      <c r="F159" t="s">
        <v>175</v>
      </c>
    </row>
    <row r="160" spans="6:6" x14ac:dyDescent="0.25">
      <c r="F160" t="s">
        <v>176</v>
      </c>
    </row>
    <row r="161" spans="6:6" x14ac:dyDescent="0.25">
      <c r="F161" t="s">
        <v>177</v>
      </c>
    </row>
    <row r="162" spans="6:6" x14ac:dyDescent="0.25">
      <c r="F162" t="s">
        <v>178</v>
      </c>
    </row>
    <row r="163" spans="6:6" x14ac:dyDescent="0.25">
      <c r="F163" t="s">
        <v>179</v>
      </c>
    </row>
    <row r="164" spans="6:6" x14ac:dyDescent="0.25">
      <c r="F164" t="s">
        <v>180</v>
      </c>
    </row>
    <row r="165" spans="6:6" x14ac:dyDescent="0.25">
      <c r="F165" t="s">
        <v>181</v>
      </c>
    </row>
    <row r="166" spans="6:6" x14ac:dyDescent="0.25">
      <c r="F166" t="s">
        <v>182</v>
      </c>
    </row>
    <row r="167" spans="6:6" x14ac:dyDescent="0.25">
      <c r="F167" t="s">
        <v>183</v>
      </c>
    </row>
    <row r="168" spans="6:6" x14ac:dyDescent="0.25">
      <c r="F168" t="s">
        <v>184</v>
      </c>
    </row>
    <row r="169" spans="6:6" x14ac:dyDescent="0.25">
      <c r="F169" t="s">
        <v>185</v>
      </c>
    </row>
    <row r="170" spans="6:6" x14ac:dyDescent="0.25">
      <c r="F170" t="s">
        <v>186</v>
      </c>
    </row>
    <row r="171" spans="6:6" x14ac:dyDescent="0.25">
      <c r="F171" t="s">
        <v>187</v>
      </c>
    </row>
    <row r="172" spans="6:6" x14ac:dyDescent="0.25">
      <c r="F172" t="s">
        <v>188</v>
      </c>
    </row>
    <row r="173" spans="6:6" x14ac:dyDescent="0.25">
      <c r="F173" t="s">
        <v>189</v>
      </c>
    </row>
    <row r="174" spans="6:6" x14ac:dyDescent="0.25">
      <c r="F174" t="s">
        <v>190</v>
      </c>
    </row>
    <row r="175" spans="6:6" x14ac:dyDescent="0.25">
      <c r="F175" t="s">
        <v>191</v>
      </c>
    </row>
    <row r="176" spans="6:6" x14ac:dyDescent="0.25">
      <c r="F176" t="s">
        <v>192</v>
      </c>
    </row>
    <row r="177" spans="6:6" x14ac:dyDescent="0.25">
      <c r="F177" t="s">
        <v>193</v>
      </c>
    </row>
    <row r="178" spans="6:6" x14ac:dyDescent="0.25">
      <c r="F178" t="s">
        <v>194</v>
      </c>
    </row>
    <row r="179" spans="6:6" x14ac:dyDescent="0.25">
      <c r="F179" t="s">
        <v>195</v>
      </c>
    </row>
    <row r="180" spans="6:6" x14ac:dyDescent="0.25">
      <c r="F180" t="s">
        <v>196</v>
      </c>
    </row>
    <row r="181" spans="6:6" x14ac:dyDescent="0.25">
      <c r="F181" t="s">
        <v>197</v>
      </c>
    </row>
    <row r="182" spans="6:6" x14ac:dyDescent="0.25">
      <c r="F182" t="s">
        <v>198</v>
      </c>
    </row>
    <row r="183" spans="6:6" x14ac:dyDescent="0.25">
      <c r="F183" t="s">
        <v>199</v>
      </c>
    </row>
    <row r="184" spans="6:6" x14ac:dyDescent="0.25">
      <c r="F184" t="s">
        <v>200</v>
      </c>
    </row>
    <row r="185" spans="6:6" x14ac:dyDescent="0.25">
      <c r="F185" t="s">
        <v>201</v>
      </c>
    </row>
    <row r="186" spans="6:6" x14ac:dyDescent="0.25">
      <c r="F186" t="s">
        <v>202</v>
      </c>
    </row>
    <row r="187" spans="6:6" x14ac:dyDescent="0.25">
      <c r="F187" t="s">
        <v>203</v>
      </c>
    </row>
    <row r="188" spans="6:6" x14ac:dyDescent="0.25">
      <c r="F188" t="s">
        <v>204</v>
      </c>
    </row>
    <row r="189" spans="6:6" x14ac:dyDescent="0.25">
      <c r="F189" t="s">
        <v>205</v>
      </c>
    </row>
    <row r="190" spans="6:6" x14ac:dyDescent="0.25">
      <c r="F190" t="s">
        <v>206</v>
      </c>
    </row>
    <row r="191" spans="6:6" x14ac:dyDescent="0.25">
      <c r="F191" t="s">
        <v>207</v>
      </c>
    </row>
    <row r="192" spans="6:6" x14ac:dyDescent="0.25">
      <c r="F192" t="s">
        <v>208</v>
      </c>
    </row>
    <row r="193" spans="6:6" x14ac:dyDescent="0.25">
      <c r="F193" t="s">
        <v>209</v>
      </c>
    </row>
    <row r="194" spans="6:6" x14ac:dyDescent="0.25">
      <c r="F194" t="s">
        <v>210</v>
      </c>
    </row>
    <row r="195" spans="6:6" x14ac:dyDescent="0.25">
      <c r="F195" t="s">
        <v>211</v>
      </c>
    </row>
    <row r="196" spans="6:6" x14ac:dyDescent="0.25">
      <c r="F196" t="s">
        <v>212</v>
      </c>
    </row>
    <row r="197" spans="6:6" x14ac:dyDescent="0.25">
      <c r="F197" t="s">
        <v>213</v>
      </c>
    </row>
    <row r="198" spans="6:6" x14ac:dyDescent="0.25">
      <c r="F198" t="s">
        <v>214</v>
      </c>
    </row>
    <row r="199" spans="6:6" x14ac:dyDescent="0.25">
      <c r="F199" t="s">
        <v>215</v>
      </c>
    </row>
    <row r="200" spans="6:6" x14ac:dyDescent="0.25">
      <c r="F200" t="s">
        <v>216</v>
      </c>
    </row>
    <row r="201" spans="6:6" x14ac:dyDescent="0.25">
      <c r="F201" t="s">
        <v>217</v>
      </c>
    </row>
    <row r="202" spans="6:6" x14ac:dyDescent="0.25">
      <c r="F202" t="s">
        <v>218</v>
      </c>
    </row>
    <row r="203" spans="6:6" x14ac:dyDescent="0.25">
      <c r="F203" t="s">
        <v>219</v>
      </c>
    </row>
    <row r="204" spans="6:6" x14ac:dyDescent="0.25">
      <c r="F204" t="s">
        <v>220</v>
      </c>
    </row>
    <row r="205" spans="6:6" x14ac:dyDescent="0.25">
      <c r="F205" t="s">
        <v>221</v>
      </c>
    </row>
    <row r="206" spans="6:6" x14ac:dyDescent="0.25">
      <c r="F206" t="s">
        <v>222</v>
      </c>
    </row>
    <row r="207" spans="6:6" x14ac:dyDescent="0.25">
      <c r="F207" t="s">
        <v>223</v>
      </c>
    </row>
    <row r="208" spans="6:6" x14ac:dyDescent="0.25">
      <c r="F208" t="s">
        <v>224</v>
      </c>
    </row>
    <row r="209" spans="6:6" x14ac:dyDescent="0.25">
      <c r="F209" t="s">
        <v>225</v>
      </c>
    </row>
    <row r="210" spans="6:6" x14ac:dyDescent="0.25">
      <c r="F210" t="s">
        <v>226</v>
      </c>
    </row>
    <row r="211" spans="6:6" x14ac:dyDescent="0.25">
      <c r="F211" t="s">
        <v>227</v>
      </c>
    </row>
    <row r="212" spans="6:6" x14ac:dyDescent="0.25">
      <c r="F212" t="s">
        <v>228</v>
      </c>
    </row>
    <row r="213" spans="6:6" x14ac:dyDescent="0.25">
      <c r="F213" t="s">
        <v>229</v>
      </c>
    </row>
    <row r="214" spans="6:6" x14ac:dyDescent="0.25">
      <c r="F214" t="s">
        <v>230</v>
      </c>
    </row>
    <row r="215" spans="6:6" x14ac:dyDescent="0.25">
      <c r="F215" t="s">
        <v>231</v>
      </c>
    </row>
    <row r="216" spans="6:6" x14ac:dyDescent="0.25">
      <c r="F216" t="s">
        <v>232</v>
      </c>
    </row>
    <row r="217" spans="6:6" x14ac:dyDescent="0.25">
      <c r="F217" t="s">
        <v>233</v>
      </c>
    </row>
    <row r="218" spans="6:6" x14ac:dyDescent="0.25">
      <c r="F218" t="s">
        <v>234</v>
      </c>
    </row>
    <row r="219" spans="6:6" x14ac:dyDescent="0.25">
      <c r="F219" t="s">
        <v>235</v>
      </c>
    </row>
    <row r="220" spans="6:6" x14ac:dyDescent="0.25">
      <c r="F220" t="s">
        <v>236</v>
      </c>
    </row>
    <row r="221" spans="6:6" x14ac:dyDescent="0.25">
      <c r="F221" t="s">
        <v>237</v>
      </c>
    </row>
    <row r="222" spans="6:6" x14ac:dyDescent="0.25">
      <c r="F222" t="s">
        <v>238</v>
      </c>
    </row>
    <row r="223" spans="6:6" x14ac:dyDescent="0.25">
      <c r="F223" t="s">
        <v>239</v>
      </c>
    </row>
    <row r="224" spans="6:6" x14ac:dyDescent="0.25">
      <c r="F224" t="s">
        <v>240</v>
      </c>
    </row>
    <row r="225" spans="6:6" x14ac:dyDescent="0.25">
      <c r="F225" t="s">
        <v>241</v>
      </c>
    </row>
    <row r="226" spans="6:6" x14ac:dyDescent="0.25">
      <c r="F226" t="s">
        <v>242</v>
      </c>
    </row>
    <row r="227" spans="6:6" x14ac:dyDescent="0.25">
      <c r="F227" t="s">
        <v>243</v>
      </c>
    </row>
    <row r="228" spans="6:6" x14ac:dyDescent="0.25">
      <c r="F228" t="s">
        <v>244</v>
      </c>
    </row>
    <row r="229" spans="6:6" x14ac:dyDescent="0.25">
      <c r="F229" t="s">
        <v>245</v>
      </c>
    </row>
    <row r="230" spans="6:6" x14ac:dyDescent="0.25">
      <c r="F230" t="s">
        <v>246</v>
      </c>
    </row>
    <row r="231" spans="6:6" x14ac:dyDescent="0.25">
      <c r="F231" t="s">
        <v>247</v>
      </c>
    </row>
    <row r="232" spans="6:6" x14ac:dyDescent="0.25">
      <c r="F232" t="s">
        <v>248</v>
      </c>
    </row>
    <row r="233" spans="6:6" x14ac:dyDescent="0.25">
      <c r="F233" t="s">
        <v>249</v>
      </c>
    </row>
    <row r="234" spans="6:6" x14ac:dyDescent="0.25">
      <c r="F234" t="s">
        <v>250</v>
      </c>
    </row>
    <row r="235" spans="6:6" x14ac:dyDescent="0.25">
      <c r="F235" t="s">
        <v>251</v>
      </c>
    </row>
    <row r="236" spans="6:6" x14ac:dyDescent="0.25">
      <c r="F236" t="s">
        <v>252</v>
      </c>
    </row>
    <row r="237" spans="6:6" x14ac:dyDescent="0.25">
      <c r="F237" t="s">
        <v>253</v>
      </c>
    </row>
    <row r="238" spans="6:6" x14ac:dyDescent="0.25">
      <c r="F238" t="s">
        <v>254</v>
      </c>
    </row>
    <row r="239" spans="6:6" x14ac:dyDescent="0.25">
      <c r="F239" t="s">
        <v>255</v>
      </c>
    </row>
    <row r="240" spans="6:6" x14ac:dyDescent="0.25">
      <c r="F240" t="s">
        <v>256</v>
      </c>
    </row>
    <row r="241" spans="6:6" x14ac:dyDescent="0.25">
      <c r="F241" t="s">
        <v>257</v>
      </c>
    </row>
    <row r="242" spans="6:6" x14ac:dyDescent="0.25">
      <c r="F242" t="s">
        <v>258</v>
      </c>
    </row>
    <row r="243" spans="6:6" x14ac:dyDescent="0.25">
      <c r="F243" t="s">
        <v>259</v>
      </c>
    </row>
    <row r="244" spans="6:6" x14ac:dyDescent="0.25">
      <c r="F244" t="s">
        <v>260</v>
      </c>
    </row>
    <row r="245" spans="6:6" x14ac:dyDescent="0.25">
      <c r="F245" t="s">
        <v>261</v>
      </c>
    </row>
    <row r="246" spans="6:6" x14ac:dyDescent="0.25">
      <c r="F246" t="s">
        <v>262</v>
      </c>
    </row>
    <row r="247" spans="6:6" x14ac:dyDescent="0.25">
      <c r="F247" t="s">
        <v>263</v>
      </c>
    </row>
    <row r="248" spans="6:6" x14ac:dyDescent="0.25">
      <c r="F248" t="s">
        <v>264</v>
      </c>
    </row>
    <row r="249" spans="6:6" x14ac:dyDescent="0.25">
      <c r="F249" t="s">
        <v>265</v>
      </c>
    </row>
    <row r="250" spans="6:6" x14ac:dyDescent="0.25">
      <c r="F250" t="s">
        <v>266</v>
      </c>
    </row>
    <row r="251" spans="6:6" x14ac:dyDescent="0.25">
      <c r="F251" t="s">
        <v>267</v>
      </c>
    </row>
    <row r="252" spans="6:6" x14ac:dyDescent="0.25">
      <c r="F252" t="s">
        <v>268</v>
      </c>
    </row>
    <row r="253" spans="6:6" x14ac:dyDescent="0.25">
      <c r="F253" t="s">
        <v>269</v>
      </c>
    </row>
    <row r="254" spans="6:6" x14ac:dyDescent="0.25">
      <c r="F254" t="s">
        <v>270</v>
      </c>
    </row>
    <row r="255" spans="6:6" x14ac:dyDescent="0.25">
      <c r="F255" t="s">
        <v>271</v>
      </c>
    </row>
    <row r="256" spans="6:6" x14ac:dyDescent="0.25">
      <c r="F256" t="s">
        <v>272</v>
      </c>
    </row>
    <row r="257" spans="6:6" x14ac:dyDescent="0.25">
      <c r="F257" t="s">
        <v>273</v>
      </c>
    </row>
    <row r="258" spans="6:6" x14ac:dyDescent="0.25">
      <c r="F258" t="s">
        <v>274</v>
      </c>
    </row>
    <row r="259" spans="6:6" x14ac:dyDescent="0.25">
      <c r="F259" t="s">
        <v>275</v>
      </c>
    </row>
    <row r="260" spans="6:6" x14ac:dyDescent="0.25">
      <c r="F260" t="s">
        <v>276</v>
      </c>
    </row>
    <row r="261" spans="6:6" x14ac:dyDescent="0.25">
      <c r="F261" t="s">
        <v>277</v>
      </c>
    </row>
    <row r="262" spans="6:6" x14ac:dyDescent="0.25">
      <c r="F262" t="s">
        <v>278</v>
      </c>
    </row>
    <row r="263" spans="6:6" x14ac:dyDescent="0.25">
      <c r="F263" t="s">
        <v>279</v>
      </c>
    </row>
    <row r="264" spans="6:6" x14ac:dyDescent="0.25">
      <c r="F264" t="s">
        <v>280</v>
      </c>
    </row>
  </sheetData>
  <phoneticPr fontId="2" type="noConversion"/>
  <pageMargins left="0.7" right="0.7" top="0.75" bottom="0.75" header="0.3" footer="0.3"/>
  <pageSetup orientation="portrait" r:id="rId1"/>
  <headerFooter>
    <oddFooter>&amp;Lhtpps://liberdownload.com
&amp;Rcare@liberdownload.com</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B2:R48"/>
  <sheetViews>
    <sheetView workbookViewId="0">
      <selection activeCell="B10" sqref="B10"/>
    </sheetView>
  </sheetViews>
  <sheetFormatPr defaultRowHeight="15" x14ac:dyDescent="0.25"/>
  <cols>
    <col min="2" max="2" width="12.5703125" customWidth="1"/>
    <col min="3" max="3" width="15" customWidth="1"/>
    <col min="4" max="4" width="13.85546875" customWidth="1"/>
    <col min="6" max="6" width="15.42578125" customWidth="1"/>
    <col min="7" max="7" width="13.28515625" style="1" customWidth="1"/>
    <col min="8" max="8" width="28.28515625" customWidth="1"/>
    <col min="9" max="9" width="35.85546875" customWidth="1"/>
    <col min="10" max="10" width="37.140625" customWidth="1"/>
    <col min="11" max="11" width="23.85546875" customWidth="1"/>
    <col min="12" max="12" width="32.5703125" customWidth="1"/>
    <col min="13" max="13" width="26.5703125" customWidth="1"/>
    <col min="14" max="14" width="27.7109375" customWidth="1"/>
    <col min="15" max="15" width="49.28515625" customWidth="1"/>
    <col min="16" max="16" width="33.140625" customWidth="1"/>
    <col min="17" max="17" width="17" customWidth="1"/>
    <col min="18" max="18" width="32.42578125" customWidth="1"/>
  </cols>
  <sheetData>
    <row r="2" spans="2:18" x14ac:dyDescent="0.25">
      <c r="D2" t="s">
        <v>9</v>
      </c>
      <c r="F2" t="str">
        <f>List!C4</f>
        <v>LLC</v>
      </c>
    </row>
    <row r="3" spans="2:18" x14ac:dyDescent="0.25">
      <c r="D3" t="s">
        <v>8</v>
      </c>
      <c r="F3">
        <f>List!C6</f>
        <v>2023</v>
      </c>
    </row>
    <row r="5" spans="2:18" ht="23.25" x14ac:dyDescent="0.35">
      <c r="F5" s="14" t="s">
        <v>0</v>
      </c>
    </row>
    <row r="8" spans="2:18" x14ac:dyDescent="0.25">
      <c r="B8" s="21" t="s">
        <v>1</v>
      </c>
      <c r="C8" s="21" t="s">
        <v>2</v>
      </c>
      <c r="D8" s="21" t="s">
        <v>5</v>
      </c>
      <c r="E8" s="21" t="s">
        <v>3</v>
      </c>
      <c r="F8" s="21" t="s">
        <v>4</v>
      </c>
      <c r="G8" s="42" t="s">
        <v>6</v>
      </c>
      <c r="H8" s="21" t="s">
        <v>405</v>
      </c>
      <c r="I8" s="21" t="s">
        <v>407</v>
      </c>
      <c r="J8" s="21" t="s">
        <v>408</v>
      </c>
      <c r="K8" s="21" t="s">
        <v>508</v>
      </c>
      <c r="L8" s="21" t="s">
        <v>412</v>
      </c>
      <c r="M8" s="21" t="s">
        <v>417</v>
      </c>
      <c r="N8" s="21" t="s">
        <v>509</v>
      </c>
      <c r="O8" s="21" t="s">
        <v>423</v>
      </c>
      <c r="P8" s="21" t="s">
        <v>424</v>
      </c>
      <c r="Q8" s="21" t="s">
        <v>446</v>
      </c>
      <c r="R8" s="21" t="str">
        <f>List!P4</f>
        <v>Subject to State Unemployment Tax</v>
      </c>
    </row>
    <row r="9" spans="2:18" x14ac:dyDescent="0.25">
      <c r="D9" s="1"/>
      <c r="I9" s="1">
        <v>0</v>
      </c>
      <c r="J9" s="2">
        <f>IF(H9,I9/H9,0)</f>
        <v>0</v>
      </c>
      <c r="K9" s="1">
        <v>0</v>
      </c>
      <c r="O9" s="1">
        <v>0</v>
      </c>
      <c r="P9" s="2">
        <f>IF(H9,O9/H9,0)</f>
        <v>0</v>
      </c>
    </row>
    <row r="10" spans="2:18" x14ac:dyDescent="0.25">
      <c r="B10" t="s">
        <v>544</v>
      </c>
      <c r="C10" t="s">
        <v>543</v>
      </c>
      <c r="D10" s="1"/>
      <c r="G10" s="1">
        <v>24000</v>
      </c>
      <c r="H10">
        <v>12</v>
      </c>
      <c r="I10" s="1">
        <v>0</v>
      </c>
      <c r="J10" s="2">
        <f>IF(H10,I10/H10,0)</f>
        <v>0</v>
      </c>
      <c r="K10" s="1">
        <v>0</v>
      </c>
      <c r="L10" t="s">
        <v>414</v>
      </c>
      <c r="M10" t="s">
        <v>418</v>
      </c>
      <c r="N10" t="s">
        <v>507</v>
      </c>
      <c r="O10" s="1">
        <v>0</v>
      </c>
      <c r="P10" s="2">
        <f t="shared" ref="P10:P48" si="0">IF(H10,O10/H10,0)</f>
        <v>0</v>
      </c>
      <c r="Q10" t="s">
        <v>447</v>
      </c>
      <c r="R10" t="s">
        <v>466</v>
      </c>
    </row>
    <row r="11" spans="2:18" x14ac:dyDescent="0.25">
      <c r="B11" t="s">
        <v>532</v>
      </c>
      <c r="C11" t="s">
        <v>543</v>
      </c>
      <c r="D11" s="1"/>
      <c r="G11" s="1">
        <v>24000</v>
      </c>
      <c r="H11">
        <v>12</v>
      </c>
      <c r="I11" s="1">
        <v>0</v>
      </c>
      <c r="J11" s="2">
        <f t="shared" ref="J11:J48" si="1">IF(H11,I11/H11,0)</f>
        <v>0</v>
      </c>
      <c r="K11" s="1">
        <v>0</v>
      </c>
      <c r="L11" t="s">
        <v>414</v>
      </c>
      <c r="M11" t="s">
        <v>419</v>
      </c>
      <c r="N11" t="s">
        <v>421</v>
      </c>
      <c r="O11" s="1">
        <v>0</v>
      </c>
      <c r="P11" s="2">
        <f t="shared" si="0"/>
        <v>0</v>
      </c>
      <c r="Q11" t="s">
        <v>447</v>
      </c>
      <c r="R11" t="s">
        <v>466</v>
      </c>
    </row>
    <row r="12" spans="2:18" x14ac:dyDescent="0.25">
      <c r="D12" s="1"/>
      <c r="I12" s="1">
        <v>0</v>
      </c>
      <c r="J12" s="2">
        <f t="shared" si="1"/>
        <v>0</v>
      </c>
      <c r="K12" s="1">
        <v>0</v>
      </c>
      <c r="O12" s="1">
        <v>0</v>
      </c>
      <c r="P12" s="2">
        <f t="shared" si="0"/>
        <v>0</v>
      </c>
    </row>
    <row r="13" spans="2:18" x14ac:dyDescent="0.25">
      <c r="D13" s="1"/>
      <c r="I13" s="1">
        <v>0</v>
      </c>
      <c r="J13" s="2">
        <f t="shared" si="1"/>
        <v>0</v>
      </c>
      <c r="K13" s="1">
        <v>0</v>
      </c>
      <c r="O13" s="1">
        <v>0</v>
      </c>
      <c r="P13" s="2">
        <f t="shared" si="0"/>
        <v>0</v>
      </c>
    </row>
    <row r="14" spans="2:18" x14ac:dyDescent="0.25">
      <c r="D14" s="1"/>
      <c r="I14" s="1">
        <v>0</v>
      </c>
      <c r="J14" s="2">
        <f t="shared" si="1"/>
        <v>0</v>
      </c>
      <c r="K14" s="1">
        <v>0</v>
      </c>
      <c r="O14" s="1">
        <v>0</v>
      </c>
      <c r="P14" s="2">
        <f t="shared" si="0"/>
        <v>0</v>
      </c>
    </row>
    <row r="15" spans="2:18" x14ac:dyDescent="0.25">
      <c r="D15" s="1"/>
      <c r="I15" s="1">
        <v>0</v>
      </c>
      <c r="J15" s="2">
        <f t="shared" si="1"/>
        <v>0</v>
      </c>
      <c r="K15" s="1">
        <v>0</v>
      </c>
      <c r="O15" s="1">
        <v>0</v>
      </c>
      <c r="P15" s="2">
        <f t="shared" si="0"/>
        <v>0</v>
      </c>
    </row>
    <row r="16" spans="2:18" x14ac:dyDescent="0.25">
      <c r="D16" s="1"/>
      <c r="I16" s="1">
        <v>0</v>
      </c>
      <c r="J16" s="2">
        <f t="shared" si="1"/>
        <v>0</v>
      </c>
      <c r="K16" s="1">
        <v>0</v>
      </c>
      <c r="O16" s="1">
        <v>0</v>
      </c>
      <c r="P16" s="2">
        <f t="shared" si="0"/>
        <v>0</v>
      </c>
    </row>
    <row r="17" spans="4:16" x14ac:dyDescent="0.25">
      <c r="D17" s="1"/>
      <c r="I17" s="1">
        <v>0</v>
      </c>
      <c r="J17" s="2">
        <f t="shared" si="1"/>
        <v>0</v>
      </c>
      <c r="K17" s="1">
        <v>0</v>
      </c>
      <c r="O17" s="1">
        <v>0</v>
      </c>
      <c r="P17" s="2">
        <f t="shared" si="0"/>
        <v>0</v>
      </c>
    </row>
    <row r="18" spans="4:16" x14ac:dyDescent="0.25">
      <c r="D18" s="1"/>
      <c r="I18" s="1">
        <v>0</v>
      </c>
      <c r="J18" s="2">
        <f t="shared" si="1"/>
        <v>0</v>
      </c>
      <c r="K18" s="1">
        <v>0</v>
      </c>
      <c r="O18" s="1">
        <v>0</v>
      </c>
      <c r="P18" s="2">
        <f t="shared" si="0"/>
        <v>0</v>
      </c>
    </row>
    <row r="19" spans="4:16" x14ac:dyDescent="0.25">
      <c r="D19" s="1"/>
      <c r="I19" s="1">
        <v>0</v>
      </c>
      <c r="J19" s="2">
        <f t="shared" si="1"/>
        <v>0</v>
      </c>
      <c r="K19" s="1">
        <v>0</v>
      </c>
      <c r="O19" s="1">
        <v>0</v>
      </c>
      <c r="P19" s="2">
        <f t="shared" si="0"/>
        <v>0</v>
      </c>
    </row>
    <row r="20" spans="4:16" x14ac:dyDescent="0.25">
      <c r="D20" s="1"/>
      <c r="I20" s="1">
        <v>0</v>
      </c>
      <c r="J20" s="2">
        <f t="shared" si="1"/>
        <v>0</v>
      </c>
      <c r="K20" s="1">
        <v>0</v>
      </c>
      <c r="O20" s="1">
        <v>0</v>
      </c>
      <c r="P20" s="2">
        <f t="shared" si="0"/>
        <v>0</v>
      </c>
    </row>
    <row r="21" spans="4:16" x14ac:dyDescent="0.25">
      <c r="D21" s="1"/>
      <c r="I21" s="1">
        <v>0</v>
      </c>
      <c r="J21" s="2">
        <f t="shared" si="1"/>
        <v>0</v>
      </c>
      <c r="K21" s="1">
        <v>0</v>
      </c>
      <c r="O21" s="1">
        <v>0</v>
      </c>
      <c r="P21" s="2">
        <f t="shared" si="0"/>
        <v>0</v>
      </c>
    </row>
    <row r="22" spans="4:16" x14ac:dyDescent="0.25">
      <c r="D22" s="1"/>
      <c r="I22" s="1">
        <v>0</v>
      </c>
      <c r="J22" s="2">
        <f t="shared" si="1"/>
        <v>0</v>
      </c>
      <c r="K22" s="1">
        <v>0</v>
      </c>
      <c r="O22" s="1">
        <v>0</v>
      </c>
      <c r="P22" s="2">
        <f t="shared" si="0"/>
        <v>0</v>
      </c>
    </row>
    <row r="23" spans="4:16" x14ac:dyDescent="0.25">
      <c r="D23" s="1"/>
      <c r="I23" s="1">
        <v>0</v>
      </c>
      <c r="J23" s="2">
        <f t="shared" si="1"/>
        <v>0</v>
      </c>
      <c r="K23" s="1">
        <v>0</v>
      </c>
      <c r="O23" s="1">
        <v>0</v>
      </c>
      <c r="P23" s="2">
        <f t="shared" si="0"/>
        <v>0</v>
      </c>
    </row>
    <row r="24" spans="4:16" x14ac:dyDescent="0.25">
      <c r="D24" s="1"/>
      <c r="I24" s="1">
        <v>0</v>
      </c>
      <c r="J24" s="2">
        <f t="shared" si="1"/>
        <v>0</v>
      </c>
      <c r="K24" s="1">
        <v>0</v>
      </c>
      <c r="O24" s="1">
        <v>0</v>
      </c>
      <c r="P24" s="2">
        <f t="shared" si="0"/>
        <v>0</v>
      </c>
    </row>
    <row r="25" spans="4:16" x14ac:dyDescent="0.25">
      <c r="D25" s="1"/>
      <c r="I25" s="1">
        <v>0</v>
      </c>
      <c r="J25" s="2">
        <f t="shared" si="1"/>
        <v>0</v>
      </c>
      <c r="K25" s="1">
        <v>0</v>
      </c>
      <c r="O25" s="1">
        <v>0</v>
      </c>
      <c r="P25" s="2">
        <f t="shared" si="0"/>
        <v>0</v>
      </c>
    </row>
    <row r="26" spans="4:16" x14ac:dyDescent="0.25">
      <c r="D26" s="1"/>
      <c r="I26" s="1">
        <v>0</v>
      </c>
      <c r="J26" s="2">
        <f t="shared" si="1"/>
        <v>0</v>
      </c>
      <c r="K26" s="1">
        <v>0</v>
      </c>
      <c r="O26" s="1">
        <v>0</v>
      </c>
      <c r="P26" s="2">
        <f t="shared" si="0"/>
        <v>0</v>
      </c>
    </row>
    <row r="27" spans="4:16" x14ac:dyDescent="0.25">
      <c r="D27" s="1"/>
      <c r="I27" s="1">
        <v>0</v>
      </c>
      <c r="J27" s="2">
        <f t="shared" si="1"/>
        <v>0</v>
      </c>
      <c r="K27" s="1">
        <v>0</v>
      </c>
      <c r="O27" s="1">
        <v>0</v>
      </c>
      <c r="P27" s="2">
        <f t="shared" si="0"/>
        <v>0</v>
      </c>
    </row>
    <row r="28" spans="4:16" x14ac:dyDescent="0.25">
      <c r="D28" s="1"/>
      <c r="I28" s="1">
        <v>0</v>
      </c>
      <c r="J28" s="2">
        <f t="shared" si="1"/>
        <v>0</v>
      </c>
      <c r="K28" s="1">
        <v>0</v>
      </c>
      <c r="O28" s="1">
        <v>0</v>
      </c>
      <c r="P28" s="2">
        <f t="shared" si="0"/>
        <v>0</v>
      </c>
    </row>
    <row r="29" spans="4:16" x14ac:dyDescent="0.25">
      <c r="D29" s="1"/>
      <c r="I29" s="1">
        <v>0</v>
      </c>
      <c r="J29" s="2">
        <f t="shared" si="1"/>
        <v>0</v>
      </c>
      <c r="K29" s="1">
        <v>0</v>
      </c>
      <c r="O29" s="1">
        <v>0</v>
      </c>
      <c r="P29" s="2">
        <f t="shared" si="0"/>
        <v>0</v>
      </c>
    </row>
    <row r="30" spans="4:16" x14ac:dyDescent="0.25">
      <c r="D30" s="1"/>
      <c r="I30" s="1">
        <v>0</v>
      </c>
      <c r="J30" s="2">
        <f t="shared" si="1"/>
        <v>0</v>
      </c>
      <c r="K30" s="1">
        <v>0</v>
      </c>
      <c r="O30" s="1">
        <v>0</v>
      </c>
      <c r="P30" s="2">
        <f t="shared" si="0"/>
        <v>0</v>
      </c>
    </row>
    <row r="31" spans="4:16" x14ac:dyDescent="0.25">
      <c r="D31" s="1"/>
      <c r="I31" s="1">
        <v>0</v>
      </c>
      <c r="J31" s="2">
        <f t="shared" si="1"/>
        <v>0</v>
      </c>
      <c r="K31" s="1">
        <v>0</v>
      </c>
      <c r="O31" s="1">
        <v>0</v>
      </c>
      <c r="P31" s="2">
        <f t="shared" si="0"/>
        <v>0</v>
      </c>
    </row>
    <row r="32" spans="4:16" x14ac:dyDescent="0.25">
      <c r="D32" s="1"/>
      <c r="I32" s="1">
        <v>0</v>
      </c>
      <c r="J32" s="2">
        <f t="shared" si="1"/>
        <v>0</v>
      </c>
      <c r="K32" s="1">
        <v>0</v>
      </c>
      <c r="O32" s="1">
        <v>0</v>
      </c>
      <c r="P32" s="2">
        <f t="shared" si="0"/>
        <v>0</v>
      </c>
    </row>
    <row r="33" spans="4:16" x14ac:dyDescent="0.25">
      <c r="D33" s="1"/>
      <c r="I33" s="1">
        <v>0</v>
      </c>
      <c r="J33" s="2">
        <f t="shared" si="1"/>
        <v>0</v>
      </c>
      <c r="K33" s="1">
        <v>0</v>
      </c>
      <c r="O33" s="1">
        <v>0</v>
      </c>
      <c r="P33" s="2">
        <f t="shared" si="0"/>
        <v>0</v>
      </c>
    </row>
    <row r="34" spans="4:16" x14ac:dyDescent="0.25">
      <c r="D34" s="1"/>
      <c r="I34" s="1">
        <v>0</v>
      </c>
      <c r="J34" s="2">
        <f t="shared" si="1"/>
        <v>0</v>
      </c>
      <c r="K34" s="1">
        <v>0</v>
      </c>
      <c r="O34" s="1">
        <v>0</v>
      </c>
      <c r="P34" s="2">
        <f t="shared" si="0"/>
        <v>0</v>
      </c>
    </row>
    <row r="35" spans="4:16" x14ac:dyDescent="0.25">
      <c r="D35" s="1"/>
      <c r="I35" s="1">
        <v>0</v>
      </c>
      <c r="J35" s="2">
        <f t="shared" si="1"/>
        <v>0</v>
      </c>
      <c r="K35" s="1">
        <v>0</v>
      </c>
      <c r="O35" s="1">
        <v>0</v>
      </c>
      <c r="P35" s="2">
        <f t="shared" si="0"/>
        <v>0</v>
      </c>
    </row>
    <row r="36" spans="4:16" x14ac:dyDescent="0.25">
      <c r="D36" s="1"/>
      <c r="I36" s="1">
        <v>0</v>
      </c>
      <c r="J36" s="2">
        <f t="shared" si="1"/>
        <v>0</v>
      </c>
      <c r="K36" s="1">
        <v>0</v>
      </c>
      <c r="O36" s="1">
        <v>0</v>
      </c>
      <c r="P36" s="2">
        <f t="shared" si="0"/>
        <v>0</v>
      </c>
    </row>
    <row r="37" spans="4:16" x14ac:dyDescent="0.25">
      <c r="D37" s="1"/>
      <c r="I37" s="1">
        <v>0</v>
      </c>
      <c r="J37" s="2">
        <f t="shared" si="1"/>
        <v>0</v>
      </c>
      <c r="K37" s="1">
        <v>0</v>
      </c>
      <c r="O37" s="1">
        <v>0</v>
      </c>
      <c r="P37" s="2">
        <f t="shared" si="0"/>
        <v>0</v>
      </c>
    </row>
    <row r="38" spans="4:16" x14ac:dyDescent="0.25">
      <c r="D38" s="1"/>
      <c r="I38" s="1">
        <v>0</v>
      </c>
      <c r="J38" s="2">
        <f t="shared" si="1"/>
        <v>0</v>
      </c>
      <c r="K38" s="1">
        <v>0</v>
      </c>
      <c r="O38" s="1">
        <v>0</v>
      </c>
      <c r="P38" s="2">
        <f t="shared" si="0"/>
        <v>0</v>
      </c>
    </row>
    <row r="39" spans="4:16" x14ac:dyDescent="0.25">
      <c r="D39" s="1"/>
      <c r="I39" s="1">
        <v>0</v>
      </c>
      <c r="J39" s="2">
        <f t="shared" si="1"/>
        <v>0</v>
      </c>
      <c r="K39" s="1">
        <v>0</v>
      </c>
      <c r="O39" s="1">
        <v>0</v>
      </c>
      <c r="P39" s="2">
        <f t="shared" si="0"/>
        <v>0</v>
      </c>
    </row>
    <row r="40" spans="4:16" x14ac:dyDescent="0.25">
      <c r="D40" s="1"/>
      <c r="I40" s="1">
        <v>0</v>
      </c>
      <c r="J40" s="2">
        <f t="shared" si="1"/>
        <v>0</v>
      </c>
      <c r="K40" s="1">
        <v>0</v>
      </c>
      <c r="O40" s="1">
        <v>0</v>
      </c>
      <c r="P40" s="2">
        <f t="shared" si="0"/>
        <v>0</v>
      </c>
    </row>
    <row r="41" spans="4:16" x14ac:dyDescent="0.25">
      <c r="D41" s="1"/>
      <c r="I41" s="1">
        <v>0</v>
      </c>
      <c r="J41" s="2">
        <f t="shared" si="1"/>
        <v>0</v>
      </c>
      <c r="K41" s="1">
        <v>0</v>
      </c>
      <c r="O41" s="1">
        <v>0</v>
      </c>
      <c r="P41" s="2">
        <f t="shared" si="0"/>
        <v>0</v>
      </c>
    </row>
    <row r="42" spans="4:16" x14ac:dyDescent="0.25">
      <c r="D42" s="1"/>
      <c r="I42" s="1">
        <v>0</v>
      </c>
      <c r="J42" s="2">
        <f t="shared" si="1"/>
        <v>0</v>
      </c>
      <c r="K42" s="1">
        <v>0</v>
      </c>
      <c r="O42" s="1">
        <v>0</v>
      </c>
      <c r="P42" s="2">
        <f t="shared" si="0"/>
        <v>0</v>
      </c>
    </row>
    <row r="43" spans="4:16" x14ac:dyDescent="0.25">
      <c r="D43" s="1"/>
      <c r="I43" s="1">
        <v>0</v>
      </c>
      <c r="J43" s="2">
        <f t="shared" si="1"/>
        <v>0</v>
      </c>
      <c r="K43" s="1">
        <v>0</v>
      </c>
      <c r="O43" s="1">
        <v>0</v>
      </c>
      <c r="P43" s="2">
        <f t="shared" si="0"/>
        <v>0</v>
      </c>
    </row>
    <row r="44" spans="4:16" x14ac:dyDescent="0.25">
      <c r="D44" s="1"/>
      <c r="I44" s="1">
        <v>0</v>
      </c>
      <c r="J44" s="2">
        <f t="shared" si="1"/>
        <v>0</v>
      </c>
      <c r="K44" s="1">
        <v>0</v>
      </c>
      <c r="O44" s="1">
        <v>0</v>
      </c>
      <c r="P44" s="2">
        <f t="shared" si="0"/>
        <v>0</v>
      </c>
    </row>
    <row r="45" spans="4:16" x14ac:dyDescent="0.25">
      <c r="D45" s="1"/>
      <c r="I45" s="1">
        <v>0</v>
      </c>
      <c r="J45" s="2">
        <f t="shared" si="1"/>
        <v>0</v>
      </c>
      <c r="K45" s="1">
        <v>0</v>
      </c>
      <c r="O45" s="1">
        <v>0</v>
      </c>
      <c r="P45" s="2">
        <f t="shared" si="0"/>
        <v>0</v>
      </c>
    </row>
    <row r="46" spans="4:16" x14ac:dyDescent="0.25">
      <c r="D46" s="1"/>
      <c r="I46" s="1">
        <v>0</v>
      </c>
      <c r="J46" s="2">
        <f t="shared" si="1"/>
        <v>0</v>
      </c>
      <c r="K46" s="1">
        <v>0</v>
      </c>
      <c r="O46" s="1">
        <v>0</v>
      </c>
      <c r="P46" s="2">
        <f t="shared" si="0"/>
        <v>0</v>
      </c>
    </row>
    <row r="47" spans="4:16" x14ac:dyDescent="0.25">
      <c r="D47" s="1"/>
      <c r="I47" s="1">
        <v>0</v>
      </c>
      <c r="J47" s="2">
        <f t="shared" si="1"/>
        <v>0</v>
      </c>
      <c r="K47" s="1">
        <v>0</v>
      </c>
      <c r="O47" s="1">
        <v>0</v>
      </c>
      <c r="P47" s="2">
        <f t="shared" si="0"/>
        <v>0</v>
      </c>
    </row>
    <row r="48" spans="4:16" x14ac:dyDescent="0.25">
      <c r="D48" s="1"/>
      <c r="I48" s="1">
        <v>0</v>
      </c>
      <c r="J48" s="2">
        <f t="shared" si="1"/>
        <v>0</v>
      </c>
      <c r="K48" s="1">
        <v>0</v>
      </c>
      <c r="O48" s="1">
        <v>0</v>
      </c>
      <c r="P48" s="2">
        <f t="shared" si="0"/>
        <v>0</v>
      </c>
    </row>
  </sheetData>
  <pageMargins left="0.7" right="0.7" top="0.75" bottom="0.75" header="0.3" footer="0.3"/>
  <pageSetup orientation="portrait" r:id="rId1"/>
  <headerFooter>
    <oddFooter>&amp;Lhtpps://liberdownload.com
&amp;Rcare@liberdownload.com</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5C33E8C-C5DC-4764-9D45-E61D47AFA1F5}">
          <x14:formula1>
            <xm:f>List!$D:$D</xm:f>
          </x14:formula1>
          <xm:sqref>F9:F48</xm:sqref>
        </x14:dataValidation>
        <x14:dataValidation type="list" allowBlank="1" showInputMessage="1" showErrorMessage="1" xr:uid="{B88399E1-FBE6-47F2-8ECD-34EC79BF5FAD}">
          <x14:formula1>
            <xm:f>List!$E:$E</xm:f>
          </x14:formula1>
          <xm:sqref>H9:H48</xm:sqref>
        </x14:dataValidation>
        <x14:dataValidation type="list" allowBlank="1" showInputMessage="1" showErrorMessage="1" xr:uid="{128BE2EA-2C61-4EA4-8A53-0F06E1BE2B9A}">
          <x14:formula1>
            <xm:f>List!$K:$K</xm:f>
          </x14:formula1>
          <xm:sqref>L9:L48</xm:sqref>
        </x14:dataValidation>
        <x14:dataValidation type="list" allowBlank="1" showInputMessage="1" showErrorMessage="1" xr:uid="{CB81EF3B-D09D-4CDC-B7A6-6F9BAD262BD8}">
          <x14:formula1>
            <xm:f>List!$L:$L</xm:f>
          </x14:formula1>
          <xm:sqref>M9:M48</xm:sqref>
        </x14:dataValidation>
        <x14:dataValidation type="list" allowBlank="1" showInputMessage="1" showErrorMessage="1" xr:uid="{5F5B46DE-227D-404C-88B8-DDC1517F1905}">
          <x14:formula1>
            <xm:f>List!$M:$M</xm:f>
          </x14:formula1>
          <xm:sqref>N9:N48</xm:sqref>
        </x14:dataValidation>
        <x14:dataValidation type="list" allowBlank="1" showInputMessage="1" showErrorMessage="1" xr:uid="{7ADED930-C048-4CBC-AA71-250F83636EE0}">
          <x14:formula1>
            <xm:f>List!$N:$N</xm:f>
          </x14:formula1>
          <xm:sqref>Q9:Q48</xm:sqref>
        </x14:dataValidation>
        <x14:dataValidation type="list" allowBlank="1" showInputMessage="1" showErrorMessage="1" xr:uid="{96A2B70A-F0CC-4895-8B59-50610A7774B4}">
          <x14:formula1>
            <xm:f>List!$P:$P</xm:f>
          </x14:formula1>
          <xm:sqref>R9:R48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44C6-AD8C-4717-8935-1C0B17F1A787}">
  <sheetPr>
    <tabColor theme="5" tint="0.79998168889431442"/>
  </sheetPr>
  <dimension ref="A2:AP248"/>
  <sheetViews>
    <sheetView workbookViewId="0">
      <pane ySplit="8" topLeftCell="A9" activePane="bottomLeft" state="frozen"/>
      <selection activeCell="D10" sqref="D10:D11"/>
      <selection pane="bottomLeft" activeCell="C1" sqref="C1:C1048576"/>
    </sheetView>
  </sheetViews>
  <sheetFormatPr defaultRowHeight="15" x14ac:dyDescent="0.25"/>
  <cols>
    <col min="1" max="1" width="10.7109375" bestFit="1" customWidth="1"/>
    <col min="2" max="2" width="12.28515625" customWidth="1"/>
    <col min="3" max="3" width="12.42578125" customWidth="1"/>
    <col min="4" max="4" width="11.28515625" customWidth="1"/>
    <col min="6" max="6" width="11.140625" style="1" customWidth="1"/>
    <col min="7" max="7" width="17" style="1" customWidth="1"/>
    <col min="8" max="9" width="17" customWidth="1"/>
    <col min="10" max="10" width="17" style="1" customWidth="1"/>
    <col min="11" max="11" width="23.42578125" style="1" customWidth="1"/>
    <col min="12" max="12" width="15.5703125" customWidth="1"/>
    <col min="13" max="13" width="18.28515625" customWidth="1"/>
    <col min="14" max="14" width="19.85546875" customWidth="1"/>
    <col min="15" max="15" width="25" customWidth="1"/>
    <col min="16" max="16" width="18.7109375" customWidth="1"/>
    <col min="17" max="17" width="27.140625" style="40" customWidth="1"/>
    <col min="18" max="18" width="36.140625" customWidth="1"/>
    <col min="19" max="19" width="23" customWidth="1"/>
    <col min="20" max="20" width="32" customWidth="1"/>
    <col min="21" max="21" width="24.28515625" customWidth="1"/>
    <col min="22" max="24" width="32.140625" customWidth="1"/>
    <col min="25" max="25" width="34.5703125" customWidth="1"/>
    <col min="26" max="26" width="11.7109375" customWidth="1"/>
    <col min="28" max="28" width="16.140625" customWidth="1"/>
    <col min="29" max="29" width="26.28515625" customWidth="1"/>
    <col min="30" max="30" width="13.7109375" style="1" customWidth="1"/>
    <col min="31" max="31" width="24.5703125" style="1" customWidth="1"/>
    <col min="32" max="32" width="18.42578125" style="1" customWidth="1"/>
    <col min="33" max="33" width="18.7109375" style="1" customWidth="1"/>
    <col min="34" max="34" width="9.140625" style="1"/>
    <col min="35" max="35" width="50.28515625" style="1" customWidth="1"/>
    <col min="36" max="36" width="20" style="1" customWidth="1"/>
    <col min="38" max="38" width="38.140625" bestFit="1" customWidth="1"/>
    <col min="39" max="39" width="23.42578125" bestFit="1" customWidth="1"/>
    <col min="40" max="40" width="20.5703125" customWidth="1"/>
    <col min="41" max="41" width="27.42578125" bestFit="1" customWidth="1"/>
    <col min="42" max="42" width="36.140625" bestFit="1" customWidth="1"/>
  </cols>
  <sheetData>
    <row r="2" spans="1:42" x14ac:dyDescent="0.25">
      <c r="D2" t="str">
        <f>Staff!$D$2</f>
        <v>Business Name</v>
      </c>
      <c r="F2" s="1" t="str">
        <f>Staff!$F$2</f>
        <v>LLC</v>
      </c>
    </row>
    <row r="3" spans="1:42" x14ac:dyDescent="0.25">
      <c r="D3" t="str">
        <f>Staff!$D$3</f>
        <v>Year</v>
      </c>
      <c r="F3" s="41">
        <f>Staff!$F$3</f>
        <v>2023</v>
      </c>
    </row>
    <row r="5" spans="1:42" ht="23.25" x14ac:dyDescent="0.35">
      <c r="F5" s="39" t="s">
        <v>7</v>
      </c>
    </row>
    <row r="6" spans="1:42" x14ac:dyDescent="0.25">
      <c r="F6" s="1" t="s">
        <v>542</v>
      </c>
      <c r="J6" s="91" t="s">
        <v>535</v>
      </c>
    </row>
    <row r="7" spans="1:42" x14ac:dyDescent="0.25">
      <c r="H7">
        <v>1.5</v>
      </c>
      <c r="V7" t="s">
        <v>457</v>
      </c>
      <c r="AM7" s="38">
        <f>'Employer Federal Tax Withheld'!G7</f>
        <v>6.2E-2</v>
      </c>
      <c r="AN7" s="38">
        <f>'Employer Federal Tax Withheld'!H7</f>
        <v>1.4500000000000001E-2</v>
      </c>
    </row>
    <row r="8" spans="1:42" x14ac:dyDescent="0.25">
      <c r="A8" t="s">
        <v>534</v>
      </c>
      <c r="B8" s="21" t="s">
        <v>1</v>
      </c>
      <c r="C8" s="21" t="s">
        <v>2</v>
      </c>
      <c r="D8" s="21" t="s">
        <v>18</v>
      </c>
      <c r="E8" s="21" t="s">
        <v>19</v>
      </c>
      <c r="F8" s="42" t="s">
        <v>20</v>
      </c>
      <c r="G8" s="42" t="s">
        <v>401</v>
      </c>
      <c r="H8" s="21" t="s">
        <v>402</v>
      </c>
      <c r="I8" s="21" t="s">
        <v>403</v>
      </c>
      <c r="J8" s="42" t="s">
        <v>404</v>
      </c>
      <c r="K8" s="42" t="s">
        <v>406</v>
      </c>
      <c r="L8" s="21" t="s">
        <v>396</v>
      </c>
      <c r="M8" s="21" t="s">
        <v>397</v>
      </c>
      <c r="N8" s="21" t="s">
        <v>398</v>
      </c>
      <c r="O8" s="21" t="s">
        <v>399</v>
      </c>
      <c r="P8" s="21" t="s">
        <v>400</v>
      </c>
      <c r="Q8" s="43" t="s">
        <v>405</v>
      </c>
      <c r="R8" s="21" t="s">
        <v>408</v>
      </c>
      <c r="S8" s="21" t="s">
        <v>411</v>
      </c>
      <c r="T8" s="44" t="s">
        <v>413</v>
      </c>
      <c r="U8" s="44" t="s">
        <v>509</v>
      </c>
      <c r="V8" s="21" t="s">
        <v>422</v>
      </c>
      <c r="W8" s="21" t="s">
        <v>424</v>
      </c>
      <c r="X8" s="21" t="s">
        <v>409</v>
      </c>
      <c r="Y8" s="21" t="s">
        <v>425</v>
      </c>
      <c r="Z8" s="21" t="s">
        <v>433</v>
      </c>
      <c r="AA8" s="21" t="s">
        <v>426</v>
      </c>
      <c r="AB8" s="21" t="s">
        <v>446</v>
      </c>
      <c r="AC8" s="21" t="s">
        <v>458</v>
      </c>
      <c r="AD8" s="42" t="s">
        <v>506</v>
      </c>
      <c r="AE8" s="42" t="s">
        <v>468</v>
      </c>
      <c r="AF8" s="42" t="s">
        <v>469</v>
      </c>
      <c r="AG8" s="42" t="s">
        <v>470</v>
      </c>
      <c r="AH8" s="42" t="s">
        <v>471</v>
      </c>
      <c r="AI8" s="42" t="s">
        <v>472</v>
      </c>
      <c r="AJ8" s="42" t="s">
        <v>480</v>
      </c>
      <c r="AL8" t="s">
        <v>536</v>
      </c>
      <c r="AM8" t="s">
        <v>537</v>
      </c>
      <c r="AN8" t="s">
        <v>538</v>
      </c>
      <c r="AO8" t="s">
        <v>539</v>
      </c>
      <c r="AP8" t="s">
        <v>540</v>
      </c>
    </row>
    <row r="9" spans="1:42" x14ac:dyDescent="0.25">
      <c r="F9" s="2">
        <f>D9*E9</f>
        <v>0</v>
      </c>
      <c r="H9" s="2">
        <f>D9*$H$7</f>
        <v>0</v>
      </c>
      <c r="J9" s="2">
        <f>H9*I9</f>
        <v>0</v>
      </c>
      <c r="K9" s="2">
        <f>SUM(F9,G9,J9)</f>
        <v>0</v>
      </c>
      <c r="R9" s="37">
        <v>0</v>
      </c>
      <c r="S9" s="2">
        <f>SUM(K9,R9)</f>
        <v>0</v>
      </c>
      <c r="V9" s="1"/>
      <c r="W9" s="2">
        <v>0</v>
      </c>
      <c r="X9" s="2">
        <f>SUMIFS(Staff!K:K,Staff!B:B,'Federal Income Tax'!$B9,Staff!C:C,$C9)</f>
        <v>0</v>
      </c>
      <c r="Y9" s="3">
        <f>SUM(V9,-W9,X9)</f>
        <v>0</v>
      </c>
      <c r="Z9" s="5"/>
      <c r="AD9" s="1">
        <v>0</v>
      </c>
      <c r="AI9" s="2">
        <f>SUM(AD9:AH9)</f>
        <v>0</v>
      </c>
      <c r="AJ9" s="2">
        <f>SUM(K9,AI9)</f>
        <v>0</v>
      </c>
      <c r="AL9" s="9">
        <f>Y9</f>
        <v>0</v>
      </c>
      <c r="AM9" s="9">
        <f>$K9*AM$7</f>
        <v>0</v>
      </c>
      <c r="AN9" s="9">
        <f>$K9*AN$7</f>
        <v>0</v>
      </c>
      <c r="AO9" s="9">
        <f>SUM(AL9:AN9)</f>
        <v>0</v>
      </c>
      <c r="AP9" s="9">
        <f>SUM(K9,-AO9)</f>
        <v>0</v>
      </c>
    </row>
    <row r="10" spans="1:42" x14ac:dyDescent="0.25">
      <c r="A10" s="5">
        <v>44957</v>
      </c>
      <c r="B10" t="s">
        <v>544</v>
      </c>
      <c r="C10" t="s">
        <v>543</v>
      </c>
      <c r="F10" s="2">
        <f>D10*E10</f>
        <v>0</v>
      </c>
      <c r="G10" s="1">
        <v>2000</v>
      </c>
      <c r="H10" s="2">
        <f t="shared" ref="H10" si="0">D10*$H$7</f>
        <v>0</v>
      </c>
      <c r="J10" s="2">
        <f t="shared" ref="J10:J11" si="1">H10*I10</f>
        <v>0</v>
      </c>
      <c r="K10" s="2">
        <f t="shared" ref="K10:K11" si="2">SUM(F10,G10,J10)</f>
        <v>2000</v>
      </c>
      <c r="P10" t="s">
        <v>384</v>
      </c>
      <c r="Q10" s="40">
        <v>12</v>
      </c>
      <c r="R10" s="37">
        <v>0</v>
      </c>
      <c r="S10" s="2">
        <f t="shared" ref="S10:S11" si="3">SUM(K10,R10)</f>
        <v>2000</v>
      </c>
      <c r="T10" t="s">
        <v>414</v>
      </c>
      <c r="U10" t="s">
        <v>507</v>
      </c>
      <c r="V10" s="1">
        <v>163</v>
      </c>
      <c r="W10" s="2">
        <v>0</v>
      </c>
      <c r="X10" s="2">
        <f>SUMIFS(Staff!K:K,Staff!B:B,'Federal Income Tax'!$B10,Staff!C:C,$C10)</f>
        <v>0</v>
      </c>
      <c r="Y10" s="3">
        <f t="shared" ref="Y10" si="4">SUM(V10,-W10,X10)</f>
        <v>163</v>
      </c>
      <c r="Z10" s="5"/>
      <c r="AA10" t="s">
        <v>384</v>
      </c>
      <c r="AB10" t="s">
        <v>447</v>
      </c>
      <c r="AC10" t="s">
        <v>462</v>
      </c>
      <c r="AI10" s="2">
        <f>SUM(AD10:AH10)</f>
        <v>0</v>
      </c>
      <c r="AJ10" s="2">
        <f>SUM(K10,AI10)</f>
        <v>2000</v>
      </c>
      <c r="AL10" s="9">
        <f t="shared" ref="AL10:AL73" si="5">Y10</f>
        <v>163</v>
      </c>
      <c r="AM10" s="9">
        <f t="shared" ref="AM10:AN73" si="6">$K10*AM$7</f>
        <v>124</v>
      </c>
      <c r="AN10" s="9">
        <f t="shared" si="6"/>
        <v>29</v>
      </c>
      <c r="AO10" s="9">
        <f t="shared" ref="AO10:AO73" si="7">SUM(AL10:AN10)</f>
        <v>316</v>
      </c>
      <c r="AP10" s="9">
        <f t="shared" ref="AP10:AP73" si="8">SUM(K10,-AO10)</f>
        <v>1684</v>
      </c>
    </row>
    <row r="11" spans="1:42" x14ac:dyDescent="0.25">
      <c r="A11" s="5">
        <v>44957</v>
      </c>
      <c r="B11" t="s">
        <v>532</v>
      </c>
      <c r="C11" t="s">
        <v>543</v>
      </c>
      <c r="F11" s="2">
        <f t="shared" ref="F11" si="9">D11*E11</f>
        <v>0</v>
      </c>
      <c r="G11" s="1">
        <v>2000</v>
      </c>
      <c r="H11" s="2">
        <f>D11*$H$7</f>
        <v>0</v>
      </c>
      <c r="J11" s="2">
        <f t="shared" si="1"/>
        <v>0</v>
      </c>
      <c r="K11" s="2">
        <f t="shared" si="2"/>
        <v>2000</v>
      </c>
      <c r="P11" t="s">
        <v>384</v>
      </c>
      <c r="Q11" s="40">
        <v>12</v>
      </c>
      <c r="R11" s="37">
        <v>0</v>
      </c>
      <c r="S11" s="2">
        <f t="shared" si="3"/>
        <v>2000</v>
      </c>
      <c r="T11" t="s">
        <v>414</v>
      </c>
      <c r="U11" t="s">
        <v>421</v>
      </c>
      <c r="V11" s="1">
        <v>86</v>
      </c>
      <c r="W11" s="2">
        <v>0</v>
      </c>
      <c r="X11" s="2">
        <f>SUMIFS(Staff!K:K,Staff!B:B,'Federal Income Tax'!$B11,Staff!C:C,$C11)</f>
        <v>0</v>
      </c>
      <c r="Y11" s="3">
        <f>SUM(V11,-W11,X11)</f>
        <v>86</v>
      </c>
      <c r="Z11" s="5"/>
      <c r="AA11" t="s">
        <v>384</v>
      </c>
      <c r="AB11" t="s">
        <v>447</v>
      </c>
      <c r="AC11" t="s">
        <v>462</v>
      </c>
      <c r="AI11" s="2">
        <f t="shared" ref="AI11" si="10">SUM(AD11:AH11)</f>
        <v>0</v>
      </c>
      <c r="AJ11" s="2">
        <f t="shared" ref="AJ11" si="11">SUM(K11,AI11)</f>
        <v>2000</v>
      </c>
      <c r="AL11" s="9">
        <f t="shared" si="5"/>
        <v>86</v>
      </c>
      <c r="AM11" s="9">
        <f t="shared" si="6"/>
        <v>124</v>
      </c>
      <c r="AN11" s="9">
        <f t="shared" si="6"/>
        <v>29</v>
      </c>
      <c r="AO11" s="9">
        <f t="shared" si="7"/>
        <v>239</v>
      </c>
      <c r="AP11" s="9">
        <f t="shared" si="8"/>
        <v>1761</v>
      </c>
    </row>
    <row r="12" spans="1:42" x14ac:dyDescent="0.25">
      <c r="A12" s="5">
        <v>44984</v>
      </c>
      <c r="B12" t="s">
        <v>544</v>
      </c>
      <c r="C12" t="s">
        <v>543</v>
      </c>
      <c r="F12" s="2">
        <f>D12*E12</f>
        <v>0</v>
      </c>
      <c r="G12" s="1">
        <v>2000</v>
      </c>
      <c r="H12" s="2">
        <f t="shared" ref="H12:H15" si="12">D12*$H$7</f>
        <v>0</v>
      </c>
      <c r="J12" s="2">
        <f t="shared" ref="J12:J15" si="13">H12*I12</f>
        <v>0</v>
      </c>
      <c r="K12" s="2">
        <f t="shared" ref="K12:K15" si="14">SUM(F12,G12,J12)</f>
        <v>2000</v>
      </c>
      <c r="P12" t="s">
        <v>385</v>
      </c>
      <c r="Q12" s="40">
        <v>12</v>
      </c>
      <c r="R12" s="37">
        <v>0</v>
      </c>
      <c r="S12" s="2">
        <f t="shared" ref="S12:S15" si="15">SUM(K12,R12)</f>
        <v>2000</v>
      </c>
      <c r="T12" t="s">
        <v>414</v>
      </c>
      <c r="U12" t="s">
        <v>507</v>
      </c>
      <c r="V12" s="1">
        <v>163</v>
      </c>
      <c r="W12" s="2">
        <v>0</v>
      </c>
      <c r="X12" s="2">
        <f>SUMIFS(Staff!K:K,Staff!B:B,'Federal Income Tax'!$B12,Staff!C:C,$C12)</f>
        <v>0</v>
      </c>
      <c r="Y12" s="3">
        <f t="shared" ref="Y12" si="16">SUM(V12,-W12,X12)</f>
        <v>163</v>
      </c>
      <c r="Z12" s="5"/>
      <c r="AA12" t="s">
        <v>385</v>
      </c>
      <c r="AB12" t="s">
        <v>447</v>
      </c>
      <c r="AC12" t="s">
        <v>462</v>
      </c>
      <c r="AI12" s="2">
        <f t="shared" ref="AI12:AI15" si="17">SUM(AD12:AH12)</f>
        <v>0</v>
      </c>
      <c r="AJ12" s="2">
        <f t="shared" ref="AJ12:AJ15" si="18">SUM(K12,AI12)</f>
        <v>2000</v>
      </c>
      <c r="AL12" s="9">
        <f t="shared" si="5"/>
        <v>163</v>
      </c>
      <c r="AM12" s="9">
        <f t="shared" si="6"/>
        <v>124</v>
      </c>
      <c r="AN12" s="9">
        <f t="shared" si="6"/>
        <v>29</v>
      </c>
      <c r="AO12" s="9">
        <f t="shared" si="7"/>
        <v>316</v>
      </c>
      <c r="AP12" s="9">
        <f t="shared" si="8"/>
        <v>1684</v>
      </c>
    </row>
    <row r="13" spans="1:42" x14ac:dyDescent="0.25">
      <c r="A13" s="5">
        <v>44984</v>
      </c>
      <c r="B13" t="s">
        <v>532</v>
      </c>
      <c r="C13" t="s">
        <v>543</v>
      </c>
      <c r="F13" s="2">
        <f t="shared" ref="F13" si="19">D13*E13</f>
        <v>0</v>
      </c>
      <c r="G13" s="1">
        <v>2000</v>
      </c>
      <c r="H13" s="2">
        <f t="shared" si="12"/>
        <v>0</v>
      </c>
      <c r="J13" s="2">
        <f t="shared" si="13"/>
        <v>0</v>
      </c>
      <c r="K13" s="2">
        <f t="shared" si="14"/>
        <v>2000</v>
      </c>
      <c r="P13" t="s">
        <v>385</v>
      </c>
      <c r="Q13" s="40">
        <v>12</v>
      </c>
      <c r="R13" s="37">
        <v>0</v>
      </c>
      <c r="S13" s="2">
        <f t="shared" si="15"/>
        <v>2000</v>
      </c>
      <c r="T13" t="s">
        <v>414</v>
      </c>
      <c r="U13" t="s">
        <v>421</v>
      </c>
      <c r="V13" s="1">
        <v>86</v>
      </c>
      <c r="W13" s="2">
        <v>0</v>
      </c>
      <c r="X13" s="2">
        <f>SUMIFS(Staff!K:K,Staff!B:B,'Federal Income Tax'!$B13,Staff!C:C,$C13)</f>
        <v>0</v>
      </c>
      <c r="Y13" s="3">
        <f>SUM(V13,-W13,X13)</f>
        <v>86</v>
      </c>
      <c r="Z13" s="5"/>
      <c r="AA13" t="s">
        <v>385</v>
      </c>
      <c r="AB13" t="s">
        <v>447</v>
      </c>
      <c r="AC13" t="s">
        <v>462</v>
      </c>
      <c r="AI13" s="2">
        <f t="shared" si="17"/>
        <v>0</v>
      </c>
      <c r="AJ13" s="2">
        <f t="shared" si="18"/>
        <v>2000</v>
      </c>
      <c r="AL13" s="9">
        <f t="shared" si="5"/>
        <v>86</v>
      </c>
      <c r="AM13" s="9">
        <f t="shared" si="6"/>
        <v>124</v>
      </c>
      <c r="AN13" s="9">
        <f t="shared" si="6"/>
        <v>29</v>
      </c>
      <c r="AO13" s="9">
        <f t="shared" si="7"/>
        <v>239</v>
      </c>
      <c r="AP13" s="9">
        <f t="shared" si="8"/>
        <v>1761</v>
      </c>
    </row>
    <row r="14" spans="1:42" x14ac:dyDescent="0.25">
      <c r="A14" s="5">
        <v>45016</v>
      </c>
      <c r="B14" t="s">
        <v>544</v>
      </c>
      <c r="C14" t="s">
        <v>543</v>
      </c>
      <c r="F14" s="2">
        <f>D14*E14</f>
        <v>0</v>
      </c>
      <c r="G14" s="1">
        <v>2000</v>
      </c>
      <c r="H14" s="2">
        <f t="shared" si="12"/>
        <v>0</v>
      </c>
      <c r="J14" s="2">
        <f t="shared" si="13"/>
        <v>0</v>
      </c>
      <c r="K14" s="2">
        <f t="shared" si="14"/>
        <v>2000</v>
      </c>
      <c r="P14" t="s">
        <v>386</v>
      </c>
      <c r="Q14" s="40">
        <v>12</v>
      </c>
      <c r="R14" s="37">
        <v>0</v>
      </c>
      <c r="S14" s="2">
        <f t="shared" si="15"/>
        <v>2000</v>
      </c>
      <c r="T14" t="s">
        <v>414</v>
      </c>
      <c r="U14" t="s">
        <v>507</v>
      </c>
      <c r="V14" s="1">
        <v>163</v>
      </c>
      <c r="W14" s="2">
        <v>0</v>
      </c>
      <c r="X14" s="2">
        <f>SUMIFS(Staff!K:K,Staff!B:B,'Federal Income Tax'!$B14,Staff!C:C,$C14)</f>
        <v>0</v>
      </c>
      <c r="Y14" s="3">
        <f t="shared" ref="Y14" si="20">SUM(V14,-W14,X14)</f>
        <v>163</v>
      </c>
      <c r="Z14" s="5"/>
      <c r="AA14" t="s">
        <v>386</v>
      </c>
      <c r="AB14" t="s">
        <v>447</v>
      </c>
      <c r="AC14" t="s">
        <v>462</v>
      </c>
      <c r="AI14" s="2">
        <f t="shared" si="17"/>
        <v>0</v>
      </c>
      <c r="AJ14" s="2">
        <f t="shared" si="18"/>
        <v>2000</v>
      </c>
      <c r="AL14" s="9">
        <f t="shared" si="5"/>
        <v>163</v>
      </c>
      <c r="AM14" s="9">
        <f t="shared" si="6"/>
        <v>124</v>
      </c>
      <c r="AN14" s="9">
        <f t="shared" si="6"/>
        <v>29</v>
      </c>
      <c r="AO14" s="9">
        <f t="shared" si="7"/>
        <v>316</v>
      </c>
      <c r="AP14" s="9">
        <f t="shared" si="8"/>
        <v>1684</v>
      </c>
    </row>
    <row r="15" spans="1:42" x14ac:dyDescent="0.25">
      <c r="A15" s="5">
        <v>45016</v>
      </c>
      <c r="B15" t="s">
        <v>532</v>
      </c>
      <c r="C15" t="s">
        <v>543</v>
      </c>
      <c r="F15" s="2">
        <f t="shared" ref="F15" si="21">D15*E15</f>
        <v>0</v>
      </c>
      <c r="G15" s="1">
        <v>2000</v>
      </c>
      <c r="H15" s="2">
        <f t="shared" si="12"/>
        <v>0</v>
      </c>
      <c r="J15" s="2">
        <f t="shared" si="13"/>
        <v>0</v>
      </c>
      <c r="K15" s="2">
        <f t="shared" si="14"/>
        <v>2000</v>
      </c>
      <c r="P15" t="s">
        <v>386</v>
      </c>
      <c r="Q15" s="40">
        <v>12</v>
      </c>
      <c r="R15" s="37">
        <v>0</v>
      </c>
      <c r="S15" s="2">
        <f t="shared" si="15"/>
        <v>2000</v>
      </c>
      <c r="T15" t="s">
        <v>414</v>
      </c>
      <c r="U15" t="s">
        <v>421</v>
      </c>
      <c r="V15" s="1">
        <v>86</v>
      </c>
      <c r="W15" s="2">
        <v>0</v>
      </c>
      <c r="X15" s="2">
        <f>SUMIFS(Staff!K:K,Staff!B:B,'Federal Income Tax'!$B15,Staff!C:C,$C15)</f>
        <v>0</v>
      </c>
      <c r="Y15" s="3">
        <f>SUM(V15,-W15,X15)</f>
        <v>86</v>
      </c>
      <c r="Z15" s="5"/>
      <c r="AA15" t="s">
        <v>386</v>
      </c>
      <c r="AB15" t="s">
        <v>447</v>
      </c>
      <c r="AC15" t="s">
        <v>462</v>
      </c>
      <c r="AI15" s="2">
        <f t="shared" si="17"/>
        <v>0</v>
      </c>
      <c r="AJ15" s="2">
        <f t="shared" si="18"/>
        <v>2000</v>
      </c>
      <c r="AL15" s="9">
        <f t="shared" si="5"/>
        <v>86</v>
      </c>
      <c r="AM15" s="9">
        <f t="shared" si="6"/>
        <v>124</v>
      </c>
      <c r="AN15" s="9">
        <f t="shared" si="6"/>
        <v>29</v>
      </c>
      <c r="AO15" s="9">
        <f t="shared" si="7"/>
        <v>239</v>
      </c>
      <c r="AP15" s="9">
        <f t="shared" si="8"/>
        <v>1761</v>
      </c>
    </row>
    <row r="16" spans="1:42" s="83" customFormat="1" x14ac:dyDescent="0.25">
      <c r="A16" s="89">
        <v>45046</v>
      </c>
      <c r="B16" s="83" t="s">
        <v>544</v>
      </c>
      <c r="C16" s="83" t="s">
        <v>543</v>
      </c>
      <c r="F16" s="84">
        <f t="shared" ref="F16:F77" si="22">D16*E16</f>
        <v>0</v>
      </c>
      <c r="G16" s="85">
        <v>2000</v>
      </c>
      <c r="H16" s="84">
        <f t="shared" ref="H16:H77" si="23">D16*$H$7</f>
        <v>0</v>
      </c>
      <c r="J16" s="84">
        <f t="shared" ref="J16:J77" si="24">H16*I16</f>
        <v>0</v>
      </c>
      <c r="K16" s="84">
        <f>SUM(F16,G16,J16)</f>
        <v>2000</v>
      </c>
      <c r="P16" s="83" t="s">
        <v>387</v>
      </c>
      <c r="Q16" s="86">
        <v>12</v>
      </c>
      <c r="R16" s="87"/>
      <c r="S16" s="84">
        <f t="shared" ref="S16:S77" si="25">SUM(K16,R16)</f>
        <v>2000</v>
      </c>
      <c r="T16" s="83" t="s">
        <v>414</v>
      </c>
      <c r="U16" s="83" t="s">
        <v>507</v>
      </c>
      <c r="V16" s="85">
        <v>163</v>
      </c>
      <c r="W16" s="84">
        <v>0</v>
      </c>
      <c r="X16" s="84">
        <f>SUMIFS(Staff!K:K,Staff!B:B,'Federal Income Tax'!$B16,Staff!C:C,$C16)</f>
        <v>0</v>
      </c>
      <c r="Y16" s="88">
        <f t="shared" ref="Y16:Y77" si="26">SUM(V16,-W16,X16)</f>
        <v>163</v>
      </c>
      <c r="Z16" s="89"/>
      <c r="AA16" s="83" t="s">
        <v>387</v>
      </c>
      <c r="AB16" s="83" t="s">
        <v>447</v>
      </c>
      <c r="AC16" s="83" t="s">
        <v>461</v>
      </c>
      <c r="AD16" s="85"/>
      <c r="AE16" s="85"/>
      <c r="AF16" s="85"/>
      <c r="AG16" s="85"/>
      <c r="AH16" s="85"/>
      <c r="AI16" s="84">
        <f t="shared" ref="AI16:AI77" si="27">SUM(AD16:AH16)</f>
        <v>0</v>
      </c>
      <c r="AJ16" s="84">
        <f t="shared" ref="AJ16:AJ77" si="28">SUM(K16,AI16)</f>
        <v>2000</v>
      </c>
      <c r="AL16" s="9">
        <f t="shared" si="5"/>
        <v>163</v>
      </c>
      <c r="AM16" s="9">
        <f t="shared" si="6"/>
        <v>124</v>
      </c>
      <c r="AN16" s="9">
        <f t="shared" si="6"/>
        <v>29</v>
      </c>
      <c r="AO16" s="9">
        <f t="shared" si="7"/>
        <v>316</v>
      </c>
      <c r="AP16" s="9">
        <f t="shared" si="8"/>
        <v>1684</v>
      </c>
    </row>
    <row r="17" spans="1:42" s="83" customFormat="1" x14ac:dyDescent="0.25">
      <c r="A17" s="89">
        <v>45046</v>
      </c>
      <c r="B17" s="83" t="s">
        <v>533</v>
      </c>
      <c r="C17" s="83" t="s">
        <v>543</v>
      </c>
      <c r="F17" s="84">
        <f t="shared" si="22"/>
        <v>0</v>
      </c>
      <c r="G17" s="85">
        <v>2000</v>
      </c>
      <c r="H17" s="84">
        <f t="shared" si="23"/>
        <v>0</v>
      </c>
      <c r="J17" s="84">
        <f t="shared" si="24"/>
        <v>0</v>
      </c>
      <c r="K17" s="84">
        <f t="shared" ref="K17:K77" si="29">SUM(F17,G17,J17)</f>
        <v>2000</v>
      </c>
      <c r="P17" s="83" t="s">
        <v>387</v>
      </c>
      <c r="Q17" s="86">
        <v>12</v>
      </c>
      <c r="R17" s="87"/>
      <c r="S17" s="84">
        <f t="shared" si="25"/>
        <v>2000</v>
      </c>
      <c r="T17" s="83" t="s">
        <v>414</v>
      </c>
      <c r="U17" s="83" t="s">
        <v>421</v>
      </c>
      <c r="V17" s="85">
        <v>86</v>
      </c>
      <c r="W17" s="84">
        <v>0</v>
      </c>
      <c r="X17" s="84">
        <f>SUMIFS(Staff!K:K,Staff!B:B,'Federal Income Tax'!$B17,Staff!C:C,$C17)</f>
        <v>0</v>
      </c>
      <c r="Y17" s="88">
        <f t="shared" si="26"/>
        <v>86</v>
      </c>
      <c r="Z17" s="89"/>
      <c r="AA17" s="83" t="s">
        <v>387</v>
      </c>
      <c r="AB17" s="83" t="s">
        <v>447</v>
      </c>
      <c r="AC17" s="83" t="s">
        <v>461</v>
      </c>
      <c r="AD17" s="85"/>
      <c r="AE17" s="85"/>
      <c r="AF17" s="85"/>
      <c r="AG17" s="85"/>
      <c r="AH17" s="85"/>
      <c r="AI17" s="84">
        <f t="shared" si="27"/>
        <v>0</v>
      </c>
      <c r="AJ17" s="84">
        <f t="shared" si="28"/>
        <v>2000</v>
      </c>
      <c r="AL17" s="9">
        <f t="shared" si="5"/>
        <v>86</v>
      </c>
      <c r="AM17" s="9">
        <f t="shared" si="6"/>
        <v>124</v>
      </c>
      <c r="AN17" s="9">
        <f t="shared" si="6"/>
        <v>29</v>
      </c>
      <c r="AO17" s="9">
        <f t="shared" si="7"/>
        <v>239</v>
      </c>
      <c r="AP17" s="9">
        <f t="shared" si="8"/>
        <v>1761</v>
      </c>
    </row>
    <row r="18" spans="1:42" s="83" customFormat="1" x14ac:dyDescent="0.25">
      <c r="A18" s="89">
        <v>45077</v>
      </c>
      <c r="B18" s="83" t="s">
        <v>544</v>
      </c>
      <c r="C18" s="83" t="s">
        <v>543</v>
      </c>
      <c r="E18" s="90"/>
      <c r="F18" s="84">
        <f t="shared" si="22"/>
        <v>0</v>
      </c>
      <c r="G18" s="85">
        <v>2000</v>
      </c>
      <c r="H18" s="84">
        <f t="shared" si="23"/>
        <v>0</v>
      </c>
      <c r="J18" s="84">
        <f t="shared" si="24"/>
        <v>0</v>
      </c>
      <c r="K18" s="84">
        <f>SUM(F18,G18,J18)</f>
        <v>2000</v>
      </c>
      <c r="P18" s="83" t="s">
        <v>388</v>
      </c>
      <c r="Q18" s="86">
        <v>12</v>
      </c>
      <c r="R18" s="87"/>
      <c r="S18" s="84">
        <f t="shared" si="25"/>
        <v>2000</v>
      </c>
      <c r="T18" s="83" t="s">
        <v>414</v>
      </c>
      <c r="U18" s="83" t="s">
        <v>507</v>
      </c>
      <c r="V18" s="85">
        <v>163</v>
      </c>
      <c r="W18" s="84"/>
      <c r="X18" s="84">
        <f>SUMIFS(Staff!K:K,Staff!B:B,'Federal Income Tax'!$B18,Staff!C:C,$C18)</f>
        <v>0</v>
      </c>
      <c r="Y18" s="88">
        <f t="shared" si="26"/>
        <v>163</v>
      </c>
      <c r="Z18" s="89"/>
      <c r="AA18" s="83" t="s">
        <v>388</v>
      </c>
      <c r="AB18" s="83" t="s">
        <v>447</v>
      </c>
      <c r="AC18" s="83" t="s">
        <v>461</v>
      </c>
      <c r="AD18" s="85"/>
      <c r="AE18" s="85"/>
      <c r="AF18" s="85"/>
      <c r="AG18" s="85"/>
      <c r="AH18" s="85"/>
      <c r="AI18" s="84">
        <f t="shared" si="27"/>
        <v>0</v>
      </c>
      <c r="AJ18" s="84">
        <f t="shared" si="28"/>
        <v>2000</v>
      </c>
      <c r="AL18" s="9">
        <f t="shared" si="5"/>
        <v>163</v>
      </c>
      <c r="AM18" s="9">
        <f t="shared" si="6"/>
        <v>124</v>
      </c>
      <c r="AN18" s="9">
        <f t="shared" si="6"/>
        <v>29</v>
      </c>
      <c r="AO18" s="9">
        <f t="shared" si="7"/>
        <v>316</v>
      </c>
      <c r="AP18" s="9">
        <f t="shared" si="8"/>
        <v>1684</v>
      </c>
    </row>
    <row r="19" spans="1:42" s="83" customFormat="1" x14ac:dyDescent="0.25">
      <c r="A19" s="89">
        <v>45077</v>
      </c>
      <c r="B19" s="83" t="s">
        <v>532</v>
      </c>
      <c r="C19" s="83" t="s">
        <v>543</v>
      </c>
      <c r="F19" s="84">
        <f>D19*E19</f>
        <v>0</v>
      </c>
      <c r="G19" s="85">
        <v>2000</v>
      </c>
      <c r="H19" s="84">
        <f t="shared" si="23"/>
        <v>0</v>
      </c>
      <c r="J19" s="84">
        <f t="shared" si="24"/>
        <v>0</v>
      </c>
      <c r="K19" s="84">
        <f t="shared" si="29"/>
        <v>2000</v>
      </c>
      <c r="P19" s="83" t="s">
        <v>388</v>
      </c>
      <c r="Q19" s="86">
        <v>12</v>
      </c>
      <c r="R19" s="87"/>
      <c r="S19" s="84">
        <f t="shared" si="25"/>
        <v>2000</v>
      </c>
      <c r="T19" s="83" t="s">
        <v>414</v>
      </c>
      <c r="U19" s="83" t="s">
        <v>421</v>
      </c>
      <c r="V19" s="85">
        <v>86</v>
      </c>
      <c r="W19" s="84"/>
      <c r="X19" s="84">
        <f>SUMIFS(Staff!K:K,Staff!B:B,'Federal Income Tax'!$B19,Staff!C:C,$C19)</f>
        <v>0</v>
      </c>
      <c r="Y19" s="88">
        <f t="shared" si="26"/>
        <v>86</v>
      </c>
      <c r="Z19" s="89"/>
      <c r="AA19" s="83" t="s">
        <v>388</v>
      </c>
      <c r="AB19" s="83" t="s">
        <v>447</v>
      </c>
      <c r="AC19" s="83" t="s">
        <v>461</v>
      </c>
      <c r="AD19" s="85"/>
      <c r="AE19" s="85"/>
      <c r="AF19" s="85"/>
      <c r="AG19" s="85"/>
      <c r="AH19" s="85"/>
      <c r="AI19" s="84">
        <f t="shared" si="27"/>
        <v>0</v>
      </c>
      <c r="AJ19" s="84">
        <f>SUM(K19,AI19)</f>
        <v>2000</v>
      </c>
      <c r="AL19" s="9">
        <f t="shared" si="5"/>
        <v>86</v>
      </c>
      <c r="AM19" s="9">
        <f t="shared" si="6"/>
        <v>124</v>
      </c>
      <c r="AN19" s="9">
        <f t="shared" si="6"/>
        <v>29</v>
      </c>
      <c r="AO19" s="9">
        <f t="shared" si="7"/>
        <v>239</v>
      </c>
      <c r="AP19" s="9">
        <f t="shared" si="8"/>
        <v>1761</v>
      </c>
    </row>
    <row r="20" spans="1:42" s="83" customFormat="1" x14ac:dyDescent="0.25">
      <c r="A20" s="89">
        <v>45107</v>
      </c>
      <c r="B20" s="83" t="s">
        <v>544</v>
      </c>
      <c r="C20" s="83" t="s">
        <v>543</v>
      </c>
      <c r="F20" s="84">
        <f t="shared" si="22"/>
        <v>0</v>
      </c>
      <c r="G20" s="85">
        <v>2000</v>
      </c>
      <c r="H20" s="84">
        <f t="shared" si="23"/>
        <v>0</v>
      </c>
      <c r="J20" s="84">
        <f t="shared" si="24"/>
        <v>0</v>
      </c>
      <c r="K20" s="84">
        <f t="shared" si="29"/>
        <v>2000</v>
      </c>
      <c r="P20" s="83" t="s">
        <v>389</v>
      </c>
      <c r="Q20" s="86">
        <v>12</v>
      </c>
      <c r="R20" s="87"/>
      <c r="S20" s="84">
        <f t="shared" si="25"/>
        <v>2000</v>
      </c>
      <c r="T20" s="83" t="s">
        <v>414</v>
      </c>
      <c r="U20" s="83" t="s">
        <v>507</v>
      </c>
      <c r="V20" s="85">
        <v>163</v>
      </c>
      <c r="W20" s="84"/>
      <c r="X20" s="84">
        <f>SUMIFS(Staff!K:K,Staff!B:B,'Federal Income Tax'!$B20,Staff!C:C,$C20)</f>
        <v>0</v>
      </c>
      <c r="Y20" s="88">
        <f>SUM(V20,-W20,X20)</f>
        <v>163</v>
      </c>
      <c r="Z20" s="89"/>
      <c r="AA20" s="83" t="s">
        <v>389</v>
      </c>
      <c r="AB20" s="83" t="s">
        <v>447</v>
      </c>
      <c r="AC20" s="83" t="s">
        <v>461</v>
      </c>
      <c r="AD20" s="85"/>
      <c r="AE20" s="85"/>
      <c r="AF20" s="85"/>
      <c r="AG20" s="85"/>
      <c r="AH20" s="85"/>
      <c r="AI20" s="84">
        <f t="shared" si="27"/>
        <v>0</v>
      </c>
      <c r="AJ20" s="84">
        <f t="shared" si="28"/>
        <v>2000</v>
      </c>
      <c r="AL20" s="9">
        <f t="shared" si="5"/>
        <v>163</v>
      </c>
      <c r="AM20" s="9">
        <f t="shared" si="6"/>
        <v>124</v>
      </c>
      <c r="AN20" s="9">
        <f t="shared" si="6"/>
        <v>29</v>
      </c>
      <c r="AO20" s="9">
        <f t="shared" si="7"/>
        <v>316</v>
      </c>
      <c r="AP20" s="9">
        <f t="shared" si="8"/>
        <v>1684</v>
      </c>
    </row>
    <row r="21" spans="1:42" s="83" customFormat="1" x14ac:dyDescent="0.25">
      <c r="A21" s="89">
        <v>45107</v>
      </c>
      <c r="B21" s="83" t="s">
        <v>532</v>
      </c>
      <c r="C21" s="83" t="s">
        <v>543</v>
      </c>
      <c r="F21" s="84">
        <f t="shared" si="22"/>
        <v>0</v>
      </c>
      <c r="G21" s="85">
        <v>2000</v>
      </c>
      <c r="H21" s="84">
        <f t="shared" si="23"/>
        <v>0</v>
      </c>
      <c r="J21" s="84">
        <f t="shared" si="24"/>
        <v>0</v>
      </c>
      <c r="K21" s="84">
        <f t="shared" si="29"/>
        <v>2000</v>
      </c>
      <c r="P21" s="83" t="s">
        <v>389</v>
      </c>
      <c r="Q21" s="86">
        <v>12</v>
      </c>
      <c r="R21" s="87"/>
      <c r="S21" s="84">
        <f t="shared" si="25"/>
        <v>2000</v>
      </c>
      <c r="T21" s="83" t="s">
        <v>414</v>
      </c>
      <c r="U21" s="83" t="s">
        <v>421</v>
      </c>
      <c r="V21" s="85">
        <v>86</v>
      </c>
      <c r="W21" s="84"/>
      <c r="X21" s="84">
        <f>SUMIFS(Staff!K:K,Staff!B:B,'Federal Income Tax'!$B21,Staff!C:C,$C21)</f>
        <v>0</v>
      </c>
      <c r="Y21" s="88">
        <f>SUM(V21,-W21,X21)</f>
        <v>86</v>
      </c>
      <c r="Z21" s="89"/>
      <c r="AA21" s="83" t="s">
        <v>389</v>
      </c>
      <c r="AB21" s="83" t="s">
        <v>447</v>
      </c>
      <c r="AC21" s="83" t="s">
        <v>461</v>
      </c>
      <c r="AD21" s="85"/>
      <c r="AE21" s="85"/>
      <c r="AF21" s="85"/>
      <c r="AG21" s="85"/>
      <c r="AH21" s="85"/>
      <c r="AI21" s="84">
        <f t="shared" si="27"/>
        <v>0</v>
      </c>
      <c r="AJ21" s="84">
        <f t="shared" si="28"/>
        <v>2000</v>
      </c>
      <c r="AL21" s="9">
        <f t="shared" si="5"/>
        <v>86</v>
      </c>
      <c r="AM21" s="9">
        <f t="shared" si="6"/>
        <v>124</v>
      </c>
      <c r="AN21" s="9">
        <f t="shared" si="6"/>
        <v>29</v>
      </c>
      <c r="AO21" s="9">
        <f t="shared" si="7"/>
        <v>239</v>
      </c>
      <c r="AP21" s="9">
        <f t="shared" si="8"/>
        <v>1761</v>
      </c>
    </row>
    <row r="22" spans="1:42" x14ac:dyDescent="0.25">
      <c r="A22" s="5">
        <v>45138</v>
      </c>
      <c r="B22" t="s">
        <v>544</v>
      </c>
      <c r="C22" t="s">
        <v>543</v>
      </c>
      <c r="F22" s="2">
        <f t="shared" si="22"/>
        <v>0</v>
      </c>
      <c r="G22" s="1">
        <v>2000</v>
      </c>
      <c r="H22" s="2">
        <f t="shared" si="23"/>
        <v>0</v>
      </c>
      <c r="J22" s="2">
        <f t="shared" si="24"/>
        <v>0</v>
      </c>
      <c r="K22" s="2">
        <f t="shared" si="29"/>
        <v>2000</v>
      </c>
      <c r="P22" t="s">
        <v>390</v>
      </c>
      <c r="Q22" s="86">
        <v>12</v>
      </c>
      <c r="R22" s="37"/>
      <c r="S22" s="2">
        <f t="shared" si="25"/>
        <v>2000</v>
      </c>
      <c r="T22" s="83" t="s">
        <v>414</v>
      </c>
      <c r="U22" s="83" t="s">
        <v>507</v>
      </c>
      <c r="V22" s="1">
        <v>163</v>
      </c>
      <c r="W22" s="2"/>
      <c r="X22" s="2">
        <f>SUMIFS(Staff!K:K,Staff!B:B,'Federal Income Tax'!$B22,Staff!C:C,$C22)</f>
        <v>0</v>
      </c>
      <c r="Y22" s="3">
        <f t="shared" si="26"/>
        <v>163</v>
      </c>
      <c r="Z22" s="5"/>
      <c r="AA22" t="s">
        <v>390</v>
      </c>
      <c r="AB22" s="83" t="s">
        <v>447</v>
      </c>
      <c r="AC22" t="s">
        <v>460</v>
      </c>
      <c r="AI22" s="2">
        <f t="shared" si="27"/>
        <v>0</v>
      </c>
      <c r="AJ22" s="2">
        <f t="shared" si="28"/>
        <v>2000</v>
      </c>
      <c r="AL22" s="9">
        <f t="shared" si="5"/>
        <v>163</v>
      </c>
      <c r="AM22" s="9">
        <f t="shared" si="6"/>
        <v>124</v>
      </c>
      <c r="AN22" s="9">
        <f t="shared" si="6"/>
        <v>29</v>
      </c>
      <c r="AO22" s="9">
        <f t="shared" si="7"/>
        <v>316</v>
      </c>
      <c r="AP22" s="9">
        <f t="shared" si="8"/>
        <v>1684</v>
      </c>
    </row>
    <row r="23" spans="1:42" x14ac:dyDescent="0.25">
      <c r="A23" s="5">
        <v>45138</v>
      </c>
      <c r="B23" t="s">
        <v>532</v>
      </c>
      <c r="C23" t="s">
        <v>543</v>
      </c>
      <c r="F23" s="2">
        <f t="shared" si="22"/>
        <v>0</v>
      </c>
      <c r="G23" s="1">
        <v>2000</v>
      </c>
      <c r="H23" s="2">
        <f t="shared" si="23"/>
        <v>0</v>
      </c>
      <c r="J23" s="2">
        <f t="shared" si="24"/>
        <v>0</v>
      </c>
      <c r="K23" s="2">
        <f t="shared" si="29"/>
        <v>2000</v>
      </c>
      <c r="P23" t="s">
        <v>390</v>
      </c>
      <c r="Q23" s="86">
        <v>12</v>
      </c>
      <c r="R23" s="37"/>
      <c r="S23" s="2">
        <f t="shared" si="25"/>
        <v>2000</v>
      </c>
      <c r="T23" s="83" t="s">
        <v>414</v>
      </c>
      <c r="U23" s="83" t="s">
        <v>421</v>
      </c>
      <c r="V23" s="1">
        <v>86</v>
      </c>
      <c r="W23" s="2"/>
      <c r="X23" s="2">
        <f>SUMIFS(Staff!K:K,Staff!B:B,'Federal Income Tax'!$B23,Staff!C:C,$C23)</f>
        <v>0</v>
      </c>
      <c r="Y23" s="3">
        <f t="shared" si="26"/>
        <v>86</v>
      </c>
      <c r="Z23" s="5"/>
      <c r="AA23" t="s">
        <v>390</v>
      </c>
      <c r="AB23" s="83" t="s">
        <v>447</v>
      </c>
      <c r="AC23" t="s">
        <v>460</v>
      </c>
      <c r="AI23" s="2">
        <f t="shared" si="27"/>
        <v>0</v>
      </c>
      <c r="AJ23" s="2">
        <f t="shared" si="28"/>
        <v>2000</v>
      </c>
      <c r="AL23" s="9">
        <f t="shared" si="5"/>
        <v>86</v>
      </c>
      <c r="AM23" s="9">
        <f t="shared" si="6"/>
        <v>124</v>
      </c>
      <c r="AN23" s="9">
        <f t="shared" si="6"/>
        <v>29</v>
      </c>
      <c r="AO23" s="9">
        <f t="shared" si="7"/>
        <v>239</v>
      </c>
      <c r="AP23" s="9">
        <f t="shared" si="8"/>
        <v>1761</v>
      </c>
    </row>
    <row r="24" spans="1:42" x14ac:dyDescent="0.25">
      <c r="A24" s="5">
        <v>45169</v>
      </c>
      <c r="B24" t="s">
        <v>544</v>
      </c>
      <c r="C24" t="s">
        <v>543</v>
      </c>
      <c r="F24" s="2">
        <f t="shared" si="22"/>
        <v>0</v>
      </c>
      <c r="G24" s="1">
        <v>2000</v>
      </c>
      <c r="H24" s="2">
        <f t="shared" si="23"/>
        <v>0</v>
      </c>
      <c r="J24" s="2">
        <f t="shared" si="24"/>
        <v>0</v>
      </c>
      <c r="K24" s="2">
        <f t="shared" si="29"/>
        <v>2000</v>
      </c>
      <c r="P24" t="s">
        <v>391</v>
      </c>
      <c r="Q24" s="86">
        <v>12</v>
      </c>
      <c r="R24" s="37"/>
      <c r="S24" s="2">
        <f t="shared" si="25"/>
        <v>2000</v>
      </c>
      <c r="T24" s="83" t="s">
        <v>414</v>
      </c>
      <c r="U24" s="83" t="s">
        <v>507</v>
      </c>
      <c r="V24" s="1">
        <v>163</v>
      </c>
      <c r="W24" s="2"/>
      <c r="X24" s="2">
        <f>SUMIFS(Staff!K:K,Staff!B:B,'Federal Income Tax'!$B24,Staff!C:C,$C24)</f>
        <v>0</v>
      </c>
      <c r="Y24" s="3">
        <f t="shared" si="26"/>
        <v>163</v>
      </c>
      <c r="Z24" s="5"/>
      <c r="AA24" t="s">
        <v>391</v>
      </c>
      <c r="AB24" s="83" t="s">
        <v>447</v>
      </c>
      <c r="AC24" t="s">
        <v>460</v>
      </c>
      <c r="AI24" s="2">
        <f t="shared" si="27"/>
        <v>0</v>
      </c>
      <c r="AJ24" s="2">
        <f t="shared" si="28"/>
        <v>2000</v>
      </c>
      <c r="AL24" s="9">
        <f t="shared" si="5"/>
        <v>163</v>
      </c>
      <c r="AM24" s="9">
        <f t="shared" si="6"/>
        <v>124</v>
      </c>
      <c r="AN24" s="9">
        <f t="shared" si="6"/>
        <v>29</v>
      </c>
      <c r="AO24" s="9">
        <f t="shared" si="7"/>
        <v>316</v>
      </c>
      <c r="AP24" s="9">
        <f t="shared" si="8"/>
        <v>1684</v>
      </c>
    </row>
    <row r="25" spans="1:42" x14ac:dyDescent="0.25">
      <c r="A25" s="5">
        <v>45169</v>
      </c>
      <c r="B25" t="s">
        <v>532</v>
      </c>
      <c r="C25" t="s">
        <v>543</v>
      </c>
      <c r="F25" s="2">
        <f t="shared" si="22"/>
        <v>0</v>
      </c>
      <c r="G25" s="1">
        <v>2000</v>
      </c>
      <c r="H25" s="2">
        <f t="shared" si="23"/>
        <v>0</v>
      </c>
      <c r="J25" s="2">
        <f t="shared" si="24"/>
        <v>0</v>
      </c>
      <c r="K25" s="2">
        <f t="shared" si="29"/>
        <v>2000</v>
      </c>
      <c r="P25" t="s">
        <v>391</v>
      </c>
      <c r="Q25" s="86">
        <v>12</v>
      </c>
      <c r="R25" s="37"/>
      <c r="S25" s="2">
        <f t="shared" si="25"/>
        <v>2000</v>
      </c>
      <c r="T25" s="83" t="s">
        <v>414</v>
      </c>
      <c r="U25" s="83" t="s">
        <v>421</v>
      </c>
      <c r="V25" s="1">
        <v>86</v>
      </c>
      <c r="W25" s="2"/>
      <c r="X25" s="2">
        <f>SUMIFS(Staff!K:K,Staff!B:B,'Federal Income Tax'!$B25,Staff!C:C,$C25)</f>
        <v>0</v>
      </c>
      <c r="Y25" s="3">
        <f t="shared" si="26"/>
        <v>86</v>
      </c>
      <c r="Z25" s="5"/>
      <c r="AA25" t="s">
        <v>391</v>
      </c>
      <c r="AB25" s="83" t="s">
        <v>447</v>
      </c>
      <c r="AC25" t="s">
        <v>460</v>
      </c>
      <c r="AI25" s="2">
        <f t="shared" si="27"/>
        <v>0</v>
      </c>
      <c r="AJ25" s="2">
        <f t="shared" si="28"/>
        <v>2000</v>
      </c>
      <c r="AL25" s="9">
        <f t="shared" si="5"/>
        <v>86</v>
      </c>
      <c r="AM25" s="9">
        <f t="shared" si="6"/>
        <v>124</v>
      </c>
      <c r="AN25" s="9">
        <f t="shared" si="6"/>
        <v>29</v>
      </c>
      <c r="AO25" s="9">
        <f t="shared" si="7"/>
        <v>239</v>
      </c>
      <c r="AP25" s="9">
        <f t="shared" si="8"/>
        <v>1761</v>
      </c>
    </row>
    <row r="26" spans="1:42" x14ac:dyDescent="0.25">
      <c r="A26" s="5">
        <v>45199</v>
      </c>
      <c r="B26" t="s">
        <v>544</v>
      </c>
      <c r="C26" t="s">
        <v>543</v>
      </c>
      <c r="F26" s="2">
        <f t="shared" si="22"/>
        <v>0</v>
      </c>
      <c r="G26" s="1">
        <v>2000</v>
      </c>
      <c r="H26" s="2">
        <f t="shared" si="23"/>
        <v>0</v>
      </c>
      <c r="J26" s="2">
        <f t="shared" si="24"/>
        <v>0</v>
      </c>
      <c r="K26" s="2">
        <f t="shared" si="29"/>
        <v>2000</v>
      </c>
      <c r="P26" t="s">
        <v>392</v>
      </c>
      <c r="Q26" s="86">
        <v>12</v>
      </c>
      <c r="R26" s="37"/>
      <c r="S26" s="2">
        <f t="shared" si="25"/>
        <v>2000</v>
      </c>
      <c r="T26" s="83" t="s">
        <v>414</v>
      </c>
      <c r="U26" s="83" t="s">
        <v>507</v>
      </c>
      <c r="V26" s="1">
        <v>163</v>
      </c>
      <c r="W26" s="2"/>
      <c r="X26" s="2">
        <f>SUMIFS(Staff!K:K,Staff!B:B,'Federal Income Tax'!$B26,Staff!C:C,$C26)</f>
        <v>0</v>
      </c>
      <c r="Y26" s="3">
        <f t="shared" si="26"/>
        <v>163</v>
      </c>
      <c r="Z26" s="5"/>
      <c r="AA26" t="s">
        <v>392</v>
      </c>
      <c r="AB26" s="83" t="s">
        <v>447</v>
      </c>
      <c r="AC26" t="s">
        <v>460</v>
      </c>
      <c r="AI26" s="2">
        <f t="shared" si="27"/>
        <v>0</v>
      </c>
      <c r="AJ26" s="2">
        <f t="shared" si="28"/>
        <v>2000</v>
      </c>
      <c r="AL26" s="9">
        <f t="shared" si="5"/>
        <v>163</v>
      </c>
      <c r="AM26" s="9">
        <f t="shared" si="6"/>
        <v>124</v>
      </c>
      <c r="AN26" s="9">
        <f t="shared" si="6"/>
        <v>29</v>
      </c>
      <c r="AO26" s="9">
        <f t="shared" si="7"/>
        <v>316</v>
      </c>
      <c r="AP26" s="9">
        <f t="shared" si="8"/>
        <v>1684</v>
      </c>
    </row>
    <row r="27" spans="1:42" x14ac:dyDescent="0.25">
      <c r="A27" s="5">
        <v>45199</v>
      </c>
      <c r="B27" t="s">
        <v>532</v>
      </c>
      <c r="C27" t="s">
        <v>543</v>
      </c>
      <c r="F27" s="2">
        <f t="shared" si="22"/>
        <v>0</v>
      </c>
      <c r="G27" s="1">
        <v>2000</v>
      </c>
      <c r="H27" s="2">
        <f t="shared" si="23"/>
        <v>0</v>
      </c>
      <c r="J27" s="2">
        <f t="shared" si="24"/>
        <v>0</v>
      </c>
      <c r="K27" s="2">
        <f t="shared" si="29"/>
        <v>2000</v>
      </c>
      <c r="P27" t="s">
        <v>392</v>
      </c>
      <c r="Q27" s="86">
        <v>12</v>
      </c>
      <c r="R27" s="37"/>
      <c r="S27" s="2">
        <f t="shared" si="25"/>
        <v>2000</v>
      </c>
      <c r="T27" s="83" t="s">
        <v>414</v>
      </c>
      <c r="U27" s="83" t="s">
        <v>421</v>
      </c>
      <c r="V27" s="1">
        <v>86</v>
      </c>
      <c r="W27" s="2"/>
      <c r="X27" s="2">
        <f>SUMIFS(Staff!K:K,Staff!B:B,'Federal Income Tax'!$B27,Staff!C:C,$C27)</f>
        <v>0</v>
      </c>
      <c r="Y27" s="3">
        <f t="shared" si="26"/>
        <v>86</v>
      </c>
      <c r="Z27" s="5"/>
      <c r="AA27" t="s">
        <v>392</v>
      </c>
      <c r="AB27" s="83" t="s">
        <v>447</v>
      </c>
      <c r="AC27" t="s">
        <v>460</v>
      </c>
      <c r="AI27" s="2">
        <f t="shared" si="27"/>
        <v>0</v>
      </c>
      <c r="AJ27" s="2">
        <f t="shared" si="28"/>
        <v>2000</v>
      </c>
      <c r="AL27" s="9">
        <f t="shared" si="5"/>
        <v>86</v>
      </c>
      <c r="AM27" s="9">
        <f t="shared" si="6"/>
        <v>124</v>
      </c>
      <c r="AN27" s="9">
        <f t="shared" si="6"/>
        <v>29</v>
      </c>
      <c r="AO27" s="9">
        <f t="shared" si="7"/>
        <v>239</v>
      </c>
      <c r="AP27" s="9">
        <f t="shared" si="8"/>
        <v>1761</v>
      </c>
    </row>
    <row r="28" spans="1:42" x14ac:dyDescent="0.25">
      <c r="A28" s="5">
        <v>45230</v>
      </c>
      <c r="B28" t="s">
        <v>544</v>
      </c>
      <c r="C28" t="s">
        <v>543</v>
      </c>
      <c r="F28" s="2">
        <f t="shared" si="22"/>
        <v>0</v>
      </c>
      <c r="G28" s="1">
        <v>2000</v>
      </c>
      <c r="H28" s="2">
        <f t="shared" si="23"/>
        <v>0</v>
      </c>
      <c r="J28" s="2">
        <f t="shared" si="24"/>
        <v>0</v>
      </c>
      <c r="K28" s="2">
        <f t="shared" si="29"/>
        <v>2000</v>
      </c>
      <c r="P28" t="s">
        <v>393</v>
      </c>
      <c r="Q28" s="40">
        <v>12</v>
      </c>
      <c r="R28" s="37"/>
      <c r="S28" s="2">
        <f t="shared" si="25"/>
        <v>2000</v>
      </c>
      <c r="T28" s="83" t="s">
        <v>414</v>
      </c>
      <c r="U28" s="83" t="s">
        <v>507</v>
      </c>
      <c r="V28" s="1">
        <v>163</v>
      </c>
      <c r="W28" s="2"/>
      <c r="X28" s="2">
        <f>SUMIFS(Staff!K:K,Staff!B:B,'Federal Income Tax'!$B28,Staff!C:C,$C28)</f>
        <v>0</v>
      </c>
      <c r="Y28" s="3">
        <f t="shared" si="26"/>
        <v>163</v>
      </c>
      <c r="Z28" s="5"/>
      <c r="AA28" t="s">
        <v>393</v>
      </c>
      <c r="AB28" s="83" t="s">
        <v>447</v>
      </c>
      <c r="AC28" t="s">
        <v>459</v>
      </c>
      <c r="AI28" s="2">
        <f t="shared" si="27"/>
        <v>0</v>
      </c>
      <c r="AJ28" s="2">
        <f t="shared" si="28"/>
        <v>2000</v>
      </c>
      <c r="AL28" s="9">
        <f t="shared" si="5"/>
        <v>163</v>
      </c>
      <c r="AM28" s="9">
        <f t="shared" si="6"/>
        <v>124</v>
      </c>
      <c r="AN28" s="9">
        <f t="shared" si="6"/>
        <v>29</v>
      </c>
      <c r="AO28" s="9">
        <f t="shared" si="7"/>
        <v>316</v>
      </c>
      <c r="AP28" s="9">
        <f t="shared" si="8"/>
        <v>1684</v>
      </c>
    </row>
    <row r="29" spans="1:42" x14ac:dyDescent="0.25">
      <c r="A29" s="5">
        <v>45230</v>
      </c>
      <c r="B29" t="s">
        <v>532</v>
      </c>
      <c r="C29" t="s">
        <v>543</v>
      </c>
      <c r="F29" s="2">
        <f t="shared" si="22"/>
        <v>0</v>
      </c>
      <c r="G29" s="1">
        <v>2000</v>
      </c>
      <c r="H29" s="2">
        <f t="shared" si="23"/>
        <v>0</v>
      </c>
      <c r="J29" s="2">
        <f t="shared" si="24"/>
        <v>0</v>
      </c>
      <c r="K29" s="2">
        <f t="shared" si="29"/>
        <v>2000</v>
      </c>
      <c r="P29" t="s">
        <v>393</v>
      </c>
      <c r="Q29" s="40">
        <v>12</v>
      </c>
      <c r="R29" s="37"/>
      <c r="S29" s="2">
        <f t="shared" si="25"/>
        <v>2000</v>
      </c>
      <c r="T29" s="83" t="s">
        <v>414</v>
      </c>
      <c r="U29" s="83" t="s">
        <v>421</v>
      </c>
      <c r="V29" s="1">
        <v>86</v>
      </c>
      <c r="W29" s="2"/>
      <c r="X29" s="2">
        <f>SUMIFS(Staff!K:K,Staff!B:B,'Federal Income Tax'!$B29,Staff!C:C,$C29)</f>
        <v>0</v>
      </c>
      <c r="Y29" s="3">
        <f t="shared" si="26"/>
        <v>86</v>
      </c>
      <c r="Z29" s="5"/>
      <c r="AA29" t="s">
        <v>393</v>
      </c>
      <c r="AB29" s="83" t="s">
        <v>447</v>
      </c>
      <c r="AC29" t="s">
        <v>459</v>
      </c>
      <c r="AI29" s="2">
        <f t="shared" si="27"/>
        <v>0</v>
      </c>
      <c r="AJ29" s="2">
        <f t="shared" si="28"/>
        <v>2000</v>
      </c>
      <c r="AL29" s="9">
        <f t="shared" si="5"/>
        <v>86</v>
      </c>
      <c r="AM29" s="9">
        <f t="shared" si="6"/>
        <v>124</v>
      </c>
      <c r="AN29" s="9">
        <f t="shared" si="6"/>
        <v>29</v>
      </c>
      <c r="AO29" s="9">
        <f t="shared" si="7"/>
        <v>239</v>
      </c>
      <c r="AP29" s="9">
        <f t="shared" si="8"/>
        <v>1761</v>
      </c>
    </row>
    <row r="30" spans="1:42" x14ac:dyDescent="0.25">
      <c r="A30" s="5">
        <v>45260</v>
      </c>
      <c r="B30" t="s">
        <v>544</v>
      </c>
      <c r="C30" t="s">
        <v>543</v>
      </c>
      <c r="F30" s="2">
        <f t="shared" si="22"/>
        <v>0</v>
      </c>
      <c r="G30" s="1">
        <v>2000</v>
      </c>
      <c r="H30" s="2">
        <f t="shared" si="23"/>
        <v>0</v>
      </c>
      <c r="J30" s="2">
        <f t="shared" si="24"/>
        <v>0</v>
      </c>
      <c r="K30" s="2">
        <f t="shared" si="29"/>
        <v>2000</v>
      </c>
      <c r="P30" t="s">
        <v>394</v>
      </c>
      <c r="Q30" s="40">
        <v>12</v>
      </c>
      <c r="R30" s="37"/>
      <c r="S30" s="2">
        <f t="shared" si="25"/>
        <v>2000</v>
      </c>
      <c r="T30" s="83" t="s">
        <v>414</v>
      </c>
      <c r="U30" s="83" t="s">
        <v>421</v>
      </c>
      <c r="V30" s="1">
        <v>163</v>
      </c>
      <c r="W30" s="2"/>
      <c r="X30" s="2">
        <f>SUMIFS(Staff!K:K,Staff!B:B,'Federal Income Tax'!$B30,Staff!C:C,$C30)</f>
        <v>0</v>
      </c>
      <c r="Y30" s="3">
        <f t="shared" si="26"/>
        <v>163</v>
      </c>
      <c r="Z30" s="5"/>
      <c r="AA30" t="s">
        <v>394</v>
      </c>
      <c r="AB30" s="83" t="s">
        <v>447</v>
      </c>
      <c r="AC30" t="s">
        <v>459</v>
      </c>
      <c r="AI30" s="2">
        <f t="shared" si="27"/>
        <v>0</v>
      </c>
      <c r="AJ30" s="2">
        <f t="shared" si="28"/>
        <v>2000</v>
      </c>
      <c r="AL30" s="9">
        <f t="shared" si="5"/>
        <v>163</v>
      </c>
      <c r="AM30" s="9">
        <f t="shared" si="6"/>
        <v>124</v>
      </c>
      <c r="AN30" s="9">
        <f t="shared" si="6"/>
        <v>29</v>
      </c>
      <c r="AO30" s="9">
        <f t="shared" si="7"/>
        <v>316</v>
      </c>
      <c r="AP30" s="9">
        <f t="shared" si="8"/>
        <v>1684</v>
      </c>
    </row>
    <row r="31" spans="1:42" x14ac:dyDescent="0.25">
      <c r="A31" s="5">
        <v>45260</v>
      </c>
      <c r="B31" t="s">
        <v>532</v>
      </c>
      <c r="C31" t="s">
        <v>543</v>
      </c>
      <c r="F31" s="2">
        <f t="shared" si="22"/>
        <v>0</v>
      </c>
      <c r="G31" s="1">
        <v>2000</v>
      </c>
      <c r="H31" s="2">
        <f t="shared" si="23"/>
        <v>0</v>
      </c>
      <c r="J31" s="2">
        <f t="shared" si="24"/>
        <v>0</v>
      </c>
      <c r="K31" s="2">
        <f t="shared" si="29"/>
        <v>2000</v>
      </c>
      <c r="P31" t="s">
        <v>394</v>
      </c>
      <c r="Q31" s="40">
        <v>12</v>
      </c>
      <c r="R31" s="37"/>
      <c r="S31" s="2">
        <f t="shared" si="25"/>
        <v>2000</v>
      </c>
      <c r="T31" s="83" t="s">
        <v>414</v>
      </c>
      <c r="U31" s="83" t="s">
        <v>421</v>
      </c>
      <c r="V31" s="1">
        <v>86</v>
      </c>
      <c r="W31" s="2"/>
      <c r="X31" s="2">
        <f>SUMIFS(Staff!K:K,Staff!B:B,'Federal Income Tax'!$B31,Staff!C:C,$C31)</f>
        <v>0</v>
      </c>
      <c r="Y31" s="3">
        <f t="shared" si="26"/>
        <v>86</v>
      </c>
      <c r="Z31" s="5"/>
      <c r="AA31" t="s">
        <v>394</v>
      </c>
      <c r="AB31" s="83" t="s">
        <v>447</v>
      </c>
      <c r="AC31" t="s">
        <v>459</v>
      </c>
      <c r="AI31" s="2">
        <f t="shared" si="27"/>
        <v>0</v>
      </c>
      <c r="AJ31" s="2">
        <f t="shared" si="28"/>
        <v>2000</v>
      </c>
      <c r="AL31" s="9">
        <f t="shared" si="5"/>
        <v>86</v>
      </c>
      <c r="AM31" s="9">
        <f t="shared" si="6"/>
        <v>124</v>
      </c>
      <c r="AN31" s="9">
        <f t="shared" si="6"/>
        <v>29</v>
      </c>
      <c r="AO31" s="9">
        <f t="shared" si="7"/>
        <v>239</v>
      </c>
      <c r="AP31" s="9">
        <f t="shared" si="8"/>
        <v>1761</v>
      </c>
    </row>
    <row r="32" spans="1:42" x14ac:dyDescent="0.25">
      <c r="A32" s="5">
        <v>45291</v>
      </c>
      <c r="B32" t="s">
        <v>544</v>
      </c>
      <c r="C32" t="s">
        <v>543</v>
      </c>
      <c r="F32" s="2">
        <f t="shared" si="22"/>
        <v>0</v>
      </c>
      <c r="G32" s="1">
        <v>2000</v>
      </c>
      <c r="H32" s="2">
        <f t="shared" si="23"/>
        <v>0</v>
      </c>
      <c r="J32" s="2">
        <f t="shared" si="24"/>
        <v>0</v>
      </c>
      <c r="K32" s="2">
        <f t="shared" si="29"/>
        <v>2000</v>
      </c>
      <c r="P32" t="s">
        <v>395</v>
      </c>
      <c r="Q32" s="40">
        <v>12</v>
      </c>
      <c r="R32" s="37"/>
      <c r="S32" s="2">
        <f t="shared" si="25"/>
        <v>2000</v>
      </c>
      <c r="T32" s="83" t="s">
        <v>414</v>
      </c>
      <c r="U32" s="83" t="s">
        <v>421</v>
      </c>
      <c r="V32" s="1">
        <v>163</v>
      </c>
      <c r="W32" s="2"/>
      <c r="X32" s="2">
        <f>SUMIFS(Staff!K:K,Staff!B:B,'Federal Income Tax'!$B32,Staff!C:C,$C32)</f>
        <v>0</v>
      </c>
      <c r="Y32" s="3">
        <f t="shared" si="26"/>
        <v>163</v>
      </c>
      <c r="Z32" s="5"/>
      <c r="AA32" t="s">
        <v>395</v>
      </c>
      <c r="AB32" s="83" t="s">
        <v>447</v>
      </c>
      <c r="AC32" t="s">
        <v>459</v>
      </c>
      <c r="AI32" s="2">
        <f t="shared" si="27"/>
        <v>0</v>
      </c>
      <c r="AJ32" s="2">
        <f t="shared" si="28"/>
        <v>2000</v>
      </c>
      <c r="AL32" s="9">
        <f t="shared" si="5"/>
        <v>163</v>
      </c>
      <c r="AM32" s="9">
        <f t="shared" si="6"/>
        <v>124</v>
      </c>
      <c r="AN32" s="9">
        <f t="shared" si="6"/>
        <v>29</v>
      </c>
      <c r="AO32" s="9">
        <f t="shared" si="7"/>
        <v>316</v>
      </c>
      <c r="AP32" s="9">
        <f t="shared" si="8"/>
        <v>1684</v>
      </c>
    </row>
    <row r="33" spans="1:42" x14ac:dyDescent="0.25">
      <c r="A33" s="5">
        <v>45291</v>
      </c>
      <c r="B33" t="s">
        <v>532</v>
      </c>
      <c r="C33" t="s">
        <v>543</v>
      </c>
      <c r="F33" s="2">
        <f t="shared" si="22"/>
        <v>0</v>
      </c>
      <c r="G33" s="1">
        <v>2000</v>
      </c>
      <c r="H33" s="2">
        <f t="shared" si="23"/>
        <v>0</v>
      </c>
      <c r="J33" s="2">
        <f t="shared" si="24"/>
        <v>0</v>
      </c>
      <c r="K33" s="2">
        <f t="shared" si="29"/>
        <v>2000</v>
      </c>
      <c r="P33" t="s">
        <v>395</v>
      </c>
      <c r="Q33" s="40">
        <v>12</v>
      </c>
      <c r="R33" s="37"/>
      <c r="S33" s="2">
        <f t="shared" si="25"/>
        <v>2000</v>
      </c>
      <c r="T33" s="83" t="s">
        <v>414</v>
      </c>
      <c r="U33" s="83" t="s">
        <v>421</v>
      </c>
      <c r="V33" s="1">
        <v>86</v>
      </c>
      <c r="W33" s="2"/>
      <c r="X33" s="2">
        <f>SUMIFS(Staff!K:K,Staff!B:B,'Federal Income Tax'!$B33,Staff!C:C,$C33)</f>
        <v>0</v>
      </c>
      <c r="Y33" s="3">
        <f t="shared" si="26"/>
        <v>86</v>
      </c>
      <c r="Z33" s="5"/>
      <c r="AA33" t="s">
        <v>395</v>
      </c>
      <c r="AB33" s="83" t="s">
        <v>447</v>
      </c>
      <c r="AC33" t="s">
        <v>459</v>
      </c>
      <c r="AI33" s="2">
        <f t="shared" si="27"/>
        <v>0</v>
      </c>
      <c r="AJ33" s="2">
        <f t="shared" si="28"/>
        <v>2000</v>
      </c>
      <c r="AL33" s="9">
        <f t="shared" si="5"/>
        <v>86</v>
      </c>
      <c r="AM33" s="9">
        <f t="shared" si="6"/>
        <v>124</v>
      </c>
      <c r="AN33" s="9">
        <f t="shared" si="6"/>
        <v>29</v>
      </c>
      <c r="AO33" s="9">
        <f t="shared" si="7"/>
        <v>239</v>
      </c>
      <c r="AP33" s="9">
        <f t="shared" si="8"/>
        <v>1761</v>
      </c>
    </row>
    <row r="34" spans="1:42" x14ac:dyDescent="0.25">
      <c r="F34" s="2">
        <f t="shared" si="22"/>
        <v>0</v>
      </c>
      <c r="H34" s="2">
        <f t="shared" si="23"/>
        <v>0</v>
      </c>
      <c r="J34" s="2">
        <f t="shared" si="24"/>
        <v>0</v>
      </c>
      <c r="K34" s="2">
        <f t="shared" si="29"/>
        <v>0</v>
      </c>
      <c r="R34" s="37"/>
      <c r="S34" s="2">
        <f t="shared" si="25"/>
        <v>0</v>
      </c>
      <c r="V34" s="1"/>
      <c r="W34" s="2"/>
      <c r="X34" s="2">
        <f>SUMIFS(Staff!K:K,Staff!B:B,'Federal Income Tax'!$B34,Staff!C:C,$C34)</f>
        <v>0</v>
      </c>
      <c r="Y34" s="3">
        <f t="shared" si="26"/>
        <v>0</v>
      </c>
      <c r="Z34" s="5"/>
      <c r="AI34" s="2">
        <f t="shared" si="27"/>
        <v>0</v>
      </c>
      <c r="AJ34" s="2">
        <f t="shared" si="28"/>
        <v>0</v>
      </c>
      <c r="AL34" s="9">
        <f t="shared" si="5"/>
        <v>0</v>
      </c>
      <c r="AM34" s="9">
        <f t="shared" si="6"/>
        <v>0</v>
      </c>
      <c r="AN34" s="9">
        <f t="shared" si="6"/>
        <v>0</v>
      </c>
      <c r="AO34" s="9">
        <f t="shared" si="7"/>
        <v>0</v>
      </c>
      <c r="AP34" s="9">
        <f t="shared" si="8"/>
        <v>0</v>
      </c>
    </row>
    <row r="35" spans="1:42" x14ac:dyDescent="0.25">
      <c r="F35" s="2">
        <f t="shared" si="22"/>
        <v>0</v>
      </c>
      <c r="H35" s="2">
        <f t="shared" si="23"/>
        <v>0</v>
      </c>
      <c r="J35" s="2">
        <f t="shared" si="24"/>
        <v>0</v>
      </c>
      <c r="K35" s="2">
        <f t="shared" si="29"/>
        <v>0</v>
      </c>
      <c r="R35" s="37"/>
      <c r="S35" s="2">
        <f t="shared" si="25"/>
        <v>0</v>
      </c>
      <c r="V35" s="1"/>
      <c r="W35" s="2"/>
      <c r="X35" s="2">
        <f>SUMIFS(Staff!K:K,Staff!B:B,'Federal Income Tax'!$B35,Staff!C:C,$C35)</f>
        <v>0</v>
      </c>
      <c r="Y35" s="3">
        <f t="shared" si="26"/>
        <v>0</v>
      </c>
      <c r="Z35" s="5"/>
      <c r="AI35" s="2">
        <f t="shared" si="27"/>
        <v>0</v>
      </c>
      <c r="AJ35" s="2">
        <f t="shared" si="28"/>
        <v>0</v>
      </c>
      <c r="AL35" s="9">
        <f t="shared" si="5"/>
        <v>0</v>
      </c>
      <c r="AM35" s="9">
        <f t="shared" si="6"/>
        <v>0</v>
      </c>
      <c r="AN35" s="9">
        <f t="shared" si="6"/>
        <v>0</v>
      </c>
      <c r="AO35" s="9">
        <f t="shared" si="7"/>
        <v>0</v>
      </c>
      <c r="AP35" s="9">
        <f t="shared" si="8"/>
        <v>0</v>
      </c>
    </row>
    <row r="36" spans="1:42" x14ac:dyDescent="0.25">
      <c r="F36" s="2">
        <f t="shared" si="22"/>
        <v>0</v>
      </c>
      <c r="H36" s="2">
        <f t="shared" si="23"/>
        <v>0</v>
      </c>
      <c r="J36" s="2">
        <f t="shared" si="24"/>
        <v>0</v>
      </c>
      <c r="K36" s="2">
        <f t="shared" si="29"/>
        <v>0</v>
      </c>
      <c r="R36" s="37"/>
      <c r="S36" s="2">
        <f t="shared" si="25"/>
        <v>0</v>
      </c>
      <c r="V36" s="1"/>
      <c r="W36" s="2"/>
      <c r="X36" s="2">
        <f>SUMIFS(Staff!K:K,Staff!B:B,'Federal Income Tax'!$B36,Staff!C:C,$C36)</f>
        <v>0</v>
      </c>
      <c r="Y36" s="3">
        <f t="shared" si="26"/>
        <v>0</v>
      </c>
      <c r="Z36" s="5"/>
      <c r="AI36" s="2">
        <f t="shared" si="27"/>
        <v>0</v>
      </c>
      <c r="AJ36" s="2">
        <f t="shared" si="28"/>
        <v>0</v>
      </c>
      <c r="AL36" s="9">
        <f t="shared" si="5"/>
        <v>0</v>
      </c>
      <c r="AM36" s="9">
        <f t="shared" si="6"/>
        <v>0</v>
      </c>
      <c r="AN36" s="9">
        <f t="shared" si="6"/>
        <v>0</v>
      </c>
      <c r="AO36" s="9">
        <f t="shared" si="7"/>
        <v>0</v>
      </c>
      <c r="AP36" s="9">
        <f t="shared" si="8"/>
        <v>0</v>
      </c>
    </row>
    <row r="37" spans="1:42" x14ac:dyDescent="0.25">
      <c r="F37" s="2">
        <f t="shared" si="22"/>
        <v>0</v>
      </c>
      <c r="H37" s="2">
        <f t="shared" si="23"/>
        <v>0</v>
      </c>
      <c r="J37" s="2">
        <f t="shared" si="24"/>
        <v>0</v>
      </c>
      <c r="K37" s="2">
        <f t="shared" si="29"/>
        <v>0</v>
      </c>
      <c r="R37" s="37"/>
      <c r="S37" s="2">
        <f t="shared" si="25"/>
        <v>0</v>
      </c>
      <c r="V37" s="1"/>
      <c r="W37" s="2"/>
      <c r="X37" s="2">
        <f>SUMIFS(Staff!K:K,Staff!B:B,'Federal Income Tax'!$B37,Staff!C:C,$C37)</f>
        <v>0</v>
      </c>
      <c r="Y37" s="3">
        <f t="shared" si="26"/>
        <v>0</v>
      </c>
      <c r="Z37" s="5"/>
      <c r="AI37" s="2">
        <f t="shared" si="27"/>
        <v>0</v>
      </c>
      <c r="AJ37" s="2">
        <f t="shared" si="28"/>
        <v>0</v>
      </c>
      <c r="AL37" s="9">
        <f t="shared" si="5"/>
        <v>0</v>
      </c>
      <c r="AM37" s="9">
        <f t="shared" si="6"/>
        <v>0</v>
      </c>
      <c r="AN37" s="9">
        <f t="shared" si="6"/>
        <v>0</v>
      </c>
      <c r="AO37" s="9">
        <f t="shared" si="7"/>
        <v>0</v>
      </c>
      <c r="AP37" s="9">
        <f t="shared" si="8"/>
        <v>0</v>
      </c>
    </row>
    <row r="38" spans="1:42" x14ac:dyDescent="0.25">
      <c r="F38" s="2">
        <f t="shared" si="22"/>
        <v>0</v>
      </c>
      <c r="H38" s="2">
        <f t="shared" si="23"/>
        <v>0</v>
      </c>
      <c r="J38" s="2">
        <f t="shared" si="24"/>
        <v>0</v>
      </c>
      <c r="K38" s="2">
        <f t="shared" si="29"/>
        <v>0</v>
      </c>
      <c r="R38" s="37"/>
      <c r="S38" s="2">
        <f t="shared" si="25"/>
        <v>0</v>
      </c>
      <c r="V38" s="1"/>
      <c r="W38" s="2"/>
      <c r="X38" s="2">
        <f>SUMIFS(Staff!K:K,Staff!B:B,'Federal Income Tax'!$B38,Staff!C:C,$C38)</f>
        <v>0</v>
      </c>
      <c r="Y38" s="3">
        <f t="shared" si="26"/>
        <v>0</v>
      </c>
      <c r="Z38" s="5"/>
      <c r="AI38" s="2">
        <f t="shared" si="27"/>
        <v>0</v>
      </c>
      <c r="AJ38" s="2">
        <f t="shared" si="28"/>
        <v>0</v>
      </c>
      <c r="AL38" s="9">
        <f t="shared" si="5"/>
        <v>0</v>
      </c>
      <c r="AM38" s="9">
        <f t="shared" si="6"/>
        <v>0</v>
      </c>
      <c r="AN38" s="9">
        <f t="shared" si="6"/>
        <v>0</v>
      </c>
      <c r="AO38" s="9">
        <f t="shared" si="7"/>
        <v>0</v>
      </c>
      <c r="AP38" s="9">
        <f t="shared" si="8"/>
        <v>0</v>
      </c>
    </row>
    <row r="39" spans="1:42" x14ac:dyDescent="0.25">
      <c r="F39" s="2">
        <f t="shared" si="22"/>
        <v>0</v>
      </c>
      <c r="H39" s="2">
        <f t="shared" si="23"/>
        <v>0</v>
      </c>
      <c r="J39" s="2">
        <f t="shared" si="24"/>
        <v>0</v>
      </c>
      <c r="K39" s="2">
        <f t="shared" si="29"/>
        <v>0</v>
      </c>
      <c r="R39" s="37"/>
      <c r="S39" s="2">
        <f t="shared" si="25"/>
        <v>0</v>
      </c>
      <c r="V39" s="1"/>
      <c r="W39" s="2"/>
      <c r="X39" s="2">
        <f>SUMIFS(Staff!K:K,Staff!B:B,'Federal Income Tax'!$B39,Staff!C:C,$C39)</f>
        <v>0</v>
      </c>
      <c r="Y39" s="3">
        <f t="shared" si="26"/>
        <v>0</v>
      </c>
      <c r="Z39" s="5"/>
      <c r="AI39" s="2">
        <f t="shared" si="27"/>
        <v>0</v>
      </c>
      <c r="AJ39" s="2">
        <f t="shared" si="28"/>
        <v>0</v>
      </c>
      <c r="AL39" s="9">
        <f t="shared" si="5"/>
        <v>0</v>
      </c>
      <c r="AM39" s="9">
        <f t="shared" si="6"/>
        <v>0</v>
      </c>
      <c r="AN39" s="9">
        <f t="shared" si="6"/>
        <v>0</v>
      </c>
      <c r="AO39" s="9">
        <f t="shared" si="7"/>
        <v>0</v>
      </c>
      <c r="AP39" s="9">
        <f t="shared" si="8"/>
        <v>0</v>
      </c>
    </row>
    <row r="40" spans="1:42" x14ac:dyDescent="0.25">
      <c r="F40" s="2">
        <f t="shared" si="22"/>
        <v>0</v>
      </c>
      <c r="H40" s="2">
        <f t="shared" si="23"/>
        <v>0</v>
      </c>
      <c r="J40" s="2">
        <f t="shared" si="24"/>
        <v>0</v>
      </c>
      <c r="K40" s="2">
        <f t="shared" si="29"/>
        <v>0</v>
      </c>
      <c r="R40" s="37"/>
      <c r="S40" s="2">
        <f t="shared" si="25"/>
        <v>0</v>
      </c>
      <c r="V40" s="1"/>
      <c r="W40" s="2"/>
      <c r="X40" s="2">
        <f>SUMIFS(Staff!K:K,Staff!B:B,'Federal Income Tax'!$B40,Staff!C:C,$C40)</f>
        <v>0</v>
      </c>
      <c r="Y40" s="3">
        <f t="shared" si="26"/>
        <v>0</v>
      </c>
      <c r="Z40" s="5"/>
      <c r="AI40" s="2">
        <f t="shared" si="27"/>
        <v>0</v>
      </c>
      <c r="AJ40" s="2">
        <f t="shared" si="28"/>
        <v>0</v>
      </c>
      <c r="AL40" s="9">
        <f t="shared" si="5"/>
        <v>0</v>
      </c>
      <c r="AM40" s="9">
        <f t="shared" si="6"/>
        <v>0</v>
      </c>
      <c r="AN40" s="9">
        <f t="shared" si="6"/>
        <v>0</v>
      </c>
      <c r="AO40" s="9">
        <f t="shared" si="7"/>
        <v>0</v>
      </c>
      <c r="AP40" s="9">
        <f t="shared" si="8"/>
        <v>0</v>
      </c>
    </row>
    <row r="41" spans="1:42" x14ac:dyDescent="0.25">
      <c r="F41" s="2">
        <f t="shared" si="22"/>
        <v>0</v>
      </c>
      <c r="H41" s="2">
        <f t="shared" si="23"/>
        <v>0</v>
      </c>
      <c r="J41" s="2">
        <f t="shared" si="24"/>
        <v>0</v>
      </c>
      <c r="K41" s="2">
        <f t="shared" si="29"/>
        <v>0</v>
      </c>
      <c r="R41" s="37"/>
      <c r="S41" s="2">
        <f t="shared" si="25"/>
        <v>0</v>
      </c>
      <c r="V41" s="1"/>
      <c r="W41" s="2"/>
      <c r="X41" s="2">
        <f>SUMIFS(Staff!K:K,Staff!B:B,'Federal Income Tax'!$B41,Staff!C:C,$C41)</f>
        <v>0</v>
      </c>
      <c r="Y41" s="3">
        <f t="shared" si="26"/>
        <v>0</v>
      </c>
      <c r="Z41" s="5"/>
      <c r="AI41" s="2">
        <f t="shared" si="27"/>
        <v>0</v>
      </c>
      <c r="AJ41" s="2">
        <f t="shared" si="28"/>
        <v>0</v>
      </c>
      <c r="AL41" s="9">
        <f t="shared" si="5"/>
        <v>0</v>
      </c>
      <c r="AM41" s="9">
        <f t="shared" si="6"/>
        <v>0</v>
      </c>
      <c r="AN41" s="9">
        <f t="shared" si="6"/>
        <v>0</v>
      </c>
      <c r="AO41" s="9">
        <f t="shared" si="7"/>
        <v>0</v>
      </c>
      <c r="AP41" s="9">
        <f t="shared" si="8"/>
        <v>0</v>
      </c>
    </row>
    <row r="42" spans="1:42" x14ac:dyDescent="0.25">
      <c r="F42" s="2">
        <f t="shared" si="22"/>
        <v>0</v>
      </c>
      <c r="H42" s="2">
        <f t="shared" si="23"/>
        <v>0</v>
      </c>
      <c r="J42" s="2">
        <f t="shared" si="24"/>
        <v>0</v>
      </c>
      <c r="K42" s="2">
        <f t="shared" si="29"/>
        <v>0</v>
      </c>
      <c r="R42" s="37"/>
      <c r="S42" s="2">
        <f t="shared" si="25"/>
        <v>0</v>
      </c>
      <c r="V42" s="1"/>
      <c r="W42" s="2"/>
      <c r="X42" s="2">
        <f>SUMIFS(Staff!K:K,Staff!B:B,'Federal Income Tax'!$B42,Staff!C:C,$C42)</f>
        <v>0</v>
      </c>
      <c r="Y42" s="3">
        <f t="shared" si="26"/>
        <v>0</v>
      </c>
      <c r="Z42" s="5"/>
      <c r="AI42" s="2">
        <f t="shared" si="27"/>
        <v>0</v>
      </c>
      <c r="AJ42" s="2">
        <f t="shared" si="28"/>
        <v>0</v>
      </c>
      <c r="AL42" s="9">
        <f t="shared" si="5"/>
        <v>0</v>
      </c>
      <c r="AM42" s="9">
        <f t="shared" si="6"/>
        <v>0</v>
      </c>
      <c r="AN42" s="9">
        <f t="shared" si="6"/>
        <v>0</v>
      </c>
      <c r="AO42" s="9">
        <f t="shared" si="7"/>
        <v>0</v>
      </c>
      <c r="AP42" s="9">
        <f t="shared" si="8"/>
        <v>0</v>
      </c>
    </row>
    <row r="43" spans="1:42" x14ac:dyDescent="0.25">
      <c r="F43" s="2">
        <f t="shared" si="22"/>
        <v>0</v>
      </c>
      <c r="H43" s="2">
        <f t="shared" si="23"/>
        <v>0</v>
      </c>
      <c r="J43" s="2">
        <f t="shared" si="24"/>
        <v>0</v>
      </c>
      <c r="K43" s="2">
        <f t="shared" si="29"/>
        <v>0</v>
      </c>
      <c r="R43" s="37"/>
      <c r="S43" s="2">
        <f t="shared" si="25"/>
        <v>0</v>
      </c>
      <c r="V43" s="1"/>
      <c r="W43" s="2"/>
      <c r="X43" s="2">
        <f>SUMIFS(Staff!K:K,Staff!B:B,'Federal Income Tax'!$B43,Staff!C:C,$C43)</f>
        <v>0</v>
      </c>
      <c r="Y43" s="3">
        <f t="shared" si="26"/>
        <v>0</v>
      </c>
      <c r="Z43" s="5"/>
      <c r="AI43" s="2">
        <f t="shared" si="27"/>
        <v>0</v>
      </c>
      <c r="AJ43" s="2">
        <f t="shared" si="28"/>
        <v>0</v>
      </c>
      <c r="AL43" s="9">
        <f t="shared" si="5"/>
        <v>0</v>
      </c>
      <c r="AM43" s="9">
        <f t="shared" si="6"/>
        <v>0</v>
      </c>
      <c r="AN43" s="9">
        <f t="shared" si="6"/>
        <v>0</v>
      </c>
      <c r="AO43" s="9">
        <f t="shared" si="7"/>
        <v>0</v>
      </c>
      <c r="AP43" s="9">
        <f t="shared" si="8"/>
        <v>0</v>
      </c>
    </row>
    <row r="44" spans="1:42" x14ac:dyDescent="0.25">
      <c r="F44" s="2">
        <f t="shared" si="22"/>
        <v>0</v>
      </c>
      <c r="H44" s="2">
        <f t="shared" si="23"/>
        <v>0</v>
      </c>
      <c r="J44" s="2">
        <f t="shared" si="24"/>
        <v>0</v>
      </c>
      <c r="K44" s="2">
        <f t="shared" si="29"/>
        <v>0</v>
      </c>
      <c r="R44" s="37"/>
      <c r="S44" s="2">
        <f t="shared" si="25"/>
        <v>0</v>
      </c>
      <c r="V44" s="1"/>
      <c r="W44" s="2"/>
      <c r="X44" s="2">
        <f>SUMIFS(Staff!K:K,Staff!B:B,'Federal Income Tax'!$B44,Staff!C:C,$C44)</f>
        <v>0</v>
      </c>
      <c r="Y44" s="3">
        <f t="shared" si="26"/>
        <v>0</v>
      </c>
      <c r="Z44" s="5"/>
      <c r="AI44" s="2">
        <f t="shared" si="27"/>
        <v>0</v>
      </c>
      <c r="AJ44" s="2">
        <f t="shared" si="28"/>
        <v>0</v>
      </c>
      <c r="AL44" s="9">
        <f t="shared" si="5"/>
        <v>0</v>
      </c>
      <c r="AM44" s="9">
        <f t="shared" si="6"/>
        <v>0</v>
      </c>
      <c r="AN44" s="9">
        <f t="shared" si="6"/>
        <v>0</v>
      </c>
      <c r="AO44" s="9">
        <f t="shared" si="7"/>
        <v>0</v>
      </c>
      <c r="AP44" s="9">
        <f t="shared" si="8"/>
        <v>0</v>
      </c>
    </row>
    <row r="45" spans="1:42" x14ac:dyDescent="0.25">
      <c r="F45" s="2">
        <f t="shared" si="22"/>
        <v>0</v>
      </c>
      <c r="H45" s="2">
        <f t="shared" si="23"/>
        <v>0</v>
      </c>
      <c r="J45" s="2">
        <f t="shared" si="24"/>
        <v>0</v>
      </c>
      <c r="K45" s="2">
        <f t="shared" si="29"/>
        <v>0</v>
      </c>
      <c r="R45" s="37"/>
      <c r="S45" s="2">
        <f t="shared" si="25"/>
        <v>0</v>
      </c>
      <c r="V45" s="1"/>
      <c r="W45" s="2"/>
      <c r="X45" s="2">
        <f>SUMIFS(Staff!K:K,Staff!B:B,'Federal Income Tax'!$B45,Staff!C:C,$C45)</f>
        <v>0</v>
      </c>
      <c r="Y45" s="3">
        <f t="shared" si="26"/>
        <v>0</v>
      </c>
      <c r="Z45" s="5"/>
      <c r="AI45" s="2">
        <f t="shared" si="27"/>
        <v>0</v>
      </c>
      <c r="AJ45" s="2">
        <f t="shared" si="28"/>
        <v>0</v>
      </c>
      <c r="AL45" s="9">
        <f t="shared" si="5"/>
        <v>0</v>
      </c>
      <c r="AM45" s="9">
        <f t="shared" si="6"/>
        <v>0</v>
      </c>
      <c r="AN45" s="9">
        <f t="shared" si="6"/>
        <v>0</v>
      </c>
      <c r="AO45" s="9">
        <f t="shared" si="7"/>
        <v>0</v>
      </c>
      <c r="AP45" s="9">
        <f t="shared" si="8"/>
        <v>0</v>
      </c>
    </row>
    <row r="46" spans="1:42" x14ac:dyDescent="0.25">
      <c r="F46" s="2">
        <f t="shared" si="22"/>
        <v>0</v>
      </c>
      <c r="H46" s="2">
        <f t="shared" si="23"/>
        <v>0</v>
      </c>
      <c r="J46" s="2">
        <f t="shared" si="24"/>
        <v>0</v>
      </c>
      <c r="K46" s="2">
        <f t="shared" si="29"/>
        <v>0</v>
      </c>
      <c r="R46" s="37"/>
      <c r="S46" s="2">
        <f t="shared" si="25"/>
        <v>0</v>
      </c>
      <c r="V46" s="1"/>
      <c r="W46" s="2"/>
      <c r="X46" s="2">
        <f>SUMIFS(Staff!K:K,Staff!B:B,'Federal Income Tax'!$B46,Staff!C:C,$C46)</f>
        <v>0</v>
      </c>
      <c r="Y46" s="3">
        <f t="shared" si="26"/>
        <v>0</v>
      </c>
      <c r="Z46" s="5"/>
      <c r="AI46" s="2">
        <f t="shared" si="27"/>
        <v>0</v>
      </c>
      <c r="AJ46" s="2">
        <f t="shared" si="28"/>
        <v>0</v>
      </c>
      <c r="AL46" s="9">
        <f t="shared" si="5"/>
        <v>0</v>
      </c>
      <c r="AM46" s="9">
        <f t="shared" si="6"/>
        <v>0</v>
      </c>
      <c r="AN46" s="9">
        <f t="shared" si="6"/>
        <v>0</v>
      </c>
      <c r="AO46" s="9">
        <f t="shared" si="7"/>
        <v>0</v>
      </c>
      <c r="AP46" s="9">
        <f t="shared" si="8"/>
        <v>0</v>
      </c>
    </row>
    <row r="47" spans="1:42" x14ac:dyDescent="0.25">
      <c r="F47" s="2">
        <f t="shared" si="22"/>
        <v>0</v>
      </c>
      <c r="H47" s="2">
        <f t="shared" si="23"/>
        <v>0</v>
      </c>
      <c r="J47" s="2">
        <f t="shared" si="24"/>
        <v>0</v>
      </c>
      <c r="K47" s="2">
        <f t="shared" si="29"/>
        <v>0</v>
      </c>
      <c r="R47" s="37"/>
      <c r="S47" s="2">
        <f t="shared" si="25"/>
        <v>0</v>
      </c>
      <c r="V47" s="1"/>
      <c r="W47" s="2"/>
      <c r="X47" s="2">
        <f>SUMIFS(Staff!K:K,Staff!B:B,'Federal Income Tax'!$B47,Staff!C:C,$C47)</f>
        <v>0</v>
      </c>
      <c r="Y47" s="3">
        <f t="shared" si="26"/>
        <v>0</v>
      </c>
      <c r="Z47" s="5"/>
      <c r="AI47" s="2">
        <f t="shared" si="27"/>
        <v>0</v>
      </c>
      <c r="AJ47" s="2">
        <f t="shared" si="28"/>
        <v>0</v>
      </c>
      <c r="AL47" s="9">
        <f t="shared" si="5"/>
        <v>0</v>
      </c>
      <c r="AM47" s="9">
        <f t="shared" si="6"/>
        <v>0</v>
      </c>
      <c r="AN47" s="9">
        <f t="shared" si="6"/>
        <v>0</v>
      </c>
      <c r="AO47" s="9">
        <f t="shared" si="7"/>
        <v>0</v>
      </c>
      <c r="AP47" s="9">
        <f t="shared" si="8"/>
        <v>0</v>
      </c>
    </row>
    <row r="48" spans="1:42" x14ac:dyDescent="0.25">
      <c r="F48" s="2">
        <f t="shared" si="22"/>
        <v>0</v>
      </c>
      <c r="H48" s="2">
        <f t="shared" si="23"/>
        <v>0</v>
      </c>
      <c r="J48" s="2">
        <f t="shared" si="24"/>
        <v>0</v>
      </c>
      <c r="K48" s="2">
        <f t="shared" si="29"/>
        <v>0</v>
      </c>
      <c r="R48" s="37"/>
      <c r="S48" s="2">
        <f t="shared" si="25"/>
        <v>0</v>
      </c>
      <c r="V48" s="1"/>
      <c r="W48" s="2"/>
      <c r="X48" s="2">
        <f>SUMIFS(Staff!K:K,Staff!B:B,'Federal Income Tax'!$B48,Staff!C:C,$C48)</f>
        <v>0</v>
      </c>
      <c r="Y48" s="3">
        <f t="shared" si="26"/>
        <v>0</v>
      </c>
      <c r="Z48" s="5"/>
      <c r="AI48" s="2">
        <f t="shared" si="27"/>
        <v>0</v>
      </c>
      <c r="AJ48" s="2">
        <f t="shared" si="28"/>
        <v>0</v>
      </c>
      <c r="AL48" s="9">
        <f t="shared" si="5"/>
        <v>0</v>
      </c>
      <c r="AM48" s="9">
        <f t="shared" si="6"/>
        <v>0</v>
      </c>
      <c r="AN48" s="9">
        <f t="shared" si="6"/>
        <v>0</v>
      </c>
      <c r="AO48" s="9">
        <f t="shared" si="7"/>
        <v>0</v>
      </c>
      <c r="AP48" s="9">
        <f t="shared" si="8"/>
        <v>0</v>
      </c>
    </row>
    <row r="49" spans="6:42" x14ac:dyDescent="0.25">
      <c r="F49" s="2">
        <f t="shared" si="22"/>
        <v>0</v>
      </c>
      <c r="H49" s="2">
        <f t="shared" si="23"/>
        <v>0</v>
      </c>
      <c r="J49" s="2">
        <f t="shared" si="24"/>
        <v>0</v>
      </c>
      <c r="K49" s="2">
        <f t="shared" si="29"/>
        <v>0</v>
      </c>
      <c r="R49" s="37"/>
      <c r="S49" s="2">
        <f t="shared" si="25"/>
        <v>0</v>
      </c>
      <c r="V49" s="1"/>
      <c r="W49" s="2"/>
      <c r="X49" s="2">
        <f>SUMIFS(Staff!K:K,Staff!B:B,'Federal Income Tax'!$B49,Staff!C:C,$C49)</f>
        <v>0</v>
      </c>
      <c r="Y49" s="3">
        <f t="shared" si="26"/>
        <v>0</v>
      </c>
      <c r="Z49" s="5"/>
      <c r="AI49" s="2">
        <f t="shared" si="27"/>
        <v>0</v>
      </c>
      <c r="AJ49" s="2">
        <f t="shared" si="28"/>
        <v>0</v>
      </c>
      <c r="AL49" s="9">
        <f t="shared" si="5"/>
        <v>0</v>
      </c>
      <c r="AM49" s="9">
        <f t="shared" si="6"/>
        <v>0</v>
      </c>
      <c r="AN49" s="9">
        <f t="shared" si="6"/>
        <v>0</v>
      </c>
      <c r="AO49" s="9">
        <f t="shared" si="7"/>
        <v>0</v>
      </c>
      <c r="AP49" s="9">
        <f t="shared" si="8"/>
        <v>0</v>
      </c>
    </row>
    <row r="50" spans="6:42" x14ac:dyDescent="0.25">
      <c r="F50" s="2">
        <f t="shared" si="22"/>
        <v>0</v>
      </c>
      <c r="H50" s="2">
        <f t="shared" si="23"/>
        <v>0</v>
      </c>
      <c r="J50" s="2">
        <f t="shared" si="24"/>
        <v>0</v>
      </c>
      <c r="K50" s="2">
        <f t="shared" si="29"/>
        <v>0</v>
      </c>
      <c r="R50" s="37"/>
      <c r="S50" s="2">
        <f t="shared" si="25"/>
        <v>0</v>
      </c>
      <c r="V50" s="1"/>
      <c r="W50" s="2"/>
      <c r="X50" s="2">
        <f>SUMIFS(Staff!K:K,Staff!B:B,'Federal Income Tax'!$B50,Staff!C:C,$C50)</f>
        <v>0</v>
      </c>
      <c r="Y50" s="3">
        <f t="shared" si="26"/>
        <v>0</v>
      </c>
      <c r="Z50" s="5"/>
      <c r="AI50" s="2">
        <f t="shared" si="27"/>
        <v>0</v>
      </c>
      <c r="AJ50" s="2">
        <f t="shared" si="28"/>
        <v>0</v>
      </c>
      <c r="AL50" s="9">
        <f t="shared" si="5"/>
        <v>0</v>
      </c>
      <c r="AM50" s="9">
        <f t="shared" si="6"/>
        <v>0</v>
      </c>
      <c r="AN50" s="9">
        <f t="shared" si="6"/>
        <v>0</v>
      </c>
      <c r="AO50" s="9">
        <f t="shared" si="7"/>
        <v>0</v>
      </c>
      <c r="AP50" s="9">
        <f t="shared" si="8"/>
        <v>0</v>
      </c>
    </row>
    <row r="51" spans="6:42" x14ac:dyDescent="0.25">
      <c r="F51" s="2">
        <f t="shared" si="22"/>
        <v>0</v>
      </c>
      <c r="H51" s="2">
        <f t="shared" si="23"/>
        <v>0</v>
      </c>
      <c r="J51" s="2">
        <f t="shared" si="24"/>
        <v>0</v>
      </c>
      <c r="K51" s="2">
        <f t="shared" si="29"/>
        <v>0</v>
      </c>
      <c r="R51" s="37"/>
      <c r="S51" s="2">
        <f t="shared" si="25"/>
        <v>0</v>
      </c>
      <c r="V51" s="1"/>
      <c r="W51" s="2"/>
      <c r="X51" s="2">
        <f>SUMIFS(Staff!K:K,Staff!B:B,'Federal Income Tax'!$B51,Staff!C:C,$C51)</f>
        <v>0</v>
      </c>
      <c r="Y51" s="3">
        <f t="shared" si="26"/>
        <v>0</v>
      </c>
      <c r="Z51" s="5"/>
      <c r="AI51" s="2">
        <f t="shared" si="27"/>
        <v>0</v>
      </c>
      <c r="AJ51" s="2">
        <f t="shared" si="28"/>
        <v>0</v>
      </c>
      <c r="AL51" s="9">
        <f t="shared" si="5"/>
        <v>0</v>
      </c>
      <c r="AM51" s="9">
        <f t="shared" si="6"/>
        <v>0</v>
      </c>
      <c r="AN51" s="9">
        <f t="shared" si="6"/>
        <v>0</v>
      </c>
      <c r="AO51" s="9">
        <f t="shared" si="7"/>
        <v>0</v>
      </c>
      <c r="AP51" s="9">
        <f t="shared" si="8"/>
        <v>0</v>
      </c>
    </row>
    <row r="52" spans="6:42" x14ac:dyDescent="0.25">
      <c r="F52" s="2">
        <f t="shared" si="22"/>
        <v>0</v>
      </c>
      <c r="H52" s="2">
        <f t="shared" si="23"/>
        <v>0</v>
      </c>
      <c r="J52" s="2">
        <f t="shared" si="24"/>
        <v>0</v>
      </c>
      <c r="K52" s="2">
        <f t="shared" si="29"/>
        <v>0</v>
      </c>
      <c r="R52" s="37"/>
      <c r="S52" s="2">
        <f t="shared" si="25"/>
        <v>0</v>
      </c>
      <c r="V52" s="1"/>
      <c r="W52" s="2"/>
      <c r="X52" s="2">
        <f>SUMIFS(Staff!K:K,Staff!B:B,'Federal Income Tax'!$B52,Staff!C:C,$C52)</f>
        <v>0</v>
      </c>
      <c r="Y52" s="3">
        <f t="shared" si="26"/>
        <v>0</v>
      </c>
      <c r="Z52" s="5"/>
      <c r="AI52" s="2">
        <f t="shared" si="27"/>
        <v>0</v>
      </c>
      <c r="AJ52" s="2">
        <f t="shared" si="28"/>
        <v>0</v>
      </c>
      <c r="AL52" s="9">
        <f t="shared" si="5"/>
        <v>0</v>
      </c>
      <c r="AM52" s="9">
        <f t="shared" si="6"/>
        <v>0</v>
      </c>
      <c r="AN52" s="9">
        <f t="shared" si="6"/>
        <v>0</v>
      </c>
      <c r="AO52" s="9">
        <f t="shared" si="7"/>
        <v>0</v>
      </c>
      <c r="AP52" s="9">
        <f t="shared" si="8"/>
        <v>0</v>
      </c>
    </row>
    <row r="53" spans="6:42" x14ac:dyDescent="0.25">
      <c r="F53" s="2">
        <f t="shared" si="22"/>
        <v>0</v>
      </c>
      <c r="H53" s="2">
        <f t="shared" si="23"/>
        <v>0</v>
      </c>
      <c r="J53" s="2">
        <f t="shared" si="24"/>
        <v>0</v>
      </c>
      <c r="K53" s="2">
        <f t="shared" si="29"/>
        <v>0</v>
      </c>
      <c r="R53" s="37"/>
      <c r="S53" s="2">
        <f t="shared" si="25"/>
        <v>0</v>
      </c>
      <c r="V53" s="1"/>
      <c r="W53" s="2"/>
      <c r="X53" s="2">
        <f>SUMIFS(Staff!K:K,Staff!B:B,'Federal Income Tax'!$B53,Staff!C:C,$C53)</f>
        <v>0</v>
      </c>
      <c r="Y53" s="3">
        <f t="shared" si="26"/>
        <v>0</v>
      </c>
      <c r="Z53" s="5"/>
      <c r="AI53" s="2">
        <f t="shared" si="27"/>
        <v>0</v>
      </c>
      <c r="AJ53" s="2">
        <f t="shared" si="28"/>
        <v>0</v>
      </c>
      <c r="AL53" s="9">
        <f t="shared" si="5"/>
        <v>0</v>
      </c>
      <c r="AM53" s="9">
        <f t="shared" si="6"/>
        <v>0</v>
      </c>
      <c r="AN53" s="9">
        <f t="shared" si="6"/>
        <v>0</v>
      </c>
      <c r="AO53" s="9">
        <f t="shared" si="7"/>
        <v>0</v>
      </c>
      <c r="AP53" s="9">
        <f t="shared" si="8"/>
        <v>0</v>
      </c>
    </row>
    <row r="54" spans="6:42" x14ac:dyDescent="0.25">
      <c r="F54" s="2">
        <f t="shared" si="22"/>
        <v>0</v>
      </c>
      <c r="H54" s="2">
        <f t="shared" si="23"/>
        <v>0</v>
      </c>
      <c r="J54" s="2">
        <f t="shared" si="24"/>
        <v>0</v>
      </c>
      <c r="K54" s="2">
        <f t="shared" si="29"/>
        <v>0</v>
      </c>
      <c r="R54" s="37"/>
      <c r="S54" s="2">
        <f t="shared" si="25"/>
        <v>0</v>
      </c>
      <c r="V54" s="1"/>
      <c r="W54" s="2"/>
      <c r="X54" s="2">
        <f>SUMIFS(Staff!K:K,Staff!B:B,'Federal Income Tax'!$B54,Staff!C:C,$C54)</f>
        <v>0</v>
      </c>
      <c r="Y54" s="3">
        <f t="shared" si="26"/>
        <v>0</v>
      </c>
      <c r="Z54" s="5"/>
      <c r="AI54" s="2">
        <f t="shared" si="27"/>
        <v>0</v>
      </c>
      <c r="AJ54" s="2">
        <f t="shared" si="28"/>
        <v>0</v>
      </c>
      <c r="AL54" s="9">
        <f t="shared" si="5"/>
        <v>0</v>
      </c>
      <c r="AM54" s="9">
        <f t="shared" si="6"/>
        <v>0</v>
      </c>
      <c r="AN54" s="9">
        <f t="shared" si="6"/>
        <v>0</v>
      </c>
      <c r="AO54" s="9">
        <f t="shared" si="7"/>
        <v>0</v>
      </c>
      <c r="AP54" s="9">
        <f t="shared" si="8"/>
        <v>0</v>
      </c>
    </row>
    <row r="55" spans="6:42" x14ac:dyDescent="0.25">
      <c r="F55" s="2">
        <f t="shared" si="22"/>
        <v>0</v>
      </c>
      <c r="H55" s="2">
        <f t="shared" si="23"/>
        <v>0</v>
      </c>
      <c r="J55" s="2">
        <f t="shared" si="24"/>
        <v>0</v>
      </c>
      <c r="K55" s="2">
        <f t="shared" si="29"/>
        <v>0</v>
      </c>
      <c r="R55" s="37"/>
      <c r="S55" s="2">
        <f t="shared" si="25"/>
        <v>0</v>
      </c>
      <c r="V55" s="1"/>
      <c r="W55" s="2"/>
      <c r="X55" s="2">
        <f>SUMIFS(Staff!K:K,Staff!B:B,'Federal Income Tax'!$B55,Staff!C:C,$C55)</f>
        <v>0</v>
      </c>
      <c r="Y55" s="3">
        <f t="shared" si="26"/>
        <v>0</v>
      </c>
      <c r="Z55" s="5"/>
      <c r="AI55" s="2">
        <f t="shared" si="27"/>
        <v>0</v>
      </c>
      <c r="AJ55" s="2">
        <f t="shared" si="28"/>
        <v>0</v>
      </c>
      <c r="AL55" s="9">
        <f t="shared" si="5"/>
        <v>0</v>
      </c>
      <c r="AM55" s="9">
        <f t="shared" si="6"/>
        <v>0</v>
      </c>
      <c r="AN55" s="9">
        <f t="shared" si="6"/>
        <v>0</v>
      </c>
      <c r="AO55" s="9">
        <f t="shared" si="7"/>
        <v>0</v>
      </c>
      <c r="AP55" s="9">
        <f t="shared" si="8"/>
        <v>0</v>
      </c>
    </row>
    <row r="56" spans="6:42" x14ac:dyDescent="0.25">
      <c r="F56" s="2">
        <f t="shared" si="22"/>
        <v>0</v>
      </c>
      <c r="H56" s="2">
        <f t="shared" si="23"/>
        <v>0</v>
      </c>
      <c r="J56" s="2">
        <f t="shared" si="24"/>
        <v>0</v>
      </c>
      <c r="K56" s="2">
        <f t="shared" si="29"/>
        <v>0</v>
      </c>
      <c r="R56" s="37"/>
      <c r="S56" s="2">
        <f t="shared" si="25"/>
        <v>0</v>
      </c>
      <c r="V56" s="1"/>
      <c r="W56" s="2"/>
      <c r="X56" s="2">
        <f>SUMIFS(Staff!K:K,Staff!B:B,'Federal Income Tax'!$B56,Staff!C:C,$C56)</f>
        <v>0</v>
      </c>
      <c r="Y56" s="3">
        <f t="shared" si="26"/>
        <v>0</v>
      </c>
      <c r="Z56" s="5"/>
      <c r="AI56" s="2">
        <f t="shared" si="27"/>
        <v>0</v>
      </c>
      <c r="AJ56" s="2">
        <f t="shared" si="28"/>
        <v>0</v>
      </c>
      <c r="AL56" s="9">
        <f t="shared" si="5"/>
        <v>0</v>
      </c>
      <c r="AM56" s="9">
        <f t="shared" si="6"/>
        <v>0</v>
      </c>
      <c r="AN56" s="9">
        <f t="shared" si="6"/>
        <v>0</v>
      </c>
      <c r="AO56" s="9">
        <f t="shared" si="7"/>
        <v>0</v>
      </c>
      <c r="AP56" s="9">
        <f t="shared" si="8"/>
        <v>0</v>
      </c>
    </row>
    <row r="57" spans="6:42" x14ac:dyDescent="0.25">
      <c r="F57" s="2">
        <f t="shared" si="22"/>
        <v>0</v>
      </c>
      <c r="H57" s="2">
        <f t="shared" si="23"/>
        <v>0</v>
      </c>
      <c r="J57" s="2">
        <f t="shared" si="24"/>
        <v>0</v>
      </c>
      <c r="K57" s="2">
        <f t="shared" si="29"/>
        <v>0</v>
      </c>
      <c r="R57" s="37"/>
      <c r="S57" s="2">
        <f t="shared" si="25"/>
        <v>0</v>
      </c>
      <c r="V57" s="1"/>
      <c r="W57" s="2"/>
      <c r="X57" s="2">
        <f>SUMIFS(Staff!K:K,Staff!B:B,'Federal Income Tax'!$B57,Staff!C:C,$C57)</f>
        <v>0</v>
      </c>
      <c r="Y57" s="3">
        <f t="shared" si="26"/>
        <v>0</v>
      </c>
      <c r="Z57" s="5"/>
      <c r="AI57" s="2">
        <f t="shared" si="27"/>
        <v>0</v>
      </c>
      <c r="AJ57" s="2">
        <f t="shared" si="28"/>
        <v>0</v>
      </c>
      <c r="AL57" s="9">
        <f t="shared" si="5"/>
        <v>0</v>
      </c>
      <c r="AM57" s="9">
        <f t="shared" si="6"/>
        <v>0</v>
      </c>
      <c r="AN57" s="9">
        <f t="shared" si="6"/>
        <v>0</v>
      </c>
      <c r="AO57" s="9">
        <f t="shared" si="7"/>
        <v>0</v>
      </c>
      <c r="AP57" s="9">
        <f t="shared" si="8"/>
        <v>0</v>
      </c>
    </row>
    <row r="58" spans="6:42" x14ac:dyDescent="0.25">
      <c r="F58" s="2">
        <f t="shared" si="22"/>
        <v>0</v>
      </c>
      <c r="H58" s="2">
        <f t="shared" si="23"/>
        <v>0</v>
      </c>
      <c r="J58" s="2">
        <f t="shared" si="24"/>
        <v>0</v>
      </c>
      <c r="K58" s="2">
        <f t="shared" si="29"/>
        <v>0</v>
      </c>
      <c r="R58" s="37"/>
      <c r="S58" s="2">
        <f t="shared" si="25"/>
        <v>0</v>
      </c>
      <c r="V58" s="1"/>
      <c r="W58" s="2"/>
      <c r="X58" s="2">
        <f>SUMIFS(Staff!K:K,Staff!B:B,'Federal Income Tax'!$B58,Staff!C:C,$C58)</f>
        <v>0</v>
      </c>
      <c r="Y58" s="3">
        <f t="shared" si="26"/>
        <v>0</v>
      </c>
      <c r="Z58" s="5"/>
      <c r="AI58" s="2">
        <f t="shared" si="27"/>
        <v>0</v>
      </c>
      <c r="AJ58" s="2">
        <f t="shared" si="28"/>
        <v>0</v>
      </c>
      <c r="AL58" s="9">
        <f t="shared" si="5"/>
        <v>0</v>
      </c>
      <c r="AM58" s="9">
        <f t="shared" si="6"/>
        <v>0</v>
      </c>
      <c r="AN58" s="9">
        <f t="shared" si="6"/>
        <v>0</v>
      </c>
      <c r="AO58" s="9">
        <f t="shared" si="7"/>
        <v>0</v>
      </c>
      <c r="AP58" s="9">
        <f t="shared" si="8"/>
        <v>0</v>
      </c>
    </row>
    <row r="59" spans="6:42" x14ac:dyDescent="0.25">
      <c r="F59" s="2">
        <f t="shared" si="22"/>
        <v>0</v>
      </c>
      <c r="H59" s="2">
        <f t="shared" si="23"/>
        <v>0</v>
      </c>
      <c r="J59" s="2">
        <f t="shared" si="24"/>
        <v>0</v>
      </c>
      <c r="K59" s="2">
        <f t="shared" si="29"/>
        <v>0</v>
      </c>
      <c r="R59" s="37"/>
      <c r="S59" s="2">
        <f t="shared" si="25"/>
        <v>0</v>
      </c>
      <c r="V59" s="1"/>
      <c r="W59" s="2"/>
      <c r="X59" s="2">
        <f>SUMIFS(Staff!K:K,Staff!B:B,'Federal Income Tax'!$B59,Staff!C:C,$C59)</f>
        <v>0</v>
      </c>
      <c r="Y59" s="3">
        <f t="shared" si="26"/>
        <v>0</v>
      </c>
      <c r="Z59" s="5"/>
      <c r="AI59" s="2">
        <f t="shared" si="27"/>
        <v>0</v>
      </c>
      <c r="AJ59" s="2">
        <f t="shared" si="28"/>
        <v>0</v>
      </c>
      <c r="AL59" s="9">
        <f t="shared" si="5"/>
        <v>0</v>
      </c>
      <c r="AM59" s="9">
        <f t="shared" si="6"/>
        <v>0</v>
      </c>
      <c r="AN59" s="9">
        <f t="shared" si="6"/>
        <v>0</v>
      </c>
      <c r="AO59" s="9">
        <f t="shared" si="7"/>
        <v>0</v>
      </c>
      <c r="AP59" s="9">
        <f t="shared" si="8"/>
        <v>0</v>
      </c>
    </row>
    <row r="60" spans="6:42" x14ac:dyDescent="0.25">
      <c r="F60" s="2">
        <f t="shared" si="22"/>
        <v>0</v>
      </c>
      <c r="H60" s="2">
        <f t="shared" si="23"/>
        <v>0</v>
      </c>
      <c r="J60" s="2">
        <f t="shared" si="24"/>
        <v>0</v>
      </c>
      <c r="K60" s="2">
        <f t="shared" si="29"/>
        <v>0</v>
      </c>
      <c r="R60" s="37"/>
      <c r="S60" s="2">
        <f t="shared" si="25"/>
        <v>0</v>
      </c>
      <c r="V60" s="1"/>
      <c r="W60" s="2"/>
      <c r="X60" s="2">
        <f>SUMIFS(Staff!K:K,Staff!B:B,'Federal Income Tax'!$B60,Staff!C:C,$C60)</f>
        <v>0</v>
      </c>
      <c r="Y60" s="3">
        <f t="shared" si="26"/>
        <v>0</v>
      </c>
      <c r="Z60" s="5"/>
      <c r="AI60" s="2">
        <f t="shared" si="27"/>
        <v>0</v>
      </c>
      <c r="AJ60" s="2">
        <f t="shared" si="28"/>
        <v>0</v>
      </c>
      <c r="AL60" s="9">
        <f t="shared" si="5"/>
        <v>0</v>
      </c>
      <c r="AM60" s="9">
        <f t="shared" si="6"/>
        <v>0</v>
      </c>
      <c r="AN60" s="9">
        <f t="shared" si="6"/>
        <v>0</v>
      </c>
      <c r="AO60" s="9">
        <f t="shared" si="7"/>
        <v>0</v>
      </c>
      <c r="AP60" s="9">
        <f t="shared" si="8"/>
        <v>0</v>
      </c>
    </row>
    <row r="61" spans="6:42" x14ac:dyDescent="0.25">
      <c r="F61" s="2">
        <f t="shared" si="22"/>
        <v>0</v>
      </c>
      <c r="H61" s="2">
        <f t="shared" si="23"/>
        <v>0</v>
      </c>
      <c r="J61" s="2">
        <f t="shared" si="24"/>
        <v>0</v>
      </c>
      <c r="K61" s="2">
        <f t="shared" si="29"/>
        <v>0</v>
      </c>
      <c r="R61" s="37"/>
      <c r="S61" s="2">
        <f t="shared" si="25"/>
        <v>0</v>
      </c>
      <c r="V61" s="1"/>
      <c r="W61" s="2"/>
      <c r="X61" s="2">
        <f>SUMIFS(Staff!K:K,Staff!B:B,'Federal Income Tax'!$B61,Staff!C:C,$C61)</f>
        <v>0</v>
      </c>
      <c r="Y61" s="3">
        <f t="shared" si="26"/>
        <v>0</v>
      </c>
      <c r="Z61" s="5"/>
      <c r="AI61" s="2">
        <f t="shared" si="27"/>
        <v>0</v>
      </c>
      <c r="AJ61" s="2">
        <f t="shared" si="28"/>
        <v>0</v>
      </c>
      <c r="AL61" s="9">
        <f t="shared" si="5"/>
        <v>0</v>
      </c>
      <c r="AM61" s="9">
        <f t="shared" si="6"/>
        <v>0</v>
      </c>
      <c r="AN61" s="9">
        <f t="shared" si="6"/>
        <v>0</v>
      </c>
      <c r="AO61" s="9">
        <f t="shared" si="7"/>
        <v>0</v>
      </c>
      <c r="AP61" s="9">
        <f t="shared" si="8"/>
        <v>0</v>
      </c>
    </row>
    <row r="62" spans="6:42" x14ac:dyDescent="0.25">
      <c r="F62" s="2">
        <f t="shared" si="22"/>
        <v>0</v>
      </c>
      <c r="H62" s="2">
        <f t="shared" si="23"/>
        <v>0</v>
      </c>
      <c r="J62" s="2">
        <f t="shared" si="24"/>
        <v>0</v>
      </c>
      <c r="K62" s="2">
        <f t="shared" si="29"/>
        <v>0</v>
      </c>
      <c r="R62" s="37"/>
      <c r="S62" s="2">
        <f t="shared" si="25"/>
        <v>0</v>
      </c>
      <c r="V62" s="1"/>
      <c r="W62" s="2"/>
      <c r="X62" s="2">
        <f>SUMIFS(Staff!K:K,Staff!B:B,'Federal Income Tax'!$B62,Staff!C:C,$C62)</f>
        <v>0</v>
      </c>
      <c r="Y62" s="3">
        <f t="shared" si="26"/>
        <v>0</v>
      </c>
      <c r="Z62" s="5"/>
      <c r="AI62" s="2">
        <f t="shared" si="27"/>
        <v>0</v>
      </c>
      <c r="AJ62" s="2">
        <f t="shared" si="28"/>
        <v>0</v>
      </c>
      <c r="AL62" s="9">
        <f t="shared" si="5"/>
        <v>0</v>
      </c>
      <c r="AM62" s="9">
        <f t="shared" si="6"/>
        <v>0</v>
      </c>
      <c r="AN62" s="9">
        <f t="shared" si="6"/>
        <v>0</v>
      </c>
      <c r="AO62" s="9">
        <f t="shared" si="7"/>
        <v>0</v>
      </c>
      <c r="AP62" s="9">
        <f t="shared" si="8"/>
        <v>0</v>
      </c>
    </row>
    <row r="63" spans="6:42" x14ac:dyDescent="0.25">
      <c r="F63" s="2">
        <f t="shared" si="22"/>
        <v>0</v>
      </c>
      <c r="H63" s="2">
        <f t="shared" si="23"/>
        <v>0</v>
      </c>
      <c r="J63" s="2">
        <f t="shared" si="24"/>
        <v>0</v>
      </c>
      <c r="K63" s="2">
        <f t="shared" si="29"/>
        <v>0</v>
      </c>
      <c r="R63" s="37"/>
      <c r="S63" s="2">
        <f t="shared" si="25"/>
        <v>0</v>
      </c>
      <c r="V63" s="1"/>
      <c r="W63" s="2"/>
      <c r="X63" s="2">
        <f>SUMIFS(Staff!K:K,Staff!B:B,'Federal Income Tax'!$B63,Staff!C:C,$C63)</f>
        <v>0</v>
      </c>
      <c r="Y63" s="3">
        <f t="shared" si="26"/>
        <v>0</v>
      </c>
      <c r="Z63" s="5"/>
      <c r="AI63" s="2">
        <f t="shared" si="27"/>
        <v>0</v>
      </c>
      <c r="AJ63" s="2">
        <f t="shared" si="28"/>
        <v>0</v>
      </c>
      <c r="AL63" s="9">
        <f t="shared" si="5"/>
        <v>0</v>
      </c>
      <c r="AM63" s="9">
        <f t="shared" si="6"/>
        <v>0</v>
      </c>
      <c r="AN63" s="9">
        <f t="shared" si="6"/>
        <v>0</v>
      </c>
      <c r="AO63" s="9">
        <f t="shared" si="7"/>
        <v>0</v>
      </c>
      <c r="AP63" s="9">
        <f t="shared" si="8"/>
        <v>0</v>
      </c>
    </row>
    <row r="64" spans="6:42" x14ac:dyDescent="0.25">
      <c r="F64" s="2">
        <f t="shared" si="22"/>
        <v>0</v>
      </c>
      <c r="H64" s="2">
        <f t="shared" si="23"/>
        <v>0</v>
      </c>
      <c r="J64" s="2">
        <f t="shared" si="24"/>
        <v>0</v>
      </c>
      <c r="K64" s="2">
        <f t="shared" si="29"/>
        <v>0</v>
      </c>
      <c r="R64" s="37"/>
      <c r="S64" s="2">
        <f t="shared" si="25"/>
        <v>0</v>
      </c>
      <c r="V64" s="1"/>
      <c r="W64" s="2"/>
      <c r="X64" s="2">
        <f>SUMIFS(Staff!K:K,Staff!B:B,'Federal Income Tax'!$B64,Staff!C:C,$C64)</f>
        <v>0</v>
      </c>
      <c r="Y64" s="3">
        <f t="shared" si="26"/>
        <v>0</v>
      </c>
      <c r="Z64" s="5"/>
      <c r="AI64" s="2">
        <f t="shared" si="27"/>
        <v>0</v>
      </c>
      <c r="AJ64" s="2">
        <f t="shared" si="28"/>
        <v>0</v>
      </c>
      <c r="AL64" s="9">
        <f t="shared" si="5"/>
        <v>0</v>
      </c>
      <c r="AM64" s="9">
        <f t="shared" si="6"/>
        <v>0</v>
      </c>
      <c r="AN64" s="9">
        <f t="shared" si="6"/>
        <v>0</v>
      </c>
      <c r="AO64" s="9">
        <f t="shared" si="7"/>
        <v>0</v>
      </c>
      <c r="AP64" s="9">
        <f t="shared" si="8"/>
        <v>0</v>
      </c>
    </row>
    <row r="65" spans="6:42" x14ac:dyDescent="0.25">
      <c r="F65" s="2">
        <f t="shared" si="22"/>
        <v>0</v>
      </c>
      <c r="H65" s="2">
        <f t="shared" si="23"/>
        <v>0</v>
      </c>
      <c r="J65" s="2">
        <f t="shared" si="24"/>
        <v>0</v>
      </c>
      <c r="K65" s="2">
        <f t="shared" si="29"/>
        <v>0</v>
      </c>
      <c r="R65" s="37"/>
      <c r="S65" s="2">
        <f t="shared" si="25"/>
        <v>0</v>
      </c>
      <c r="V65" s="1"/>
      <c r="W65" s="2"/>
      <c r="X65" s="2">
        <f>SUMIFS(Staff!K:K,Staff!B:B,'Federal Income Tax'!$B65,Staff!C:C,$C65)</f>
        <v>0</v>
      </c>
      <c r="Y65" s="3">
        <f t="shared" si="26"/>
        <v>0</v>
      </c>
      <c r="Z65" s="5"/>
      <c r="AI65" s="2">
        <f t="shared" si="27"/>
        <v>0</v>
      </c>
      <c r="AJ65" s="2">
        <f t="shared" si="28"/>
        <v>0</v>
      </c>
      <c r="AL65" s="9">
        <f t="shared" si="5"/>
        <v>0</v>
      </c>
      <c r="AM65" s="9">
        <f t="shared" si="6"/>
        <v>0</v>
      </c>
      <c r="AN65" s="9">
        <f t="shared" si="6"/>
        <v>0</v>
      </c>
      <c r="AO65" s="9">
        <f t="shared" si="7"/>
        <v>0</v>
      </c>
      <c r="AP65" s="9">
        <f t="shared" si="8"/>
        <v>0</v>
      </c>
    </row>
    <row r="66" spans="6:42" x14ac:dyDescent="0.25">
      <c r="F66" s="2">
        <f t="shared" si="22"/>
        <v>0</v>
      </c>
      <c r="H66" s="2">
        <f t="shared" si="23"/>
        <v>0</v>
      </c>
      <c r="J66" s="2">
        <f t="shared" si="24"/>
        <v>0</v>
      </c>
      <c r="K66" s="2">
        <f t="shared" si="29"/>
        <v>0</v>
      </c>
      <c r="R66" s="37"/>
      <c r="S66" s="2">
        <f t="shared" si="25"/>
        <v>0</v>
      </c>
      <c r="V66" s="1"/>
      <c r="W66" s="2"/>
      <c r="X66" s="2">
        <f>SUMIFS(Staff!K:K,Staff!B:B,'Federal Income Tax'!$B66,Staff!C:C,$C66)</f>
        <v>0</v>
      </c>
      <c r="Y66" s="3">
        <f t="shared" si="26"/>
        <v>0</v>
      </c>
      <c r="Z66" s="5"/>
      <c r="AI66" s="2">
        <f t="shared" si="27"/>
        <v>0</v>
      </c>
      <c r="AJ66" s="2">
        <f t="shared" si="28"/>
        <v>0</v>
      </c>
      <c r="AL66" s="9">
        <f t="shared" si="5"/>
        <v>0</v>
      </c>
      <c r="AM66" s="9">
        <f t="shared" si="6"/>
        <v>0</v>
      </c>
      <c r="AN66" s="9">
        <f t="shared" si="6"/>
        <v>0</v>
      </c>
      <c r="AO66" s="9">
        <f t="shared" si="7"/>
        <v>0</v>
      </c>
      <c r="AP66" s="9">
        <f t="shared" si="8"/>
        <v>0</v>
      </c>
    </row>
    <row r="67" spans="6:42" x14ac:dyDescent="0.25">
      <c r="F67" s="2">
        <f t="shared" si="22"/>
        <v>0</v>
      </c>
      <c r="H67" s="2">
        <f t="shared" si="23"/>
        <v>0</v>
      </c>
      <c r="J67" s="2">
        <f t="shared" si="24"/>
        <v>0</v>
      </c>
      <c r="K67" s="2">
        <f t="shared" si="29"/>
        <v>0</v>
      </c>
      <c r="R67" s="37"/>
      <c r="S67" s="2">
        <f t="shared" si="25"/>
        <v>0</v>
      </c>
      <c r="V67" s="1"/>
      <c r="W67" s="2"/>
      <c r="X67" s="2">
        <f>SUMIFS(Staff!K:K,Staff!B:B,'Federal Income Tax'!$B67,Staff!C:C,$C67)</f>
        <v>0</v>
      </c>
      <c r="Y67" s="3">
        <f t="shared" si="26"/>
        <v>0</v>
      </c>
      <c r="Z67" s="5"/>
      <c r="AI67" s="2">
        <f t="shared" si="27"/>
        <v>0</v>
      </c>
      <c r="AJ67" s="2">
        <f t="shared" si="28"/>
        <v>0</v>
      </c>
      <c r="AL67" s="9">
        <f t="shared" si="5"/>
        <v>0</v>
      </c>
      <c r="AM67" s="9">
        <f t="shared" si="6"/>
        <v>0</v>
      </c>
      <c r="AN67" s="9">
        <f t="shared" si="6"/>
        <v>0</v>
      </c>
      <c r="AO67" s="9">
        <f t="shared" si="7"/>
        <v>0</v>
      </c>
      <c r="AP67" s="9">
        <f t="shared" si="8"/>
        <v>0</v>
      </c>
    </row>
    <row r="68" spans="6:42" x14ac:dyDescent="0.25">
      <c r="F68" s="2">
        <f t="shared" si="22"/>
        <v>0</v>
      </c>
      <c r="H68" s="2">
        <f t="shared" si="23"/>
        <v>0</v>
      </c>
      <c r="J68" s="2">
        <f t="shared" si="24"/>
        <v>0</v>
      </c>
      <c r="K68" s="2">
        <f t="shared" si="29"/>
        <v>0</v>
      </c>
      <c r="R68" s="37"/>
      <c r="S68" s="2">
        <f t="shared" si="25"/>
        <v>0</v>
      </c>
      <c r="V68" s="1"/>
      <c r="W68" s="2"/>
      <c r="X68" s="2">
        <f>SUMIFS(Staff!K:K,Staff!B:B,'Federal Income Tax'!$B68,Staff!C:C,$C68)</f>
        <v>0</v>
      </c>
      <c r="Y68" s="3">
        <f t="shared" si="26"/>
        <v>0</v>
      </c>
      <c r="Z68" s="5"/>
      <c r="AI68" s="2">
        <f t="shared" si="27"/>
        <v>0</v>
      </c>
      <c r="AJ68" s="2">
        <f t="shared" si="28"/>
        <v>0</v>
      </c>
      <c r="AL68" s="9">
        <f t="shared" si="5"/>
        <v>0</v>
      </c>
      <c r="AM68" s="9">
        <f t="shared" si="6"/>
        <v>0</v>
      </c>
      <c r="AN68" s="9">
        <f t="shared" si="6"/>
        <v>0</v>
      </c>
      <c r="AO68" s="9">
        <f t="shared" si="7"/>
        <v>0</v>
      </c>
      <c r="AP68" s="9">
        <f t="shared" si="8"/>
        <v>0</v>
      </c>
    </row>
    <row r="69" spans="6:42" x14ac:dyDescent="0.25">
      <c r="F69" s="2">
        <f t="shared" si="22"/>
        <v>0</v>
      </c>
      <c r="H69" s="2">
        <f t="shared" si="23"/>
        <v>0</v>
      </c>
      <c r="J69" s="2">
        <f t="shared" si="24"/>
        <v>0</v>
      </c>
      <c r="K69" s="2">
        <f t="shared" si="29"/>
        <v>0</v>
      </c>
      <c r="R69" s="37"/>
      <c r="S69" s="2">
        <f t="shared" si="25"/>
        <v>0</v>
      </c>
      <c r="V69" s="1"/>
      <c r="W69" s="2"/>
      <c r="X69" s="2">
        <f>SUMIFS(Staff!K:K,Staff!B:B,'Federal Income Tax'!$B69,Staff!C:C,$C69)</f>
        <v>0</v>
      </c>
      <c r="Y69" s="3">
        <f t="shared" si="26"/>
        <v>0</v>
      </c>
      <c r="Z69" s="5"/>
      <c r="AI69" s="2">
        <f t="shared" si="27"/>
        <v>0</v>
      </c>
      <c r="AJ69" s="2">
        <f t="shared" si="28"/>
        <v>0</v>
      </c>
      <c r="AL69" s="9">
        <f t="shared" si="5"/>
        <v>0</v>
      </c>
      <c r="AM69" s="9">
        <f t="shared" si="6"/>
        <v>0</v>
      </c>
      <c r="AN69" s="9">
        <f t="shared" si="6"/>
        <v>0</v>
      </c>
      <c r="AO69" s="9">
        <f t="shared" si="7"/>
        <v>0</v>
      </c>
      <c r="AP69" s="9">
        <f t="shared" si="8"/>
        <v>0</v>
      </c>
    </row>
    <row r="70" spans="6:42" x14ac:dyDescent="0.25">
      <c r="F70" s="2">
        <f t="shared" si="22"/>
        <v>0</v>
      </c>
      <c r="H70" s="2">
        <f t="shared" si="23"/>
        <v>0</v>
      </c>
      <c r="J70" s="2">
        <f t="shared" si="24"/>
        <v>0</v>
      </c>
      <c r="K70" s="2">
        <f t="shared" si="29"/>
        <v>0</v>
      </c>
      <c r="R70" s="37"/>
      <c r="S70" s="2">
        <f t="shared" si="25"/>
        <v>0</v>
      </c>
      <c r="V70" s="1"/>
      <c r="W70" s="2"/>
      <c r="X70" s="2">
        <f>SUMIFS(Staff!K:K,Staff!B:B,'Federal Income Tax'!$B70,Staff!C:C,$C70)</f>
        <v>0</v>
      </c>
      <c r="Y70" s="3">
        <f t="shared" si="26"/>
        <v>0</v>
      </c>
      <c r="Z70" s="5"/>
      <c r="AI70" s="2">
        <f t="shared" si="27"/>
        <v>0</v>
      </c>
      <c r="AJ70" s="2">
        <f t="shared" si="28"/>
        <v>0</v>
      </c>
      <c r="AL70" s="9">
        <f t="shared" si="5"/>
        <v>0</v>
      </c>
      <c r="AM70" s="9">
        <f t="shared" si="6"/>
        <v>0</v>
      </c>
      <c r="AN70" s="9">
        <f t="shared" si="6"/>
        <v>0</v>
      </c>
      <c r="AO70" s="9">
        <f t="shared" si="7"/>
        <v>0</v>
      </c>
      <c r="AP70" s="9">
        <f t="shared" si="8"/>
        <v>0</v>
      </c>
    </row>
    <row r="71" spans="6:42" x14ac:dyDescent="0.25">
      <c r="F71" s="2">
        <f t="shared" si="22"/>
        <v>0</v>
      </c>
      <c r="H71" s="2">
        <f t="shared" si="23"/>
        <v>0</v>
      </c>
      <c r="J71" s="2">
        <f t="shared" si="24"/>
        <v>0</v>
      </c>
      <c r="K71" s="2">
        <f t="shared" si="29"/>
        <v>0</v>
      </c>
      <c r="R71" s="37"/>
      <c r="S71" s="2">
        <f t="shared" si="25"/>
        <v>0</v>
      </c>
      <c r="V71" s="1"/>
      <c r="W71" s="2"/>
      <c r="X71" s="2">
        <f>SUMIFS(Staff!K:K,Staff!B:B,'Federal Income Tax'!$B71,Staff!C:C,$C71)</f>
        <v>0</v>
      </c>
      <c r="Y71" s="3">
        <f t="shared" si="26"/>
        <v>0</v>
      </c>
      <c r="Z71" s="5"/>
      <c r="AI71" s="2">
        <f t="shared" si="27"/>
        <v>0</v>
      </c>
      <c r="AJ71" s="2">
        <f t="shared" si="28"/>
        <v>0</v>
      </c>
      <c r="AL71" s="9">
        <f t="shared" si="5"/>
        <v>0</v>
      </c>
      <c r="AM71" s="9">
        <f t="shared" si="6"/>
        <v>0</v>
      </c>
      <c r="AN71" s="9">
        <f t="shared" si="6"/>
        <v>0</v>
      </c>
      <c r="AO71" s="9">
        <f t="shared" si="7"/>
        <v>0</v>
      </c>
      <c r="AP71" s="9">
        <f t="shared" si="8"/>
        <v>0</v>
      </c>
    </row>
    <row r="72" spans="6:42" x14ac:dyDescent="0.25">
      <c r="F72" s="2">
        <f t="shared" si="22"/>
        <v>0</v>
      </c>
      <c r="H72" s="2">
        <f t="shared" si="23"/>
        <v>0</v>
      </c>
      <c r="J72" s="2">
        <f t="shared" si="24"/>
        <v>0</v>
      </c>
      <c r="K72" s="2">
        <f t="shared" si="29"/>
        <v>0</v>
      </c>
      <c r="R72" s="37"/>
      <c r="S72" s="2">
        <f t="shared" si="25"/>
        <v>0</v>
      </c>
      <c r="V72" s="1"/>
      <c r="W72" s="2"/>
      <c r="X72" s="2">
        <f>SUMIFS(Staff!K:K,Staff!B:B,'Federal Income Tax'!$B72,Staff!C:C,$C72)</f>
        <v>0</v>
      </c>
      <c r="Y72" s="3">
        <f t="shared" si="26"/>
        <v>0</v>
      </c>
      <c r="Z72" s="5"/>
      <c r="AI72" s="2">
        <f t="shared" si="27"/>
        <v>0</v>
      </c>
      <c r="AJ72" s="2">
        <f t="shared" si="28"/>
        <v>0</v>
      </c>
      <c r="AL72" s="9">
        <f t="shared" si="5"/>
        <v>0</v>
      </c>
      <c r="AM72" s="9">
        <f t="shared" si="6"/>
        <v>0</v>
      </c>
      <c r="AN72" s="9">
        <f t="shared" si="6"/>
        <v>0</v>
      </c>
      <c r="AO72" s="9">
        <f t="shared" si="7"/>
        <v>0</v>
      </c>
      <c r="AP72" s="9">
        <f t="shared" si="8"/>
        <v>0</v>
      </c>
    </row>
    <row r="73" spans="6:42" x14ac:dyDescent="0.25">
      <c r="F73" s="2">
        <f t="shared" si="22"/>
        <v>0</v>
      </c>
      <c r="H73" s="2">
        <f t="shared" si="23"/>
        <v>0</v>
      </c>
      <c r="J73" s="2">
        <f t="shared" si="24"/>
        <v>0</v>
      </c>
      <c r="K73" s="2">
        <f t="shared" si="29"/>
        <v>0</v>
      </c>
      <c r="R73" s="37"/>
      <c r="S73" s="2">
        <f t="shared" si="25"/>
        <v>0</v>
      </c>
      <c r="V73" s="1"/>
      <c r="W73" s="2"/>
      <c r="X73" s="2">
        <f>SUMIFS(Staff!K:K,Staff!B:B,'Federal Income Tax'!$B73,Staff!C:C,$C73)</f>
        <v>0</v>
      </c>
      <c r="Y73" s="3">
        <f t="shared" si="26"/>
        <v>0</v>
      </c>
      <c r="Z73" s="5"/>
      <c r="AI73" s="2">
        <f t="shared" si="27"/>
        <v>0</v>
      </c>
      <c r="AJ73" s="2">
        <f t="shared" si="28"/>
        <v>0</v>
      </c>
      <c r="AL73" s="9">
        <f t="shared" si="5"/>
        <v>0</v>
      </c>
      <c r="AM73" s="9">
        <f t="shared" si="6"/>
        <v>0</v>
      </c>
      <c r="AN73" s="9">
        <f t="shared" si="6"/>
        <v>0</v>
      </c>
      <c r="AO73" s="9">
        <f t="shared" si="7"/>
        <v>0</v>
      </c>
      <c r="AP73" s="9">
        <f t="shared" si="8"/>
        <v>0</v>
      </c>
    </row>
    <row r="74" spans="6:42" x14ac:dyDescent="0.25">
      <c r="F74" s="2">
        <f t="shared" si="22"/>
        <v>0</v>
      </c>
      <c r="H74" s="2">
        <f t="shared" si="23"/>
        <v>0</v>
      </c>
      <c r="J74" s="2">
        <f t="shared" si="24"/>
        <v>0</v>
      </c>
      <c r="K74" s="2">
        <f t="shared" si="29"/>
        <v>0</v>
      </c>
      <c r="R74" s="37"/>
      <c r="S74" s="2">
        <f t="shared" si="25"/>
        <v>0</v>
      </c>
      <c r="V74" s="1"/>
      <c r="W74" s="2"/>
      <c r="X74" s="2">
        <f>SUMIFS(Staff!K:K,Staff!B:B,'Federal Income Tax'!$B74,Staff!C:C,$C74)</f>
        <v>0</v>
      </c>
      <c r="Y74" s="3">
        <f t="shared" si="26"/>
        <v>0</v>
      </c>
      <c r="Z74" s="5"/>
      <c r="AI74" s="2">
        <f t="shared" si="27"/>
        <v>0</v>
      </c>
      <c r="AJ74" s="2">
        <f t="shared" si="28"/>
        <v>0</v>
      </c>
      <c r="AL74" s="9">
        <f t="shared" ref="AL74:AL137" si="30">Y74</f>
        <v>0</v>
      </c>
      <c r="AM74" s="9">
        <f t="shared" ref="AM74:AN105" si="31">$K74*AM$7</f>
        <v>0</v>
      </c>
      <c r="AN74" s="9">
        <f t="shared" si="31"/>
        <v>0</v>
      </c>
      <c r="AO74" s="9">
        <f t="shared" ref="AO74:AO137" si="32">SUM(AL74:AN74)</f>
        <v>0</v>
      </c>
      <c r="AP74" s="9">
        <f t="shared" ref="AP74:AP137" si="33">SUM(K74,-AO74)</f>
        <v>0</v>
      </c>
    </row>
    <row r="75" spans="6:42" x14ac:dyDescent="0.25">
      <c r="F75" s="2">
        <f t="shared" si="22"/>
        <v>0</v>
      </c>
      <c r="H75" s="2">
        <f t="shared" si="23"/>
        <v>0</v>
      </c>
      <c r="J75" s="2">
        <f t="shared" si="24"/>
        <v>0</v>
      </c>
      <c r="K75" s="2">
        <f t="shared" si="29"/>
        <v>0</v>
      </c>
      <c r="R75" s="37"/>
      <c r="S75" s="2">
        <f t="shared" si="25"/>
        <v>0</v>
      </c>
      <c r="V75" s="1"/>
      <c r="W75" s="2"/>
      <c r="X75" s="2">
        <f>SUMIFS(Staff!K:K,Staff!B:B,'Federal Income Tax'!$B75,Staff!C:C,$C75)</f>
        <v>0</v>
      </c>
      <c r="Y75" s="3">
        <f t="shared" si="26"/>
        <v>0</v>
      </c>
      <c r="Z75" s="5"/>
      <c r="AI75" s="2">
        <f t="shared" si="27"/>
        <v>0</v>
      </c>
      <c r="AJ75" s="2">
        <f t="shared" si="28"/>
        <v>0</v>
      </c>
      <c r="AL75" s="9">
        <f t="shared" si="30"/>
        <v>0</v>
      </c>
      <c r="AM75" s="9">
        <f t="shared" si="31"/>
        <v>0</v>
      </c>
      <c r="AN75" s="9">
        <f t="shared" si="31"/>
        <v>0</v>
      </c>
      <c r="AO75" s="9">
        <f t="shared" si="32"/>
        <v>0</v>
      </c>
      <c r="AP75" s="9">
        <f t="shared" si="33"/>
        <v>0</v>
      </c>
    </row>
    <row r="76" spans="6:42" x14ac:dyDescent="0.25">
      <c r="F76" s="2">
        <f t="shared" si="22"/>
        <v>0</v>
      </c>
      <c r="H76" s="2">
        <f t="shared" si="23"/>
        <v>0</v>
      </c>
      <c r="J76" s="2">
        <f t="shared" si="24"/>
        <v>0</v>
      </c>
      <c r="K76" s="2">
        <f t="shared" si="29"/>
        <v>0</v>
      </c>
      <c r="R76" s="37"/>
      <c r="S76" s="2">
        <f t="shared" si="25"/>
        <v>0</v>
      </c>
      <c r="V76" s="1"/>
      <c r="W76" s="2"/>
      <c r="X76" s="2">
        <f>SUMIFS(Staff!K:K,Staff!B:B,'Federal Income Tax'!$B76,Staff!C:C,$C76)</f>
        <v>0</v>
      </c>
      <c r="Y76" s="3">
        <f t="shared" si="26"/>
        <v>0</v>
      </c>
      <c r="Z76" s="5"/>
      <c r="AI76" s="2">
        <f t="shared" si="27"/>
        <v>0</v>
      </c>
      <c r="AJ76" s="2">
        <f t="shared" si="28"/>
        <v>0</v>
      </c>
      <c r="AL76" s="9">
        <f t="shared" si="30"/>
        <v>0</v>
      </c>
      <c r="AM76" s="9">
        <f t="shared" si="31"/>
        <v>0</v>
      </c>
      <c r="AN76" s="9">
        <f t="shared" si="31"/>
        <v>0</v>
      </c>
      <c r="AO76" s="9">
        <f t="shared" si="32"/>
        <v>0</v>
      </c>
      <c r="AP76" s="9">
        <f t="shared" si="33"/>
        <v>0</v>
      </c>
    </row>
    <row r="77" spans="6:42" x14ac:dyDescent="0.25">
      <c r="F77" s="2">
        <f t="shared" si="22"/>
        <v>0</v>
      </c>
      <c r="H77" s="2">
        <f t="shared" si="23"/>
        <v>0</v>
      </c>
      <c r="J77" s="2">
        <f t="shared" si="24"/>
        <v>0</v>
      </c>
      <c r="K77" s="2">
        <f t="shared" si="29"/>
        <v>0</v>
      </c>
      <c r="R77" s="37"/>
      <c r="S77" s="2">
        <f t="shared" si="25"/>
        <v>0</v>
      </c>
      <c r="V77" s="1"/>
      <c r="W77" s="2"/>
      <c r="X77" s="2">
        <f>SUMIFS(Staff!K:K,Staff!B:B,'Federal Income Tax'!$B77,Staff!C:C,$C77)</f>
        <v>0</v>
      </c>
      <c r="Y77" s="3">
        <f t="shared" si="26"/>
        <v>0</v>
      </c>
      <c r="Z77" s="5"/>
      <c r="AI77" s="2">
        <f t="shared" si="27"/>
        <v>0</v>
      </c>
      <c r="AJ77" s="2">
        <f t="shared" si="28"/>
        <v>0</v>
      </c>
      <c r="AL77" s="9">
        <f t="shared" si="30"/>
        <v>0</v>
      </c>
      <c r="AM77" s="9">
        <f t="shared" si="31"/>
        <v>0</v>
      </c>
      <c r="AN77" s="9">
        <f t="shared" si="31"/>
        <v>0</v>
      </c>
      <c r="AO77" s="9">
        <f t="shared" si="32"/>
        <v>0</v>
      </c>
      <c r="AP77" s="9">
        <f t="shared" si="33"/>
        <v>0</v>
      </c>
    </row>
    <row r="78" spans="6:42" x14ac:dyDescent="0.25">
      <c r="F78" s="2">
        <f t="shared" ref="F78:F141" si="34">D78*E78</f>
        <v>0</v>
      </c>
      <c r="H78" s="2">
        <f t="shared" ref="H78:H141" si="35">D78*$H$7</f>
        <v>0</v>
      </c>
      <c r="J78" s="2">
        <f t="shared" ref="J78:J141" si="36">H78*I78</f>
        <v>0</v>
      </c>
      <c r="K78" s="2">
        <f t="shared" ref="K78:K141" si="37">SUM(F78,G78,J78)</f>
        <v>0</v>
      </c>
      <c r="R78" s="37"/>
      <c r="S78" s="2">
        <f t="shared" ref="S78:S141" si="38">SUM(K78,R78)</f>
        <v>0</v>
      </c>
      <c r="V78" s="1"/>
      <c r="W78" s="2"/>
      <c r="X78" s="2">
        <f>SUMIFS(Staff!K:K,Staff!B:B,'Federal Income Tax'!$B78,Staff!C:C,$C78)</f>
        <v>0</v>
      </c>
      <c r="Y78" s="3">
        <f t="shared" ref="Y78:Y141" si="39">SUM(V78,-W78,X78)</f>
        <v>0</v>
      </c>
      <c r="Z78" s="5"/>
      <c r="AI78" s="2">
        <f t="shared" ref="AI78:AI141" si="40">SUM(AD78:AH78)</f>
        <v>0</v>
      </c>
      <c r="AJ78" s="2">
        <f t="shared" ref="AJ78:AJ141" si="41">SUM(K78,AI78)</f>
        <v>0</v>
      </c>
      <c r="AL78" s="9">
        <f t="shared" si="30"/>
        <v>0</v>
      </c>
      <c r="AM78" s="9">
        <f t="shared" si="31"/>
        <v>0</v>
      </c>
      <c r="AN78" s="9">
        <f t="shared" si="31"/>
        <v>0</v>
      </c>
      <c r="AO78" s="9">
        <f t="shared" si="32"/>
        <v>0</v>
      </c>
      <c r="AP78" s="9">
        <f t="shared" si="33"/>
        <v>0</v>
      </c>
    </row>
    <row r="79" spans="6:42" x14ac:dyDescent="0.25">
      <c r="F79" s="2">
        <f t="shared" si="34"/>
        <v>0</v>
      </c>
      <c r="H79" s="2">
        <f t="shared" si="35"/>
        <v>0</v>
      </c>
      <c r="J79" s="2">
        <f t="shared" si="36"/>
        <v>0</v>
      </c>
      <c r="K79" s="2">
        <f t="shared" si="37"/>
        <v>0</v>
      </c>
      <c r="R79" s="37"/>
      <c r="S79" s="2">
        <f t="shared" si="38"/>
        <v>0</v>
      </c>
      <c r="V79" s="1"/>
      <c r="W79" s="2"/>
      <c r="X79" s="2">
        <f>SUMIFS(Staff!K:K,Staff!B:B,'Federal Income Tax'!$B79,Staff!C:C,$C79)</f>
        <v>0</v>
      </c>
      <c r="Y79" s="3">
        <f t="shared" si="39"/>
        <v>0</v>
      </c>
      <c r="Z79" s="5"/>
      <c r="AI79" s="2">
        <f t="shared" si="40"/>
        <v>0</v>
      </c>
      <c r="AJ79" s="2">
        <f t="shared" si="41"/>
        <v>0</v>
      </c>
      <c r="AL79" s="9">
        <f t="shared" si="30"/>
        <v>0</v>
      </c>
      <c r="AM79" s="9">
        <f t="shared" si="31"/>
        <v>0</v>
      </c>
      <c r="AN79" s="9">
        <f t="shared" si="31"/>
        <v>0</v>
      </c>
      <c r="AO79" s="9">
        <f t="shared" si="32"/>
        <v>0</v>
      </c>
      <c r="AP79" s="9">
        <f t="shared" si="33"/>
        <v>0</v>
      </c>
    </row>
    <row r="80" spans="6:42" x14ac:dyDescent="0.25">
      <c r="F80" s="2">
        <f t="shared" si="34"/>
        <v>0</v>
      </c>
      <c r="H80" s="2">
        <f t="shared" si="35"/>
        <v>0</v>
      </c>
      <c r="J80" s="2">
        <f t="shared" si="36"/>
        <v>0</v>
      </c>
      <c r="K80" s="2">
        <f t="shared" si="37"/>
        <v>0</v>
      </c>
      <c r="R80" s="37"/>
      <c r="S80" s="2">
        <f t="shared" si="38"/>
        <v>0</v>
      </c>
      <c r="V80" s="1"/>
      <c r="W80" s="2"/>
      <c r="X80" s="2">
        <f>SUMIFS(Staff!K:K,Staff!B:B,'Federal Income Tax'!$B80,Staff!C:C,$C80)</f>
        <v>0</v>
      </c>
      <c r="Y80" s="3">
        <f t="shared" si="39"/>
        <v>0</v>
      </c>
      <c r="Z80" s="5"/>
      <c r="AI80" s="2">
        <f t="shared" si="40"/>
        <v>0</v>
      </c>
      <c r="AJ80" s="2">
        <f t="shared" si="41"/>
        <v>0</v>
      </c>
      <c r="AL80" s="9">
        <f t="shared" si="30"/>
        <v>0</v>
      </c>
      <c r="AM80" s="9">
        <f t="shared" si="31"/>
        <v>0</v>
      </c>
      <c r="AN80" s="9">
        <f t="shared" si="31"/>
        <v>0</v>
      </c>
      <c r="AO80" s="9">
        <f t="shared" si="32"/>
        <v>0</v>
      </c>
      <c r="AP80" s="9">
        <f t="shared" si="33"/>
        <v>0</v>
      </c>
    </row>
    <row r="81" spans="6:42" x14ac:dyDescent="0.25">
      <c r="F81" s="2">
        <f t="shared" si="34"/>
        <v>0</v>
      </c>
      <c r="H81" s="2">
        <f t="shared" si="35"/>
        <v>0</v>
      </c>
      <c r="J81" s="2">
        <f t="shared" si="36"/>
        <v>0</v>
      </c>
      <c r="K81" s="2">
        <f t="shared" si="37"/>
        <v>0</v>
      </c>
      <c r="R81" s="37"/>
      <c r="S81" s="2">
        <f t="shared" si="38"/>
        <v>0</v>
      </c>
      <c r="V81" s="1"/>
      <c r="W81" s="2"/>
      <c r="X81" s="2">
        <f>SUMIFS(Staff!K:K,Staff!B:B,'Federal Income Tax'!$B81,Staff!C:C,$C81)</f>
        <v>0</v>
      </c>
      <c r="Y81" s="3">
        <f t="shared" si="39"/>
        <v>0</v>
      </c>
      <c r="Z81" s="5"/>
      <c r="AI81" s="2">
        <f t="shared" si="40"/>
        <v>0</v>
      </c>
      <c r="AJ81" s="2">
        <f t="shared" si="41"/>
        <v>0</v>
      </c>
      <c r="AL81" s="9">
        <f t="shared" si="30"/>
        <v>0</v>
      </c>
      <c r="AM81" s="9">
        <f t="shared" si="31"/>
        <v>0</v>
      </c>
      <c r="AN81" s="9">
        <f t="shared" si="31"/>
        <v>0</v>
      </c>
      <c r="AO81" s="9">
        <f t="shared" si="32"/>
        <v>0</v>
      </c>
      <c r="AP81" s="9">
        <f t="shared" si="33"/>
        <v>0</v>
      </c>
    </row>
    <row r="82" spans="6:42" x14ac:dyDescent="0.25">
      <c r="F82" s="2">
        <f t="shared" si="34"/>
        <v>0</v>
      </c>
      <c r="H82" s="2">
        <f t="shared" si="35"/>
        <v>0</v>
      </c>
      <c r="J82" s="2">
        <f t="shared" si="36"/>
        <v>0</v>
      </c>
      <c r="K82" s="2">
        <f t="shared" si="37"/>
        <v>0</v>
      </c>
      <c r="R82" s="37"/>
      <c r="S82" s="2">
        <f t="shared" si="38"/>
        <v>0</v>
      </c>
      <c r="V82" s="1"/>
      <c r="W82" s="2"/>
      <c r="X82" s="2">
        <f>SUMIFS(Staff!K:K,Staff!B:B,'Federal Income Tax'!$B82,Staff!C:C,$C82)</f>
        <v>0</v>
      </c>
      <c r="Y82" s="3">
        <f t="shared" si="39"/>
        <v>0</v>
      </c>
      <c r="Z82" s="5"/>
      <c r="AI82" s="2">
        <f t="shared" si="40"/>
        <v>0</v>
      </c>
      <c r="AJ82" s="2">
        <f t="shared" si="41"/>
        <v>0</v>
      </c>
      <c r="AL82" s="9">
        <f t="shared" si="30"/>
        <v>0</v>
      </c>
      <c r="AM82" s="9">
        <f t="shared" si="31"/>
        <v>0</v>
      </c>
      <c r="AN82" s="9">
        <f t="shared" si="31"/>
        <v>0</v>
      </c>
      <c r="AO82" s="9">
        <f t="shared" si="32"/>
        <v>0</v>
      </c>
      <c r="AP82" s="9">
        <f t="shared" si="33"/>
        <v>0</v>
      </c>
    </row>
    <row r="83" spans="6:42" x14ac:dyDescent="0.25">
      <c r="F83" s="2">
        <f t="shared" si="34"/>
        <v>0</v>
      </c>
      <c r="H83" s="2">
        <f t="shared" si="35"/>
        <v>0</v>
      </c>
      <c r="J83" s="2">
        <f t="shared" si="36"/>
        <v>0</v>
      </c>
      <c r="K83" s="2">
        <f t="shared" si="37"/>
        <v>0</v>
      </c>
      <c r="R83" s="37"/>
      <c r="S83" s="2">
        <f t="shared" si="38"/>
        <v>0</v>
      </c>
      <c r="V83" s="1"/>
      <c r="W83" s="2"/>
      <c r="X83" s="2">
        <f>SUMIFS(Staff!K:K,Staff!B:B,'Federal Income Tax'!$B83,Staff!C:C,$C83)</f>
        <v>0</v>
      </c>
      <c r="Y83" s="3">
        <f t="shared" si="39"/>
        <v>0</v>
      </c>
      <c r="Z83" s="5"/>
      <c r="AI83" s="2">
        <f t="shared" si="40"/>
        <v>0</v>
      </c>
      <c r="AJ83" s="2">
        <f t="shared" si="41"/>
        <v>0</v>
      </c>
      <c r="AL83" s="9">
        <f t="shared" si="30"/>
        <v>0</v>
      </c>
      <c r="AM83" s="9">
        <f t="shared" si="31"/>
        <v>0</v>
      </c>
      <c r="AN83" s="9">
        <f t="shared" si="31"/>
        <v>0</v>
      </c>
      <c r="AO83" s="9">
        <f t="shared" si="32"/>
        <v>0</v>
      </c>
      <c r="AP83" s="9">
        <f t="shared" si="33"/>
        <v>0</v>
      </c>
    </row>
    <row r="84" spans="6:42" x14ac:dyDescent="0.25">
      <c r="F84" s="2">
        <f t="shared" si="34"/>
        <v>0</v>
      </c>
      <c r="H84" s="2">
        <f t="shared" si="35"/>
        <v>0</v>
      </c>
      <c r="J84" s="2">
        <f t="shared" si="36"/>
        <v>0</v>
      </c>
      <c r="K84" s="2">
        <f t="shared" si="37"/>
        <v>0</v>
      </c>
      <c r="R84" s="37"/>
      <c r="S84" s="2">
        <f t="shared" si="38"/>
        <v>0</v>
      </c>
      <c r="V84" s="1"/>
      <c r="W84" s="2"/>
      <c r="X84" s="2">
        <f>SUMIFS(Staff!K:K,Staff!B:B,'Federal Income Tax'!$B84,Staff!C:C,$C84)</f>
        <v>0</v>
      </c>
      <c r="Y84" s="3">
        <f t="shared" si="39"/>
        <v>0</v>
      </c>
      <c r="Z84" s="5"/>
      <c r="AI84" s="2">
        <f t="shared" si="40"/>
        <v>0</v>
      </c>
      <c r="AJ84" s="2">
        <f t="shared" si="41"/>
        <v>0</v>
      </c>
      <c r="AL84" s="9">
        <f t="shared" si="30"/>
        <v>0</v>
      </c>
      <c r="AM84" s="9">
        <f t="shared" si="31"/>
        <v>0</v>
      </c>
      <c r="AN84" s="9">
        <f t="shared" si="31"/>
        <v>0</v>
      </c>
      <c r="AO84" s="9">
        <f t="shared" si="32"/>
        <v>0</v>
      </c>
      <c r="AP84" s="9">
        <f t="shared" si="33"/>
        <v>0</v>
      </c>
    </row>
    <row r="85" spans="6:42" x14ac:dyDescent="0.25">
      <c r="F85" s="2">
        <f t="shared" si="34"/>
        <v>0</v>
      </c>
      <c r="H85" s="2">
        <f t="shared" si="35"/>
        <v>0</v>
      </c>
      <c r="J85" s="2">
        <f t="shared" si="36"/>
        <v>0</v>
      </c>
      <c r="K85" s="2">
        <f t="shared" si="37"/>
        <v>0</v>
      </c>
      <c r="R85" s="37"/>
      <c r="S85" s="2">
        <f t="shared" si="38"/>
        <v>0</v>
      </c>
      <c r="V85" s="1"/>
      <c r="W85" s="2"/>
      <c r="X85" s="2">
        <f>SUMIFS(Staff!K:K,Staff!B:B,'Federal Income Tax'!$B85,Staff!C:C,$C85)</f>
        <v>0</v>
      </c>
      <c r="Y85" s="3">
        <f t="shared" si="39"/>
        <v>0</v>
      </c>
      <c r="Z85" s="5"/>
      <c r="AI85" s="2">
        <f t="shared" si="40"/>
        <v>0</v>
      </c>
      <c r="AJ85" s="2">
        <f t="shared" si="41"/>
        <v>0</v>
      </c>
      <c r="AL85" s="9">
        <f t="shared" si="30"/>
        <v>0</v>
      </c>
      <c r="AM85" s="9">
        <f t="shared" si="31"/>
        <v>0</v>
      </c>
      <c r="AN85" s="9">
        <f t="shared" si="31"/>
        <v>0</v>
      </c>
      <c r="AO85" s="9">
        <f t="shared" si="32"/>
        <v>0</v>
      </c>
      <c r="AP85" s="9">
        <f t="shared" si="33"/>
        <v>0</v>
      </c>
    </row>
    <row r="86" spans="6:42" x14ac:dyDescent="0.25">
      <c r="F86" s="2">
        <f t="shared" si="34"/>
        <v>0</v>
      </c>
      <c r="H86" s="2">
        <f t="shared" si="35"/>
        <v>0</v>
      </c>
      <c r="J86" s="2">
        <f t="shared" si="36"/>
        <v>0</v>
      </c>
      <c r="K86" s="2">
        <f t="shared" si="37"/>
        <v>0</v>
      </c>
      <c r="R86" s="37"/>
      <c r="S86" s="2">
        <f t="shared" si="38"/>
        <v>0</v>
      </c>
      <c r="V86" s="1"/>
      <c r="W86" s="2"/>
      <c r="X86" s="2">
        <f>SUMIFS(Staff!K:K,Staff!B:B,'Federal Income Tax'!$B86,Staff!C:C,$C86)</f>
        <v>0</v>
      </c>
      <c r="Y86" s="3">
        <f t="shared" si="39"/>
        <v>0</v>
      </c>
      <c r="Z86" s="5"/>
      <c r="AI86" s="2">
        <f t="shared" si="40"/>
        <v>0</v>
      </c>
      <c r="AJ86" s="2">
        <f t="shared" si="41"/>
        <v>0</v>
      </c>
      <c r="AL86" s="9">
        <f t="shared" si="30"/>
        <v>0</v>
      </c>
      <c r="AM86" s="9">
        <f t="shared" si="31"/>
        <v>0</v>
      </c>
      <c r="AN86" s="9">
        <f t="shared" si="31"/>
        <v>0</v>
      </c>
      <c r="AO86" s="9">
        <f t="shared" si="32"/>
        <v>0</v>
      </c>
      <c r="AP86" s="9">
        <f t="shared" si="33"/>
        <v>0</v>
      </c>
    </row>
    <row r="87" spans="6:42" x14ac:dyDescent="0.25">
      <c r="F87" s="2">
        <f t="shared" si="34"/>
        <v>0</v>
      </c>
      <c r="H87" s="2">
        <f t="shared" si="35"/>
        <v>0</v>
      </c>
      <c r="J87" s="2">
        <f t="shared" si="36"/>
        <v>0</v>
      </c>
      <c r="K87" s="2">
        <f t="shared" si="37"/>
        <v>0</v>
      </c>
      <c r="R87" s="37"/>
      <c r="S87" s="2">
        <f t="shared" si="38"/>
        <v>0</v>
      </c>
      <c r="V87" s="1"/>
      <c r="W87" s="2"/>
      <c r="X87" s="2">
        <f>SUMIFS(Staff!K:K,Staff!B:B,'Federal Income Tax'!$B87,Staff!C:C,$C87)</f>
        <v>0</v>
      </c>
      <c r="Y87" s="3">
        <f t="shared" si="39"/>
        <v>0</v>
      </c>
      <c r="Z87" s="5"/>
      <c r="AI87" s="2">
        <f t="shared" si="40"/>
        <v>0</v>
      </c>
      <c r="AJ87" s="2">
        <f t="shared" si="41"/>
        <v>0</v>
      </c>
      <c r="AL87" s="9">
        <f t="shared" si="30"/>
        <v>0</v>
      </c>
      <c r="AM87" s="9">
        <f t="shared" si="31"/>
        <v>0</v>
      </c>
      <c r="AN87" s="9">
        <f t="shared" si="31"/>
        <v>0</v>
      </c>
      <c r="AO87" s="9">
        <f t="shared" si="32"/>
        <v>0</v>
      </c>
      <c r="AP87" s="9">
        <f t="shared" si="33"/>
        <v>0</v>
      </c>
    </row>
    <row r="88" spans="6:42" x14ac:dyDescent="0.25">
      <c r="F88" s="2">
        <f t="shared" si="34"/>
        <v>0</v>
      </c>
      <c r="H88" s="2">
        <f t="shared" si="35"/>
        <v>0</v>
      </c>
      <c r="J88" s="2">
        <f t="shared" si="36"/>
        <v>0</v>
      </c>
      <c r="K88" s="2">
        <f t="shared" si="37"/>
        <v>0</v>
      </c>
      <c r="R88" s="37"/>
      <c r="S88" s="2">
        <f t="shared" si="38"/>
        <v>0</v>
      </c>
      <c r="V88" s="1"/>
      <c r="W88" s="2"/>
      <c r="X88" s="2">
        <f>SUMIFS(Staff!K:K,Staff!B:B,'Federal Income Tax'!$B88,Staff!C:C,$C88)</f>
        <v>0</v>
      </c>
      <c r="Y88" s="3">
        <f t="shared" si="39"/>
        <v>0</v>
      </c>
      <c r="Z88" s="5"/>
      <c r="AI88" s="2">
        <f t="shared" si="40"/>
        <v>0</v>
      </c>
      <c r="AJ88" s="2">
        <f t="shared" si="41"/>
        <v>0</v>
      </c>
      <c r="AL88" s="9">
        <f t="shared" si="30"/>
        <v>0</v>
      </c>
      <c r="AM88" s="9">
        <f t="shared" si="31"/>
        <v>0</v>
      </c>
      <c r="AN88" s="9">
        <f t="shared" si="31"/>
        <v>0</v>
      </c>
      <c r="AO88" s="9">
        <f t="shared" si="32"/>
        <v>0</v>
      </c>
      <c r="AP88" s="9">
        <f t="shared" si="33"/>
        <v>0</v>
      </c>
    </row>
    <row r="89" spans="6:42" x14ac:dyDescent="0.25">
      <c r="F89" s="2">
        <f t="shared" si="34"/>
        <v>0</v>
      </c>
      <c r="H89" s="2">
        <f t="shared" si="35"/>
        <v>0</v>
      </c>
      <c r="J89" s="2">
        <f t="shared" si="36"/>
        <v>0</v>
      </c>
      <c r="K89" s="2">
        <f t="shared" si="37"/>
        <v>0</v>
      </c>
      <c r="R89" s="37"/>
      <c r="S89" s="2">
        <f t="shared" si="38"/>
        <v>0</v>
      </c>
      <c r="V89" s="1"/>
      <c r="W89" s="2"/>
      <c r="X89" s="2">
        <f>SUMIFS(Staff!K:K,Staff!B:B,'Federal Income Tax'!$B89,Staff!C:C,$C89)</f>
        <v>0</v>
      </c>
      <c r="Y89" s="3">
        <f t="shared" si="39"/>
        <v>0</v>
      </c>
      <c r="Z89" s="5"/>
      <c r="AI89" s="2">
        <f t="shared" si="40"/>
        <v>0</v>
      </c>
      <c r="AJ89" s="2">
        <f t="shared" si="41"/>
        <v>0</v>
      </c>
      <c r="AL89" s="9">
        <f t="shared" si="30"/>
        <v>0</v>
      </c>
      <c r="AM89" s="9">
        <f t="shared" si="31"/>
        <v>0</v>
      </c>
      <c r="AN89" s="9">
        <f t="shared" si="31"/>
        <v>0</v>
      </c>
      <c r="AO89" s="9">
        <f t="shared" si="32"/>
        <v>0</v>
      </c>
      <c r="AP89" s="9">
        <f t="shared" si="33"/>
        <v>0</v>
      </c>
    </row>
    <row r="90" spans="6:42" x14ac:dyDescent="0.25">
      <c r="F90" s="2">
        <f t="shared" si="34"/>
        <v>0</v>
      </c>
      <c r="H90" s="2">
        <f t="shared" si="35"/>
        <v>0</v>
      </c>
      <c r="J90" s="2">
        <f t="shared" si="36"/>
        <v>0</v>
      </c>
      <c r="K90" s="2">
        <f t="shared" si="37"/>
        <v>0</v>
      </c>
      <c r="R90" s="37"/>
      <c r="S90" s="2">
        <f t="shared" si="38"/>
        <v>0</v>
      </c>
      <c r="V90" s="1"/>
      <c r="W90" s="2"/>
      <c r="X90" s="2">
        <f>SUMIFS(Staff!K:K,Staff!B:B,'Federal Income Tax'!$B90,Staff!C:C,$C90)</f>
        <v>0</v>
      </c>
      <c r="Y90" s="3">
        <f t="shared" si="39"/>
        <v>0</v>
      </c>
      <c r="Z90" s="5"/>
      <c r="AI90" s="2">
        <f t="shared" si="40"/>
        <v>0</v>
      </c>
      <c r="AJ90" s="2">
        <f t="shared" si="41"/>
        <v>0</v>
      </c>
      <c r="AL90" s="9">
        <f t="shared" si="30"/>
        <v>0</v>
      </c>
      <c r="AM90" s="9">
        <f t="shared" si="31"/>
        <v>0</v>
      </c>
      <c r="AN90" s="9">
        <f t="shared" si="31"/>
        <v>0</v>
      </c>
      <c r="AO90" s="9">
        <f t="shared" si="32"/>
        <v>0</v>
      </c>
      <c r="AP90" s="9">
        <f t="shared" si="33"/>
        <v>0</v>
      </c>
    </row>
    <row r="91" spans="6:42" x14ac:dyDescent="0.25">
      <c r="F91" s="2">
        <f t="shared" si="34"/>
        <v>0</v>
      </c>
      <c r="H91" s="2">
        <f t="shared" si="35"/>
        <v>0</v>
      </c>
      <c r="J91" s="2">
        <f t="shared" si="36"/>
        <v>0</v>
      </c>
      <c r="K91" s="2">
        <f t="shared" si="37"/>
        <v>0</v>
      </c>
      <c r="R91" s="37"/>
      <c r="S91" s="2">
        <f t="shared" si="38"/>
        <v>0</v>
      </c>
      <c r="V91" s="1"/>
      <c r="W91" s="2"/>
      <c r="X91" s="2">
        <f>SUMIFS(Staff!K:K,Staff!B:B,'Federal Income Tax'!$B91,Staff!C:C,$C91)</f>
        <v>0</v>
      </c>
      <c r="Y91" s="3">
        <f t="shared" si="39"/>
        <v>0</v>
      </c>
      <c r="Z91" s="5"/>
      <c r="AI91" s="2">
        <f t="shared" si="40"/>
        <v>0</v>
      </c>
      <c r="AJ91" s="2">
        <f t="shared" si="41"/>
        <v>0</v>
      </c>
      <c r="AL91" s="9">
        <f t="shared" si="30"/>
        <v>0</v>
      </c>
      <c r="AM91" s="9">
        <f t="shared" si="31"/>
        <v>0</v>
      </c>
      <c r="AN91" s="9">
        <f t="shared" si="31"/>
        <v>0</v>
      </c>
      <c r="AO91" s="9">
        <f t="shared" si="32"/>
        <v>0</v>
      </c>
      <c r="AP91" s="9">
        <f t="shared" si="33"/>
        <v>0</v>
      </c>
    </row>
    <row r="92" spans="6:42" x14ac:dyDescent="0.25">
      <c r="F92" s="2">
        <f t="shared" si="34"/>
        <v>0</v>
      </c>
      <c r="H92" s="2">
        <f t="shared" si="35"/>
        <v>0</v>
      </c>
      <c r="J92" s="2">
        <f t="shared" si="36"/>
        <v>0</v>
      </c>
      <c r="K92" s="2">
        <f t="shared" si="37"/>
        <v>0</v>
      </c>
      <c r="R92" s="37"/>
      <c r="S92" s="2">
        <f t="shared" si="38"/>
        <v>0</v>
      </c>
      <c r="V92" s="1"/>
      <c r="W92" s="2"/>
      <c r="X92" s="2">
        <f>SUMIFS(Staff!K:K,Staff!B:B,'Federal Income Tax'!$B92,Staff!C:C,$C92)</f>
        <v>0</v>
      </c>
      <c r="Y92" s="3">
        <f t="shared" si="39"/>
        <v>0</v>
      </c>
      <c r="Z92" s="5"/>
      <c r="AI92" s="2">
        <f t="shared" si="40"/>
        <v>0</v>
      </c>
      <c r="AJ92" s="2">
        <f t="shared" si="41"/>
        <v>0</v>
      </c>
      <c r="AL92" s="9">
        <f t="shared" si="30"/>
        <v>0</v>
      </c>
      <c r="AM92" s="9">
        <f t="shared" si="31"/>
        <v>0</v>
      </c>
      <c r="AN92" s="9">
        <f t="shared" si="31"/>
        <v>0</v>
      </c>
      <c r="AO92" s="9">
        <f t="shared" si="32"/>
        <v>0</v>
      </c>
      <c r="AP92" s="9">
        <f t="shared" si="33"/>
        <v>0</v>
      </c>
    </row>
    <row r="93" spans="6:42" x14ac:dyDescent="0.25">
      <c r="F93" s="2">
        <f t="shared" si="34"/>
        <v>0</v>
      </c>
      <c r="H93" s="2">
        <f t="shared" si="35"/>
        <v>0</v>
      </c>
      <c r="J93" s="2">
        <f t="shared" si="36"/>
        <v>0</v>
      </c>
      <c r="K93" s="2">
        <f t="shared" si="37"/>
        <v>0</v>
      </c>
      <c r="R93" s="37"/>
      <c r="S93" s="2">
        <f t="shared" si="38"/>
        <v>0</v>
      </c>
      <c r="V93" s="1"/>
      <c r="W93" s="2"/>
      <c r="X93" s="2">
        <f>SUMIFS(Staff!K:K,Staff!B:B,'Federal Income Tax'!$B93,Staff!C:C,$C93)</f>
        <v>0</v>
      </c>
      <c r="Y93" s="3">
        <f t="shared" si="39"/>
        <v>0</v>
      </c>
      <c r="Z93" s="5"/>
      <c r="AI93" s="2">
        <f t="shared" si="40"/>
        <v>0</v>
      </c>
      <c r="AJ93" s="2">
        <f t="shared" si="41"/>
        <v>0</v>
      </c>
      <c r="AL93" s="9">
        <f t="shared" si="30"/>
        <v>0</v>
      </c>
      <c r="AM93" s="9">
        <f t="shared" si="31"/>
        <v>0</v>
      </c>
      <c r="AN93" s="9">
        <f t="shared" si="31"/>
        <v>0</v>
      </c>
      <c r="AO93" s="9">
        <f t="shared" si="32"/>
        <v>0</v>
      </c>
      <c r="AP93" s="9">
        <f t="shared" si="33"/>
        <v>0</v>
      </c>
    </row>
    <row r="94" spans="6:42" x14ac:dyDescent="0.25">
      <c r="F94" s="2">
        <f t="shared" si="34"/>
        <v>0</v>
      </c>
      <c r="H94" s="2">
        <f t="shared" si="35"/>
        <v>0</v>
      </c>
      <c r="J94" s="2">
        <f t="shared" si="36"/>
        <v>0</v>
      </c>
      <c r="K94" s="2">
        <f t="shared" si="37"/>
        <v>0</v>
      </c>
      <c r="R94" s="37"/>
      <c r="S94" s="2">
        <f t="shared" si="38"/>
        <v>0</v>
      </c>
      <c r="V94" s="1"/>
      <c r="W94" s="2"/>
      <c r="X94" s="2">
        <f>SUMIFS(Staff!K:K,Staff!B:B,'Federal Income Tax'!$B94,Staff!C:C,$C94)</f>
        <v>0</v>
      </c>
      <c r="Y94" s="3">
        <f t="shared" si="39"/>
        <v>0</v>
      </c>
      <c r="Z94" s="5"/>
      <c r="AI94" s="2">
        <f t="shared" si="40"/>
        <v>0</v>
      </c>
      <c r="AJ94" s="2">
        <f t="shared" si="41"/>
        <v>0</v>
      </c>
      <c r="AL94" s="9">
        <f t="shared" si="30"/>
        <v>0</v>
      </c>
      <c r="AM94" s="9">
        <f t="shared" si="31"/>
        <v>0</v>
      </c>
      <c r="AN94" s="9">
        <f t="shared" si="31"/>
        <v>0</v>
      </c>
      <c r="AO94" s="9">
        <f t="shared" si="32"/>
        <v>0</v>
      </c>
      <c r="AP94" s="9">
        <f t="shared" si="33"/>
        <v>0</v>
      </c>
    </row>
    <row r="95" spans="6:42" x14ac:dyDescent="0.25">
      <c r="F95" s="2">
        <f t="shared" si="34"/>
        <v>0</v>
      </c>
      <c r="H95" s="2">
        <f t="shared" si="35"/>
        <v>0</v>
      </c>
      <c r="J95" s="2">
        <f t="shared" si="36"/>
        <v>0</v>
      </c>
      <c r="K95" s="2">
        <f t="shared" si="37"/>
        <v>0</v>
      </c>
      <c r="R95" s="37"/>
      <c r="S95" s="2">
        <f t="shared" si="38"/>
        <v>0</v>
      </c>
      <c r="V95" s="1"/>
      <c r="W95" s="2"/>
      <c r="X95" s="2">
        <f>SUMIFS(Staff!K:K,Staff!B:B,'Federal Income Tax'!$B95,Staff!C:C,$C95)</f>
        <v>0</v>
      </c>
      <c r="Y95" s="3">
        <f t="shared" si="39"/>
        <v>0</v>
      </c>
      <c r="Z95" s="5"/>
      <c r="AI95" s="2">
        <f t="shared" si="40"/>
        <v>0</v>
      </c>
      <c r="AJ95" s="2">
        <f t="shared" si="41"/>
        <v>0</v>
      </c>
      <c r="AL95" s="9">
        <f t="shared" si="30"/>
        <v>0</v>
      </c>
      <c r="AM95" s="9">
        <f t="shared" si="31"/>
        <v>0</v>
      </c>
      <c r="AN95" s="9">
        <f t="shared" si="31"/>
        <v>0</v>
      </c>
      <c r="AO95" s="9">
        <f t="shared" si="32"/>
        <v>0</v>
      </c>
      <c r="AP95" s="9">
        <f t="shared" si="33"/>
        <v>0</v>
      </c>
    </row>
    <row r="96" spans="6:42" x14ac:dyDescent="0.25">
      <c r="F96" s="2">
        <f t="shared" si="34"/>
        <v>0</v>
      </c>
      <c r="H96" s="2">
        <f t="shared" si="35"/>
        <v>0</v>
      </c>
      <c r="J96" s="2">
        <f t="shared" si="36"/>
        <v>0</v>
      </c>
      <c r="K96" s="2">
        <f t="shared" si="37"/>
        <v>0</v>
      </c>
      <c r="R96" s="37"/>
      <c r="S96" s="2">
        <f t="shared" si="38"/>
        <v>0</v>
      </c>
      <c r="V96" s="1"/>
      <c r="W96" s="2"/>
      <c r="X96" s="2">
        <f>SUMIFS(Staff!K:K,Staff!B:B,'Federal Income Tax'!$B96,Staff!C:C,$C96)</f>
        <v>0</v>
      </c>
      <c r="Y96" s="3">
        <f t="shared" si="39"/>
        <v>0</v>
      </c>
      <c r="Z96" s="5"/>
      <c r="AI96" s="2">
        <f t="shared" si="40"/>
        <v>0</v>
      </c>
      <c r="AJ96" s="2">
        <f t="shared" si="41"/>
        <v>0</v>
      </c>
      <c r="AL96" s="9">
        <f t="shared" si="30"/>
        <v>0</v>
      </c>
      <c r="AM96" s="9">
        <f t="shared" si="31"/>
        <v>0</v>
      </c>
      <c r="AN96" s="9">
        <f t="shared" si="31"/>
        <v>0</v>
      </c>
      <c r="AO96" s="9">
        <f t="shared" si="32"/>
        <v>0</v>
      </c>
      <c r="AP96" s="9">
        <f t="shared" si="33"/>
        <v>0</v>
      </c>
    </row>
    <row r="97" spans="6:42" x14ac:dyDescent="0.25">
      <c r="F97" s="2">
        <f t="shared" si="34"/>
        <v>0</v>
      </c>
      <c r="H97" s="2">
        <f t="shared" si="35"/>
        <v>0</v>
      </c>
      <c r="J97" s="2">
        <f t="shared" si="36"/>
        <v>0</v>
      </c>
      <c r="K97" s="2">
        <f t="shared" si="37"/>
        <v>0</v>
      </c>
      <c r="R97" s="37"/>
      <c r="S97" s="2">
        <f t="shared" si="38"/>
        <v>0</v>
      </c>
      <c r="V97" s="1"/>
      <c r="W97" s="2"/>
      <c r="X97" s="2">
        <f>SUMIFS(Staff!K:K,Staff!B:B,'Federal Income Tax'!$B97,Staff!C:C,$C97)</f>
        <v>0</v>
      </c>
      <c r="Y97" s="3">
        <f t="shared" si="39"/>
        <v>0</v>
      </c>
      <c r="Z97" s="5"/>
      <c r="AI97" s="2">
        <f t="shared" si="40"/>
        <v>0</v>
      </c>
      <c r="AJ97" s="2">
        <f t="shared" si="41"/>
        <v>0</v>
      </c>
      <c r="AL97" s="9">
        <f t="shared" si="30"/>
        <v>0</v>
      </c>
      <c r="AM97" s="9">
        <f t="shared" si="31"/>
        <v>0</v>
      </c>
      <c r="AN97" s="9">
        <f t="shared" si="31"/>
        <v>0</v>
      </c>
      <c r="AO97" s="9">
        <f t="shared" si="32"/>
        <v>0</v>
      </c>
      <c r="AP97" s="9">
        <f t="shared" si="33"/>
        <v>0</v>
      </c>
    </row>
    <row r="98" spans="6:42" x14ac:dyDescent="0.25">
      <c r="F98" s="2">
        <f t="shared" si="34"/>
        <v>0</v>
      </c>
      <c r="H98" s="2">
        <f t="shared" si="35"/>
        <v>0</v>
      </c>
      <c r="J98" s="2">
        <f t="shared" si="36"/>
        <v>0</v>
      </c>
      <c r="K98" s="2">
        <f t="shared" si="37"/>
        <v>0</v>
      </c>
      <c r="R98" s="37"/>
      <c r="S98" s="2">
        <f t="shared" si="38"/>
        <v>0</v>
      </c>
      <c r="V98" s="1"/>
      <c r="W98" s="2"/>
      <c r="X98" s="2">
        <f>SUMIFS(Staff!K:K,Staff!B:B,'Federal Income Tax'!$B98,Staff!C:C,$C98)</f>
        <v>0</v>
      </c>
      <c r="Y98" s="3">
        <f t="shared" si="39"/>
        <v>0</v>
      </c>
      <c r="Z98" s="5"/>
      <c r="AI98" s="2">
        <f t="shared" si="40"/>
        <v>0</v>
      </c>
      <c r="AJ98" s="2">
        <f t="shared" si="41"/>
        <v>0</v>
      </c>
      <c r="AL98" s="9">
        <f t="shared" si="30"/>
        <v>0</v>
      </c>
      <c r="AM98" s="9">
        <f t="shared" si="31"/>
        <v>0</v>
      </c>
      <c r="AN98" s="9">
        <f t="shared" si="31"/>
        <v>0</v>
      </c>
      <c r="AO98" s="9">
        <f t="shared" si="32"/>
        <v>0</v>
      </c>
      <c r="AP98" s="9">
        <f t="shared" si="33"/>
        <v>0</v>
      </c>
    </row>
    <row r="99" spans="6:42" x14ac:dyDescent="0.25">
      <c r="F99" s="2">
        <f t="shared" si="34"/>
        <v>0</v>
      </c>
      <c r="H99" s="2">
        <f t="shared" si="35"/>
        <v>0</v>
      </c>
      <c r="J99" s="2">
        <f t="shared" si="36"/>
        <v>0</v>
      </c>
      <c r="K99" s="2">
        <f t="shared" si="37"/>
        <v>0</v>
      </c>
      <c r="R99" s="37"/>
      <c r="S99" s="2">
        <f t="shared" si="38"/>
        <v>0</v>
      </c>
      <c r="V99" s="1"/>
      <c r="W99" s="2"/>
      <c r="X99" s="2">
        <f>SUMIFS(Staff!K:K,Staff!B:B,'Federal Income Tax'!$B99,Staff!C:C,$C99)</f>
        <v>0</v>
      </c>
      <c r="Y99" s="3">
        <f t="shared" si="39"/>
        <v>0</v>
      </c>
      <c r="Z99" s="5"/>
      <c r="AI99" s="2">
        <f t="shared" si="40"/>
        <v>0</v>
      </c>
      <c r="AJ99" s="2">
        <f t="shared" si="41"/>
        <v>0</v>
      </c>
      <c r="AL99" s="9">
        <f t="shared" si="30"/>
        <v>0</v>
      </c>
      <c r="AM99" s="9">
        <f t="shared" si="31"/>
        <v>0</v>
      </c>
      <c r="AN99" s="9">
        <f t="shared" si="31"/>
        <v>0</v>
      </c>
      <c r="AO99" s="9">
        <f t="shared" si="32"/>
        <v>0</v>
      </c>
      <c r="AP99" s="9">
        <f t="shared" si="33"/>
        <v>0</v>
      </c>
    </row>
    <row r="100" spans="6:42" x14ac:dyDescent="0.25">
      <c r="F100" s="2">
        <f t="shared" si="34"/>
        <v>0</v>
      </c>
      <c r="H100" s="2">
        <f t="shared" si="35"/>
        <v>0</v>
      </c>
      <c r="J100" s="2">
        <f t="shared" si="36"/>
        <v>0</v>
      </c>
      <c r="K100" s="2">
        <f t="shared" si="37"/>
        <v>0</v>
      </c>
      <c r="R100" s="37"/>
      <c r="S100" s="2">
        <f t="shared" si="38"/>
        <v>0</v>
      </c>
      <c r="V100" s="1"/>
      <c r="W100" s="2"/>
      <c r="X100" s="2">
        <f>SUMIFS(Staff!K:K,Staff!B:B,'Federal Income Tax'!$B100,Staff!C:C,$C100)</f>
        <v>0</v>
      </c>
      <c r="Y100" s="3">
        <f t="shared" si="39"/>
        <v>0</v>
      </c>
      <c r="Z100" s="5"/>
      <c r="AI100" s="2">
        <f t="shared" si="40"/>
        <v>0</v>
      </c>
      <c r="AJ100" s="2">
        <f t="shared" si="41"/>
        <v>0</v>
      </c>
      <c r="AL100" s="9">
        <f t="shared" si="30"/>
        <v>0</v>
      </c>
      <c r="AM100" s="9">
        <f t="shared" si="31"/>
        <v>0</v>
      </c>
      <c r="AN100" s="9">
        <f t="shared" si="31"/>
        <v>0</v>
      </c>
      <c r="AO100" s="9">
        <f t="shared" si="32"/>
        <v>0</v>
      </c>
      <c r="AP100" s="9">
        <f t="shared" si="33"/>
        <v>0</v>
      </c>
    </row>
    <row r="101" spans="6:42" x14ac:dyDescent="0.25">
      <c r="F101" s="2">
        <f t="shared" si="34"/>
        <v>0</v>
      </c>
      <c r="H101" s="2">
        <f t="shared" si="35"/>
        <v>0</v>
      </c>
      <c r="J101" s="2">
        <f t="shared" si="36"/>
        <v>0</v>
      </c>
      <c r="K101" s="2">
        <f t="shared" si="37"/>
        <v>0</v>
      </c>
      <c r="R101" s="37"/>
      <c r="S101" s="2">
        <f t="shared" si="38"/>
        <v>0</v>
      </c>
      <c r="V101" s="1"/>
      <c r="W101" s="2"/>
      <c r="X101" s="2">
        <f>SUMIFS(Staff!K:K,Staff!B:B,'Federal Income Tax'!$B101,Staff!C:C,$C101)</f>
        <v>0</v>
      </c>
      <c r="Y101" s="3">
        <f t="shared" si="39"/>
        <v>0</v>
      </c>
      <c r="Z101" s="5"/>
      <c r="AI101" s="2">
        <f t="shared" si="40"/>
        <v>0</v>
      </c>
      <c r="AJ101" s="2">
        <f t="shared" si="41"/>
        <v>0</v>
      </c>
      <c r="AL101" s="9">
        <f t="shared" si="30"/>
        <v>0</v>
      </c>
      <c r="AM101" s="9">
        <f t="shared" si="31"/>
        <v>0</v>
      </c>
      <c r="AN101" s="9">
        <f t="shared" si="31"/>
        <v>0</v>
      </c>
      <c r="AO101" s="9">
        <f t="shared" si="32"/>
        <v>0</v>
      </c>
      <c r="AP101" s="9">
        <f t="shared" si="33"/>
        <v>0</v>
      </c>
    </row>
    <row r="102" spans="6:42" x14ac:dyDescent="0.25">
      <c r="F102" s="2">
        <f t="shared" si="34"/>
        <v>0</v>
      </c>
      <c r="H102" s="2">
        <f t="shared" si="35"/>
        <v>0</v>
      </c>
      <c r="J102" s="2">
        <f t="shared" si="36"/>
        <v>0</v>
      </c>
      <c r="K102" s="2">
        <f t="shared" si="37"/>
        <v>0</v>
      </c>
      <c r="R102" s="37"/>
      <c r="S102" s="2">
        <f t="shared" si="38"/>
        <v>0</v>
      </c>
      <c r="V102" s="1"/>
      <c r="W102" s="2"/>
      <c r="X102" s="2">
        <f>SUMIFS(Staff!K:K,Staff!B:B,'Federal Income Tax'!$B102,Staff!C:C,$C102)</f>
        <v>0</v>
      </c>
      <c r="Y102" s="3">
        <f t="shared" si="39"/>
        <v>0</v>
      </c>
      <c r="Z102" s="5"/>
      <c r="AI102" s="2">
        <f t="shared" si="40"/>
        <v>0</v>
      </c>
      <c r="AJ102" s="2">
        <f t="shared" si="41"/>
        <v>0</v>
      </c>
      <c r="AL102" s="9">
        <f t="shared" si="30"/>
        <v>0</v>
      </c>
      <c r="AM102" s="9">
        <f t="shared" si="31"/>
        <v>0</v>
      </c>
      <c r="AN102" s="9">
        <f t="shared" si="31"/>
        <v>0</v>
      </c>
      <c r="AO102" s="9">
        <f t="shared" si="32"/>
        <v>0</v>
      </c>
      <c r="AP102" s="9">
        <f t="shared" si="33"/>
        <v>0</v>
      </c>
    </row>
    <row r="103" spans="6:42" x14ac:dyDescent="0.25">
      <c r="F103" s="2">
        <f t="shared" si="34"/>
        <v>0</v>
      </c>
      <c r="H103" s="2">
        <f t="shared" si="35"/>
        <v>0</v>
      </c>
      <c r="J103" s="2">
        <f t="shared" si="36"/>
        <v>0</v>
      </c>
      <c r="K103" s="2">
        <f t="shared" si="37"/>
        <v>0</v>
      </c>
      <c r="R103" s="37"/>
      <c r="S103" s="2">
        <f t="shared" si="38"/>
        <v>0</v>
      </c>
      <c r="V103" s="1"/>
      <c r="W103" s="2"/>
      <c r="X103" s="2">
        <f>SUMIFS(Staff!K:K,Staff!B:B,'Federal Income Tax'!$B103,Staff!C:C,$C103)</f>
        <v>0</v>
      </c>
      <c r="Y103" s="3">
        <f t="shared" si="39"/>
        <v>0</v>
      </c>
      <c r="Z103" s="5"/>
      <c r="AI103" s="2">
        <f t="shared" si="40"/>
        <v>0</v>
      </c>
      <c r="AJ103" s="2">
        <f t="shared" si="41"/>
        <v>0</v>
      </c>
      <c r="AL103" s="9">
        <f t="shared" si="30"/>
        <v>0</v>
      </c>
      <c r="AM103" s="9">
        <f t="shared" si="31"/>
        <v>0</v>
      </c>
      <c r="AN103" s="9">
        <f t="shared" si="31"/>
        <v>0</v>
      </c>
      <c r="AO103" s="9">
        <f t="shared" si="32"/>
        <v>0</v>
      </c>
      <c r="AP103" s="9">
        <f t="shared" si="33"/>
        <v>0</v>
      </c>
    </row>
    <row r="104" spans="6:42" x14ac:dyDescent="0.25">
      <c r="F104" s="2">
        <f t="shared" si="34"/>
        <v>0</v>
      </c>
      <c r="H104" s="2">
        <f t="shared" si="35"/>
        <v>0</v>
      </c>
      <c r="J104" s="2">
        <f t="shared" si="36"/>
        <v>0</v>
      </c>
      <c r="K104" s="2">
        <f t="shared" si="37"/>
        <v>0</v>
      </c>
      <c r="R104" s="37"/>
      <c r="S104" s="2">
        <f t="shared" si="38"/>
        <v>0</v>
      </c>
      <c r="V104" s="1"/>
      <c r="W104" s="2"/>
      <c r="X104" s="2">
        <f>SUMIFS(Staff!K:K,Staff!B:B,'Federal Income Tax'!$B104,Staff!C:C,$C104)</f>
        <v>0</v>
      </c>
      <c r="Y104" s="3">
        <f t="shared" si="39"/>
        <v>0</v>
      </c>
      <c r="Z104" s="5"/>
      <c r="AI104" s="2">
        <f t="shared" si="40"/>
        <v>0</v>
      </c>
      <c r="AJ104" s="2">
        <f t="shared" si="41"/>
        <v>0</v>
      </c>
      <c r="AL104" s="9">
        <f t="shared" si="30"/>
        <v>0</v>
      </c>
      <c r="AM104" s="9">
        <f t="shared" si="31"/>
        <v>0</v>
      </c>
      <c r="AN104" s="9">
        <f t="shared" si="31"/>
        <v>0</v>
      </c>
      <c r="AO104" s="9">
        <f t="shared" si="32"/>
        <v>0</v>
      </c>
      <c r="AP104" s="9">
        <f t="shared" si="33"/>
        <v>0</v>
      </c>
    </row>
    <row r="105" spans="6:42" x14ac:dyDescent="0.25">
      <c r="F105" s="2">
        <f t="shared" si="34"/>
        <v>0</v>
      </c>
      <c r="H105" s="2">
        <f t="shared" si="35"/>
        <v>0</v>
      </c>
      <c r="J105" s="2">
        <f t="shared" si="36"/>
        <v>0</v>
      </c>
      <c r="K105" s="2">
        <f t="shared" si="37"/>
        <v>0</v>
      </c>
      <c r="R105" s="37"/>
      <c r="S105" s="2">
        <f t="shared" si="38"/>
        <v>0</v>
      </c>
      <c r="V105" s="1"/>
      <c r="W105" s="2"/>
      <c r="X105" s="2">
        <f>SUMIFS(Staff!K:K,Staff!B:B,'Federal Income Tax'!$B105,Staff!C:C,$C105)</f>
        <v>0</v>
      </c>
      <c r="Y105" s="3">
        <f t="shared" si="39"/>
        <v>0</v>
      </c>
      <c r="Z105" s="5"/>
      <c r="AI105" s="2">
        <f t="shared" si="40"/>
        <v>0</v>
      </c>
      <c r="AJ105" s="2">
        <f t="shared" si="41"/>
        <v>0</v>
      </c>
      <c r="AL105" s="9">
        <f t="shared" si="30"/>
        <v>0</v>
      </c>
      <c r="AM105" s="9">
        <f t="shared" si="31"/>
        <v>0</v>
      </c>
      <c r="AN105" s="9">
        <f t="shared" si="31"/>
        <v>0</v>
      </c>
      <c r="AO105" s="9">
        <f t="shared" si="32"/>
        <v>0</v>
      </c>
      <c r="AP105" s="9">
        <f t="shared" si="33"/>
        <v>0</v>
      </c>
    </row>
    <row r="106" spans="6:42" x14ac:dyDescent="0.25">
      <c r="F106" s="2">
        <f t="shared" si="34"/>
        <v>0</v>
      </c>
      <c r="H106" s="2">
        <f t="shared" si="35"/>
        <v>0</v>
      </c>
      <c r="J106" s="2">
        <f t="shared" si="36"/>
        <v>0</v>
      </c>
      <c r="K106" s="2">
        <f t="shared" si="37"/>
        <v>0</v>
      </c>
      <c r="R106" s="37"/>
      <c r="S106" s="2">
        <f t="shared" si="38"/>
        <v>0</v>
      </c>
      <c r="V106" s="1"/>
      <c r="W106" s="2"/>
      <c r="X106" s="2">
        <f>SUMIFS(Staff!K:K,Staff!B:B,'Federal Income Tax'!$B106,Staff!C:C,$C106)</f>
        <v>0</v>
      </c>
      <c r="Y106" s="3">
        <f t="shared" si="39"/>
        <v>0</v>
      </c>
      <c r="Z106" s="5"/>
      <c r="AI106" s="2">
        <f t="shared" si="40"/>
        <v>0</v>
      </c>
      <c r="AJ106" s="2">
        <f t="shared" si="41"/>
        <v>0</v>
      </c>
      <c r="AL106" s="9">
        <f t="shared" si="30"/>
        <v>0</v>
      </c>
      <c r="AM106" s="9">
        <f t="shared" ref="AM106:AN137" si="42">$K106*AM$7</f>
        <v>0</v>
      </c>
      <c r="AN106" s="9">
        <f t="shared" si="42"/>
        <v>0</v>
      </c>
      <c r="AO106" s="9">
        <f t="shared" si="32"/>
        <v>0</v>
      </c>
      <c r="AP106" s="9">
        <f t="shared" si="33"/>
        <v>0</v>
      </c>
    </row>
    <row r="107" spans="6:42" x14ac:dyDescent="0.25">
      <c r="F107" s="2">
        <f t="shared" si="34"/>
        <v>0</v>
      </c>
      <c r="H107" s="2">
        <f t="shared" si="35"/>
        <v>0</v>
      </c>
      <c r="J107" s="2">
        <f t="shared" si="36"/>
        <v>0</v>
      </c>
      <c r="K107" s="2">
        <f t="shared" si="37"/>
        <v>0</v>
      </c>
      <c r="R107" s="37"/>
      <c r="S107" s="2">
        <f t="shared" si="38"/>
        <v>0</v>
      </c>
      <c r="V107" s="1"/>
      <c r="W107" s="2"/>
      <c r="X107" s="2">
        <f>SUMIFS(Staff!K:K,Staff!B:B,'Federal Income Tax'!$B107,Staff!C:C,$C107)</f>
        <v>0</v>
      </c>
      <c r="Y107" s="3">
        <f t="shared" si="39"/>
        <v>0</v>
      </c>
      <c r="Z107" s="5"/>
      <c r="AI107" s="2">
        <f t="shared" si="40"/>
        <v>0</v>
      </c>
      <c r="AJ107" s="2">
        <f t="shared" si="41"/>
        <v>0</v>
      </c>
      <c r="AL107" s="9">
        <f t="shared" si="30"/>
        <v>0</v>
      </c>
      <c r="AM107" s="9">
        <f t="shared" si="42"/>
        <v>0</v>
      </c>
      <c r="AN107" s="9">
        <f t="shared" si="42"/>
        <v>0</v>
      </c>
      <c r="AO107" s="9">
        <f t="shared" si="32"/>
        <v>0</v>
      </c>
      <c r="AP107" s="9">
        <f t="shared" si="33"/>
        <v>0</v>
      </c>
    </row>
    <row r="108" spans="6:42" x14ac:dyDescent="0.25">
      <c r="F108" s="2">
        <f t="shared" si="34"/>
        <v>0</v>
      </c>
      <c r="H108" s="2">
        <f t="shared" si="35"/>
        <v>0</v>
      </c>
      <c r="J108" s="2">
        <f t="shared" si="36"/>
        <v>0</v>
      </c>
      <c r="K108" s="2">
        <f t="shared" si="37"/>
        <v>0</v>
      </c>
      <c r="R108" s="37"/>
      <c r="S108" s="2">
        <f t="shared" si="38"/>
        <v>0</v>
      </c>
      <c r="V108" s="1"/>
      <c r="W108" s="2"/>
      <c r="X108" s="2">
        <f>SUMIFS(Staff!K:K,Staff!B:B,'Federal Income Tax'!$B108,Staff!C:C,$C108)</f>
        <v>0</v>
      </c>
      <c r="Y108" s="3">
        <f t="shared" si="39"/>
        <v>0</v>
      </c>
      <c r="Z108" s="5"/>
      <c r="AI108" s="2">
        <f t="shared" si="40"/>
        <v>0</v>
      </c>
      <c r="AJ108" s="2">
        <f t="shared" si="41"/>
        <v>0</v>
      </c>
      <c r="AL108" s="9">
        <f t="shared" si="30"/>
        <v>0</v>
      </c>
      <c r="AM108" s="9">
        <f t="shared" si="42"/>
        <v>0</v>
      </c>
      <c r="AN108" s="9">
        <f t="shared" si="42"/>
        <v>0</v>
      </c>
      <c r="AO108" s="9">
        <f t="shared" si="32"/>
        <v>0</v>
      </c>
      <c r="AP108" s="9">
        <f t="shared" si="33"/>
        <v>0</v>
      </c>
    </row>
    <row r="109" spans="6:42" x14ac:dyDescent="0.25">
      <c r="F109" s="2">
        <f t="shared" si="34"/>
        <v>0</v>
      </c>
      <c r="H109" s="2">
        <f t="shared" si="35"/>
        <v>0</v>
      </c>
      <c r="J109" s="2">
        <f t="shared" si="36"/>
        <v>0</v>
      </c>
      <c r="K109" s="2">
        <f t="shared" si="37"/>
        <v>0</v>
      </c>
      <c r="R109" s="37"/>
      <c r="S109" s="2">
        <f t="shared" si="38"/>
        <v>0</v>
      </c>
      <c r="V109" s="1"/>
      <c r="W109" s="2"/>
      <c r="X109" s="2">
        <f>SUMIFS(Staff!K:K,Staff!B:B,'Federal Income Tax'!$B109,Staff!C:C,$C109)</f>
        <v>0</v>
      </c>
      <c r="Y109" s="3">
        <f t="shared" si="39"/>
        <v>0</v>
      </c>
      <c r="Z109" s="5"/>
      <c r="AI109" s="2">
        <f t="shared" si="40"/>
        <v>0</v>
      </c>
      <c r="AJ109" s="2">
        <f t="shared" si="41"/>
        <v>0</v>
      </c>
      <c r="AL109" s="9">
        <f t="shared" si="30"/>
        <v>0</v>
      </c>
      <c r="AM109" s="9">
        <f t="shared" si="42"/>
        <v>0</v>
      </c>
      <c r="AN109" s="9">
        <f t="shared" si="42"/>
        <v>0</v>
      </c>
      <c r="AO109" s="9">
        <f t="shared" si="32"/>
        <v>0</v>
      </c>
      <c r="AP109" s="9">
        <f t="shared" si="33"/>
        <v>0</v>
      </c>
    </row>
    <row r="110" spans="6:42" x14ac:dyDescent="0.25">
      <c r="F110" s="2">
        <f t="shared" si="34"/>
        <v>0</v>
      </c>
      <c r="H110" s="2">
        <f t="shared" si="35"/>
        <v>0</v>
      </c>
      <c r="J110" s="2">
        <f t="shared" si="36"/>
        <v>0</v>
      </c>
      <c r="K110" s="2">
        <f t="shared" si="37"/>
        <v>0</v>
      </c>
      <c r="R110" s="37"/>
      <c r="S110" s="2">
        <f t="shared" si="38"/>
        <v>0</v>
      </c>
      <c r="V110" s="1"/>
      <c r="W110" s="2"/>
      <c r="X110" s="2">
        <f>SUMIFS(Staff!K:K,Staff!B:B,'Federal Income Tax'!$B110,Staff!C:C,$C110)</f>
        <v>0</v>
      </c>
      <c r="Y110" s="3">
        <f t="shared" si="39"/>
        <v>0</v>
      </c>
      <c r="Z110" s="5"/>
      <c r="AI110" s="2">
        <f t="shared" si="40"/>
        <v>0</v>
      </c>
      <c r="AJ110" s="2">
        <f t="shared" si="41"/>
        <v>0</v>
      </c>
      <c r="AL110" s="9">
        <f t="shared" si="30"/>
        <v>0</v>
      </c>
      <c r="AM110" s="9">
        <f t="shared" si="42"/>
        <v>0</v>
      </c>
      <c r="AN110" s="9">
        <f t="shared" si="42"/>
        <v>0</v>
      </c>
      <c r="AO110" s="9">
        <f t="shared" si="32"/>
        <v>0</v>
      </c>
      <c r="AP110" s="9">
        <f t="shared" si="33"/>
        <v>0</v>
      </c>
    </row>
    <row r="111" spans="6:42" x14ac:dyDescent="0.25">
      <c r="F111" s="2">
        <f t="shared" si="34"/>
        <v>0</v>
      </c>
      <c r="H111" s="2">
        <f t="shared" si="35"/>
        <v>0</v>
      </c>
      <c r="J111" s="2">
        <f t="shared" si="36"/>
        <v>0</v>
      </c>
      <c r="K111" s="2">
        <f t="shared" si="37"/>
        <v>0</v>
      </c>
      <c r="R111" s="37"/>
      <c r="S111" s="2">
        <f t="shared" si="38"/>
        <v>0</v>
      </c>
      <c r="V111" s="1"/>
      <c r="W111" s="2"/>
      <c r="X111" s="2">
        <f>SUMIFS(Staff!K:K,Staff!B:B,'Federal Income Tax'!$B111,Staff!C:C,$C111)</f>
        <v>0</v>
      </c>
      <c r="Y111" s="3">
        <f t="shared" si="39"/>
        <v>0</v>
      </c>
      <c r="Z111" s="5"/>
      <c r="AI111" s="2">
        <f t="shared" si="40"/>
        <v>0</v>
      </c>
      <c r="AJ111" s="2">
        <f t="shared" si="41"/>
        <v>0</v>
      </c>
      <c r="AL111" s="9">
        <f t="shared" si="30"/>
        <v>0</v>
      </c>
      <c r="AM111" s="9">
        <f t="shared" si="42"/>
        <v>0</v>
      </c>
      <c r="AN111" s="9">
        <f t="shared" si="42"/>
        <v>0</v>
      </c>
      <c r="AO111" s="9">
        <f t="shared" si="32"/>
        <v>0</v>
      </c>
      <c r="AP111" s="9">
        <f t="shared" si="33"/>
        <v>0</v>
      </c>
    </row>
    <row r="112" spans="6:42" x14ac:dyDescent="0.25">
      <c r="F112" s="2">
        <f t="shared" si="34"/>
        <v>0</v>
      </c>
      <c r="H112" s="2">
        <f t="shared" si="35"/>
        <v>0</v>
      </c>
      <c r="J112" s="2">
        <f t="shared" si="36"/>
        <v>0</v>
      </c>
      <c r="K112" s="2">
        <f t="shared" si="37"/>
        <v>0</v>
      </c>
      <c r="R112" s="37"/>
      <c r="S112" s="2">
        <f t="shared" si="38"/>
        <v>0</v>
      </c>
      <c r="V112" s="1"/>
      <c r="W112" s="2"/>
      <c r="X112" s="2">
        <f>SUMIFS(Staff!K:K,Staff!B:B,'Federal Income Tax'!$B112,Staff!C:C,$C112)</f>
        <v>0</v>
      </c>
      <c r="Y112" s="3">
        <f t="shared" si="39"/>
        <v>0</v>
      </c>
      <c r="Z112" s="5"/>
      <c r="AI112" s="2">
        <f t="shared" si="40"/>
        <v>0</v>
      </c>
      <c r="AJ112" s="2">
        <f t="shared" si="41"/>
        <v>0</v>
      </c>
      <c r="AL112" s="9">
        <f t="shared" si="30"/>
        <v>0</v>
      </c>
      <c r="AM112" s="9">
        <f t="shared" si="42"/>
        <v>0</v>
      </c>
      <c r="AN112" s="9">
        <f t="shared" si="42"/>
        <v>0</v>
      </c>
      <c r="AO112" s="9">
        <f t="shared" si="32"/>
        <v>0</v>
      </c>
      <c r="AP112" s="9">
        <f t="shared" si="33"/>
        <v>0</v>
      </c>
    </row>
    <row r="113" spans="6:42" x14ac:dyDescent="0.25">
      <c r="F113" s="2">
        <f t="shared" si="34"/>
        <v>0</v>
      </c>
      <c r="H113" s="2">
        <f t="shared" si="35"/>
        <v>0</v>
      </c>
      <c r="J113" s="2">
        <f t="shared" si="36"/>
        <v>0</v>
      </c>
      <c r="K113" s="2">
        <f t="shared" si="37"/>
        <v>0</v>
      </c>
      <c r="R113" s="37"/>
      <c r="S113" s="2">
        <f t="shared" si="38"/>
        <v>0</v>
      </c>
      <c r="V113" s="1"/>
      <c r="W113" s="2"/>
      <c r="X113" s="2">
        <f>SUMIFS(Staff!K:K,Staff!B:B,'Federal Income Tax'!$B113,Staff!C:C,$C113)</f>
        <v>0</v>
      </c>
      <c r="Y113" s="3">
        <f t="shared" si="39"/>
        <v>0</v>
      </c>
      <c r="Z113" s="5"/>
      <c r="AI113" s="2">
        <f t="shared" si="40"/>
        <v>0</v>
      </c>
      <c r="AJ113" s="2">
        <f t="shared" si="41"/>
        <v>0</v>
      </c>
      <c r="AL113" s="9">
        <f t="shared" si="30"/>
        <v>0</v>
      </c>
      <c r="AM113" s="9">
        <f t="shared" si="42"/>
        <v>0</v>
      </c>
      <c r="AN113" s="9">
        <f t="shared" si="42"/>
        <v>0</v>
      </c>
      <c r="AO113" s="9">
        <f t="shared" si="32"/>
        <v>0</v>
      </c>
      <c r="AP113" s="9">
        <f t="shared" si="33"/>
        <v>0</v>
      </c>
    </row>
    <row r="114" spans="6:42" x14ac:dyDescent="0.25">
      <c r="F114" s="2">
        <f t="shared" si="34"/>
        <v>0</v>
      </c>
      <c r="H114" s="2">
        <f t="shared" si="35"/>
        <v>0</v>
      </c>
      <c r="J114" s="2">
        <f t="shared" si="36"/>
        <v>0</v>
      </c>
      <c r="K114" s="2">
        <f t="shared" si="37"/>
        <v>0</v>
      </c>
      <c r="R114" s="37"/>
      <c r="S114" s="2">
        <f t="shared" si="38"/>
        <v>0</v>
      </c>
      <c r="V114" s="1"/>
      <c r="W114" s="2"/>
      <c r="X114" s="2">
        <f>SUMIFS(Staff!K:K,Staff!B:B,'Federal Income Tax'!$B114,Staff!C:C,$C114)</f>
        <v>0</v>
      </c>
      <c r="Y114" s="3">
        <f t="shared" si="39"/>
        <v>0</v>
      </c>
      <c r="Z114" s="5"/>
      <c r="AI114" s="2">
        <f t="shared" si="40"/>
        <v>0</v>
      </c>
      <c r="AJ114" s="2">
        <f t="shared" si="41"/>
        <v>0</v>
      </c>
      <c r="AL114" s="9">
        <f t="shared" si="30"/>
        <v>0</v>
      </c>
      <c r="AM114" s="9">
        <f t="shared" si="42"/>
        <v>0</v>
      </c>
      <c r="AN114" s="9">
        <f t="shared" si="42"/>
        <v>0</v>
      </c>
      <c r="AO114" s="9">
        <f t="shared" si="32"/>
        <v>0</v>
      </c>
      <c r="AP114" s="9">
        <f t="shared" si="33"/>
        <v>0</v>
      </c>
    </row>
    <row r="115" spans="6:42" x14ac:dyDescent="0.25">
      <c r="F115" s="2">
        <f t="shared" si="34"/>
        <v>0</v>
      </c>
      <c r="H115" s="2">
        <f t="shared" si="35"/>
        <v>0</v>
      </c>
      <c r="J115" s="2">
        <f t="shared" si="36"/>
        <v>0</v>
      </c>
      <c r="K115" s="2">
        <f t="shared" si="37"/>
        <v>0</v>
      </c>
      <c r="R115" s="37"/>
      <c r="S115" s="2">
        <f t="shared" si="38"/>
        <v>0</v>
      </c>
      <c r="V115" s="1"/>
      <c r="W115" s="2"/>
      <c r="X115" s="2">
        <f>SUMIFS(Staff!K:K,Staff!B:B,'Federal Income Tax'!$B115,Staff!C:C,$C115)</f>
        <v>0</v>
      </c>
      <c r="Y115" s="3">
        <f t="shared" si="39"/>
        <v>0</v>
      </c>
      <c r="Z115" s="5"/>
      <c r="AI115" s="2">
        <f t="shared" si="40"/>
        <v>0</v>
      </c>
      <c r="AJ115" s="2">
        <f t="shared" si="41"/>
        <v>0</v>
      </c>
      <c r="AL115" s="9">
        <f t="shared" si="30"/>
        <v>0</v>
      </c>
      <c r="AM115" s="9">
        <f t="shared" si="42"/>
        <v>0</v>
      </c>
      <c r="AN115" s="9">
        <f t="shared" si="42"/>
        <v>0</v>
      </c>
      <c r="AO115" s="9">
        <f t="shared" si="32"/>
        <v>0</v>
      </c>
      <c r="AP115" s="9">
        <f t="shared" si="33"/>
        <v>0</v>
      </c>
    </row>
    <row r="116" spans="6:42" x14ac:dyDescent="0.25">
      <c r="F116" s="2">
        <f t="shared" si="34"/>
        <v>0</v>
      </c>
      <c r="H116" s="2">
        <f t="shared" si="35"/>
        <v>0</v>
      </c>
      <c r="J116" s="2">
        <f t="shared" si="36"/>
        <v>0</v>
      </c>
      <c r="K116" s="2">
        <f t="shared" si="37"/>
        <v>0</v>
      </c>
      <c r="R116" s="37"/>
      <c r="S116" s="2">
        <f t="shared" si="38"/>
        <v>0</v>
      </c>
      <c r="V116" s="1"/>
      <c r="W116" s="2"/>
      <c r="X116" s="2">
        <f>SUMIFS(Staff!K:K,Staff!B:B,'Federal Income Tax'!$B116,Staff!C:C,$C116)</f>
        <v>0</v>
      </c>
      <c r="Y116" s="3">
        <f t="shared" si="39"/>
        <v>0</v>
      </c>
      <c r="Z116" s="5"/>
      <c r="AI116" s="2">
        <f t="shared" si="40"/>
        <v>0</v>
      </c>
      <c r="AJ116" s="2">
        <f t="shared" si="41"/>
        <v>0</v>
      </c>
      <c r="AL116" s="9">
        <f t="shared" si="30"/>
        <v>0</v>
      </c>
      <c r="AM116" s="9">
        <f t="shared" si="42"/>
        <v>0</v>
      </c>
      <c r="AN116" s="9">
        <f t="shared" si="42"/>
        <v>0</v>
      </c>
      <c r="AO116" s="9">
        <f t="shared" si="32"/>
        <v>0</v>
      </c>
      <c r="AP116" s="9">
        <f t="shared" si="33"/>
        <v>0</v>
      </c>
    </row>
    <row r="117" spans="6:42" x14ac:dyDescent="0.25">
      <c r="F117" s="2">
        <f t="shared" si="34"/>
        <v>0</v>
      </c>
      <c r="H117" s="2">
        <f t="shared" si="35"/>
        <v>0</v>
      </c>
      <c r="J117" s="2">
        <f t="shared" si="36"/>
        <v>0</v>
      </c>
      <c r="K117" s="2">
        <f t="shared" si="37"/>
        <v>0</v>
      </c>
      <c r="R117" s="37"/>
      <c r="S117" s="2">
        <f t="shared" si="38"/>
        <v>0</v>
      </c>
      <c r="V117" s="1"/>
      <c r="W117" s="2"/>
      <c r="X117" s="2">
        <f>SUMIFS(Staff!K:K,Staff!B:B,'Federal Income Tax'!$B117,Staff!C:C,$C117)</f>
        <v>0</v>
      </c>
      <c r="Y117" s="3">
        <f t="shared" si="39"/>
        <v>0</v>
      </c>
      <c r="Z117" s="5"/>
      <c r="AI117" s="2">
        <f t="shared" si="40"/>
        <v>0</v>
      </c>
      <c r="AJ117" s="2">
        <f t="shared" si="41"/>
        <v>0</v>
      </c>
      <c r="AL117" s="9">
        <f t="shared" si="30"/>
        <v>0</v>
      </c>
      <c r="AM117" s="9">
        <f t="shared" si="42"/>
        <v>0</v>
      </c>
      <c r="AN117" s="9">
        <f t="shared" si="42"/>
        <v>0</v>
      </c>
      <c r="AO117" s="9">
        <f t="shared" si="32"/>
        <v>0</v>
      </c>
      <c r="AP117" s="9">
        <f t="shared" si="33"/>
        <v>0</v>
      </c>
    </row>
    <row r="118" spans="6:42" x14ac:dyDescent="0.25">
      <c r="F118" s="2">
        <f t="shared" si="34"/>
        <v>0</v>
      </c>
      <c r="H118" s="2">
        <f t="shared" si="35"/>
        <v>0</v>
      </c>
      <c r="J118" s="2">
        <f t="shared" si="36"/>
        <v>0</v>
      </c>
      <c r="K118" s="2">
        <f t="shared" si="37"/>
        <v>0</v>
      </c>
      <c r="R118" s="37"/>
      <c r="S118" s="2">
        <f t="shared" si="38"/>
        <v>0</v>
      </c>
      <c r="V118" s="1"/>
      <c r="W118" s="2"/>
      <c r="X118" s="2">
        <f>SUMIFS(Staff!K:K,Staff!B:B,'Federal Income Tax'!$B118,Staff!C:C,$C118)</f>
        <v>0</v>
      </c>
      <c r="Y118" s="3">
        <f t="shared" si="39"/>
        <v>0</v>
      </c>
      <c r="Z118" s="5"/>
      <c r="AI118" s="2">
        <f t="shared" si="40"/>
        <v>0</v>
      </c>
      <c r="AJ118" s="2">
        <f t="shared" si="41"/>
        <v>0</v>
      </c>
      <c r="AL118" s="9">
        <f t="shared" si="30"/>
        <v>0</v>
      </c>
      <c r="AM118" s="9">
        <f t="shared" si="42"/>
        <v>0</v>
      </c>
      <c r="AN118" s="9">
        <f t="shared" si="42"/>
        <v>0</v>
      </c>
      <c r="AO118" s="9">
        <f t="shared" si="32"/>
        <v>0</v>
      </c>
      <c r="AP118" s="9">
        <f t="shared" si="33"/>
        <v>0</v>
      </c>
    </row>
    <row r="119" spans="6:42" x14ac:dyDescent="0.25">
      <c r="F119" s="2">
        <f t="shared" si="34"/>
        <v>0</v>
      </c>
      <c r="H119" s="2">
        <f t="shared" si="35"/>
        <v>0</v>
      </c>
      <c r="J119" s="2">
        <f t="shared" si="36"/>
        <v>0</v>
      </c>
      <c r="K119" s="2">
        <f t="shared" si="37"/>
        <v>0</v>
      </c>
      <c r="R119" s="37"/>
      <c r="S119" s="2">
        <f t="shared" si="38"/>
        <v>0</v>
      </c>
      <c r="V119" s="1"/>
      <c r="W119" s="2"/>
      <c r="X119" s="2">
        <f>SUMIFS(Staff!K:K,Staff!B:B,'Federal Income Tax'!$B119,Staff!C:C,$C119)</f>
        <v>0</v>
      </c>
      <c r="Y119" s="3">
        <f t="shared" si="39"/>
        <v>0</v>
      </c>
      <c r="Z119" s="5"/>
      <c r="AI119" s="2">
        <f t="shared" si="40"/>
        <v>0</v>
      </c>
      <c r="AJ119" s="2">
        <f t="shared" si="41"/>
        <v>0</v>
      </c>
      <c r="AL119" s="9">
        <f t="shared" si="30"/>
        <v>0</v>
      </c>
      <c r="AM119" s="9">
        <f t="shared" si="42"/>
        <v>0</v>
      </c>
      <c r="AN119" s="9">
        <f t="shared" si="42"/>
        <v>0</v>
      </c>
      <c r="AO119" s="9">
        <f t="shared" si="32"/>
        <v>0</v>
      </c>
      <c r="AP119" s="9">
        <f t="shared" si="33"/>
        <v>0</v>
      </c>
    </row>
    <row r="120" spans="6:42" x14ac:dyDescent="0.25">
      <c r="F120" s="2">
        <f t="shared" si="34"/>
        <v>0</v>
      </c>
      <c r="H120" s="2">
        <f t="shared" si="35"/>
        <v>0</v>
      </c>
      <c r="J120" s="2">
        <f t="shared" si="36"/>
        <v>0</v>
      </c>
      <c r="K120" s="2">
        <f t="shared" si="37"/>
        <v>0</v>
      </c>
      <c r="R120" s="37"/>
      <c r="S120" s="2">
        <f t="shared" si="38"/>
        <v>0</v>
      </c>
      <c r="V120" s="1"/>
      <c r="W120" s="2"/>
      <c r="X120" s="2">
        <f>SUMIFS(Staff!K:K,Staff!B:B,'Federal Income Tax'!$B120,Staff!C:C,$C120)</f>
        <v>0</v>
      </c>
      <c r="Y120" s="3">
        <f t="shared" si="39"/>
        <v>0</v>
      </c>
      <c r="Z120" s="5"/>
      <c r="AI120" s="2">
        <f t="shared" si="40"/>
        <v>0</v>
      </c>
      <c r="AJ120" s="2">
        <f t="shared" si="41"/>
        <v>0</v>
      </c>
      <c r="AL120" s="9">
        <f t="shared" si="30"/>
        <v>0</v>
      </c>
      <c r="AM120" s="9">
        <f t="shared" si="42"/>
        <v>0</v>
      </c>
      <c r="AN120" s="9">
        <f t="shared" si="42"/>
        <v>0</v>
      </c>
      <c r="AO120" s="9">
        <f t="shared" si="32"/>
        <v>0</v>
      </c>
      <c r="AP120" s="9">
        <f t="shared" si="33"/>
        <v>0</v>
      </c>
    </row>
    <row r="121" spans="6:42" x14ac:dyDescent="0.25">
      <c r="F121" s="2">
        <f t="shared" si="34"/>
        <v>0</v>
      </c>
      <c r="H121" s="2">
        <f t="shared" si="35"/>
        <v>0</v>
      </c>
      <c r="J121" s="2">
        <f t="shared" si="36"/>
        <v>0</v>
      </c>
      <c r="K121" s="2">
        <f t="shared" si="37"/>
        <v>0</v>
      </c>
      <c r="R121" s="37"/>
      <c r="S121" s="2">
        <f t="shared" si="38"/>
        <v>0</v>
      </c>
      <c r="V121" s="1"/>
      <c r="W121" s="2"/>
      <c r="X121" s="2">
        <f>SUMIFS(Staff!K:K,Staff!B:B,'Federal Income Tax'!$B121,Staff!C:C,$C121)</f>
        <v>0</v>
      </c>
      <c r="Y121" s="3">
        <f t="shared" si="39"/>
        <v>0</v>
      </c>
      <c r="Z121" s="5"/>
      <c r="AI121" s="2">
        <f t="shared" si="40"/>
        <v>0</v>
      </c>
      <c r="AJ121" s="2">
        <f t="shared" si="41"/>
        <v>0</v>
      </c>
      <c r="AL121" s="9">
        <f t="shared" si="30"/>
        <v>0</v>
      </c>
      <c r="AM121" s="9">
        <f t="shared" si="42"/>
        <v>0</v>
      </c>
      <c r="AN121" s="9">
        <f t="shared" si="42"/>
        <v>0</v>
      </c>
      <c r="AO121" s="9">
        <f t="shared" si="32"/>
        <v>0</v>
      </c>
      <c r="AP121" s="9">
        <f t="shared" si="33"/>
        <v>0</v>
      </c>
    </row>
    <row r="122" spans="6:42" x14ac:dyDescent="0.25">
      <c r="F122" s="2">
        <f t="shared" si="34"/>
        <v>0</v>
      </c>
      <c r="H122" s="2">
        <f t="shared" si="35"/>
        <v>0</v>
      </c>
      <c r="J122" s="2">
        <f t="shared" si="36"/>
        <v>0</v>
      </c>
      <c r="K122" s="2">
        <f t="shared" si="37"/>
        <v>0</v>
      </c>
      <c r="R122" s="37"/>
      <c r="S122" s="2">
        <f t="shared" si="38"/>
        <v>0</v>
      </c>
      <c r="V122" s="1"/>
      <c r="W122" s="2"/>
      <c r="X122" s="2">
        <f>SUMIFS(Staff!K:K,Staff!B:B,'Federal Income Tax'!$B122,Staff!C:C,$C122)</f>
        <v>0</v>
      </c>
      <c r="Y122" s="3">
        <f t="shared" si="39"/>
        <v>0</v>
      </c>
      <c r="Z122" s="5"/>
      <c r="AI122" s="2">
        <f t="shared" si="40"/>
        <v>0</v>
      </c>
      <c r="AJ122" s="2">
        <f t="shared" si="41"/>
        <v>0</v>
      </c>
      <c r="AL122" s="9">
        <f t="shared" si="30"/>
        <v>0</v>
      </c>
      <c r="AM122" s="9">
        <f t="shared" si="42"/>
        <v>0</v>
      </c>
      <c r="AN122" s="9">
        <f t="shared" si="42"/>
        <v>0</v>
      </c>
      <c r="AO122" s="9">
        <f t="shared" si="32"/>
        <v>0</v>
      </c>
      <c r="AP122" s="9">
        <f t="shared" si="33"/>
        <v>0</v>
      </c>
    </row>
    <row r="123" spans="6:42" x14ac:dyDescent="0.25">
      <c r="F123" s="2">
        <f t="shared" si="34"/>
        <v>0</v>
      </c>
      <c r="H123" s="2">
        <f t="shared" si="35"/>
        <v>0</v>
      </c>
      <c r="J123" s="2">
        <f t="shared" si="36"/>
        <v>0</v>
      </c>
      <c r="K123" s="2">
        <f t="shared" si="37"/>
        <v>0</v>
      </c>
      <c r="R123" s="37"/>
      <c r="S123" s="2">
        <f t="shared" si="38"/>
        <v>0</v>
      </c>
      <c r="V123" s="1"/>
      <c r="W123" s="2"/>
      <c r="X123" s="2">
        <f>SUMIFS(Staff!K:K,Staff!B:B,'Federal Income Tax'!$B123,Staff!C:C,$C123)</f>
        <v>0</v>
      </c>
      <c r="Y123" s="3">
        <f t="shared" si="39"/>
        <v>0</v>
      </c>
      <c r="Z123" s="5"/>
      <c r="AI123" s="2">
        <f t="shared" si="40"/>
        <v>0</v>
      </c>
      <c r="AJ123" s="2">
        <f t="shared" si="41"/>
        <v>0</v>
      </c>
      <c r="AL123" s="9">
        <f t="shared" si="30"/>
        <v>0</v>
      </c>
      <c r="AM123" s="9">
        <f t="shared" si="42"/>
        <v>0</v>
      </c>
      <c r="AN123" s="9">
        <f t="shared" si="42"/>
        <v>0</v>
      </c>
      <c r="AO123" s="9">
        <f t="shared" si="32"/>
        <v>0</v>
      </c>
      <c r="AP123" s="9">
        <f t="shared" si="33"/>
        <v>0</v>
      </c>
    </row>
    <row r="124" spans="6:42" x14ac:dyDescent="0.25">
      <c r="F124" s="2">
        <f t="shared" si="34"/>
        <v>0</v>
      </c>
      <c r="H124" s="2">
        <f t="shared" si="35"/>
        <v>0</v>
      </c>
      <c r="J124" s="2">
        <f t="shared" si="36"/>
        <v>0</v>
      </c>
      <c r="K124" s="2">
        <f t="shared" si="37"/>
        <v>0</v>
      </c>
      <c r="R124" s="37"/>
      <c r="S124" s="2">
        <f t="shared" si="38"/>
        <v>0</v>
      </c>
      <c r="V124" s="1"/>
      <c r="W124" s="2"/>
      <c r="X124" s="2">
        <f>SUMIFS(Staff!K:K,Staff!B:B,'Federal Income Tax'!$B124,Staff!C:C,$C124)</f>
        <v>0</v>
      </c>
      <c r="Y124" s="3">
        <f t="shared" si="39"/>
        <v>0</v>
      </c>
      <c r="Z124" s="5"/>
      <c r="AI124" s="2">
        <f t="shared" si="40"/>
        <v>0</v>
      </c>
      <c r="AJ124" s="2">
        <f t="shared" si="41"/>
        <v>0</v>
      </c>
      <c r="AL124" s="9">
        <f t="shared" si="30"/>
        <v>0</v>
      </c>
      <c r="AM124" s="9">
        <f t="shared" si="42"/>
        <v>0</v>
      </c>
      <c r="AN124" s="9">
        <f t="shared" si="42"/>
        <v>0</v>
      </c>
      <c r="AO124" s="9">
        <f t="shared" si="32"/>
        <v>0</v>
      </c>
      <c r="AP124" s="9">
        <f t="shared" si="33"/>
        <v>0</v>
      </c>
    </row>
    <row r="125" spans="6:42" x14ac:dyDescent="0.25">
      <c r="F125" s="2">
        <f t="shared" si="34"/>
        <v>0</v>
      </c>
      <c r="H125" s="2">
        <f t="shared" si="35"/>
        <v>0</v>
      </c>
      <c r="J125" s="2">
        <f t="shared" si="36"/>
        <v>0</v>
      </c>
      <c r="K125" s="2">
        <f t="shared" si="37"/>
        <v>0</v>
      </c>
      <c r="R125" s="37"/>
      <c r="S125" s="2">
        <f t="shared" si="38"/>
        <v>0</v>
      </c>
      <c r="V125" s="1"/>
      <c r="W125" s="2"/>
      <c r="X125" s="2">
        <f>SUMIFS(Staff!K:K,Staff!B:B,'Federal Income Tax'!$B125,Staff!C:C,$C125)</f>
        <v>0</v>
      </c>
      <c r="Y125" s="3">
        <f t="shared" si="39"/>
        <v>0</v>
      </c>
      <c r="Z125" s="5"/>
      <c r="AI125" s="2">
        <f t="shared" si="40"/>
        <v>0</v>
      </c>
      <c r="AJ125" s="2">
        <f t="shared" si="41"/>
        <v>0</v>
      </c>
      <c r="AL125" s="9">
        <f t="shared" si="30"/>
        <v>0</v>
      </c>
      <c r="AM125" s="9">
        <f t="shared" si="42"/>
        <v>0</v>
      </c>
      <c r="AN125" s="9">
        <f t="shared" si="42"/>
        <v>0</v>
      </c>
      <c r="AO125" s="9">
        <f t="shared" si="32"/>
        <v>0</v>
      </c>
      <c r="AP125" s="9">
        <f t="shared" si="33"/>
        <v>0</v>
      </c>
    </row>
    <row r="126" spans="6:42" x14ac:dyDescent="0.25">
      <c r="F126" s="2">
        <f t="shared" si="34"/>
        <v>0</v>
      </c>
      <c r="H126" s="2">
        <f t="shared" si="35"/>
        <v>0</v>
      </c>
      <c r="J126" s="2">
        <f t="shared" si="36"/>
        <v>0</v>
      </c>
      <c r="K126" s="2">
        <f t="shared" si="37"/>
        <v>0</v>
      </c>
      <c r="R126" s="37"/>
      <c r="S126" s="2">
        <f t="shared" si="38"/>
        <v>0</v>
      </c>
      <c r="V126" s="1"/>
      <c r="W126" s="2"/>
      <c r="X126" s="2">
        <f>SUMIFS(Staff!K:K,Staff!B:B,'Federal Income Tax'!$B126,Staff!C:C,$C126)</f>
        <v>0</v>
      </c>
      <c r="Y126" s="3">
        <f t="shared" si="39"/>
        <v>0</v>
      </c>
      <c r="Z126" s="5"/>
      <c r="AI126" s="2">
        <f t="shared" si="40"/>
        <v>0</v>
      </c>
      <c r="AJ126" s="2">
        <f t="shared" si="41"/>
        <v>0</v>
      </c>
      <c r="AL126" s="9">
        <f t="shared" si="30"/>
        <v>0</v>
      </c>
      <c r="AM126" s="9">
        <f t="shared" si="42"/>
        <v>0</v>
      </c>
      <c r="AN126" s="9">
        <f t="shared" si="42"/>
        <v>0</v>
      </c>
      <c r="AO126" s="9">
        <f t="shared" si="32"/>
        <v>0</v>
      </c>
      <c r="AP126" s="9">
        <f t="shared" si="33"/>
        <v>0</v>
      </c>
    </row>
    <row r="127" spans="6:42" x14ac:dyDescent="0.25">
      <c r="F127" s="2">
        <f t="shared" si="34"/>
        <v>0</v>
      </c>
      <c r="H127" s="2">
        <f t="shared" si="35"/>
        <v>0</v>
      </c>
      <c r="J127" s="2">
        <f t="shared" si="36"/>
        <v>0</v>
      </c>
      <c r="K127" s="2">
        <f t="shared" si="37"/>
        <v>0</v>
      </c>
      <c r="R127" s="37"/>
      <c r="S127" s="2">
        <f t="shared" si="38"/>
        <v>0</v>
      </c>
      <c r="V127" s="1"/>
      <c r="W127" s="2"/>
      <c r="X127" s="2">
        <f>SUMIFS(Staff!K:K,Staff!B:B,'Federal Income Tax'!$B127,Staff!C:C,$C127)</f>
        <v>0</v>
      </c>
      <c r="Y127" s="3">
        <f t="shared" si="39"/>
        <v>0</v>
      </c>
      <c r="Z127" s="5"/>
      <c r="AI127" s="2">
        <f t="shared" si="40"/>
        <v>0</v>
      </c>
      <c r="AJ127" s="2">
        <f t="shared" si="41"/>
        <v>0</v>
      </c>
      <c r="AL127" s="9">
        <f t="shared" si="30"/>
        <v>0</v>
      </c>
      <c r="AM127" s="9">
        <f t="shared" si="42"/>
        <v>0</v>
      </c>
      <c r="AN127" s="9">
        <f t="shared" si="42"/>
        <v>0</v>
      </c>
      <c r="AO127" s="9">
        <f t="shared" si="32"/>
        <v>0</v>
      </c>
      <c r="AP127" s="9">
        <f t="shared" si="33"/>
        <v>0</v>
      </c>
    </row>
    <row r="128" spans="6:42" x14ac:dyDescent="0.25">
      <c r="F128" s="2">
        <f t="shared" si="34"/>
        <v>0</v>
      </c>
      <c r="H128" s="2">
        <f t="shared" si="35"/>
        <v>0</v>
      </c>
      <c r="J128" s="2">
        <f t="shared" si="36"/>
        <v>0</v>
      </c>
      <c r="K128" s="2">
        <f t="shared" si="37"/>
        <v>0</v>
      </c>
      <c r="R128" s="37"/>
      <c r="S128" s="2">
        <f t="shared" si="38"/>
        <v>0</v>
      </c>
      <c r="V128" s="1"/>
      <c r="W128" s="2"/>
      <c r="X128" s="2">
        <f>SUMIFS(Staff!K:K,Staff!B:B,'Federal Income Tax'!$B128,Staff!C:C,$C128)</f>
        <v>0</v>
      </c>
      <c r="Y128" s="3">
        <f t="shared" si="39"/>
        <v>0</v>
      </c>
      <c r="Z128" s="5"/>
      <c r="AI128" s="2">
        <f t="shared" si="40"/>
        <v>0</v>
      </c>
      <c r="AJ128" s="2">
        <f t="shared" si="41"/>
        <v>0</v>
      </c>
      <c r="AL128" s="9">
        <f t="shared" si="30"/>
        <v>0</v>
      </c>
      <c r="AM128" s="9">
        <f t="shared" si="42"/>
        <v>0</v>
      </c>
      <c r="AN128" s="9">
        <f t="shared" si="42"/>
        <v>0</v>
      </c>
      <c r="AO128" s="9">
        <f t="shared" si="32"/>
        <v>0</v>
      </c>
      <c r="AP128" s="9">
        <f t="shared" si="33"/>
        <v>0</v>
      </c>
    </row>
    <row r="129" spans="6:42" x14ac:dyDescent="0.25">
      <c r="F129" s="2">
        <f t="shared" si="34"/>
        <v>0</v>
      </c>
      <c r="H129" s="2">
        <f t="shared" si="35"/>
        <v>0</v>
      </c>
      <c r="J129" s="2">
        <f t="shared" si="36"/>
        <v>0</v>
      </c>
      <c r="K129" s="2">
        <f t="shared" si="37"/>
        <v>0</v>
      </c>
      <c r="R129" s="37"/>
      <c r="S129" s="2">
        <f t="shared" si="38"/>
        <v>0</v>
      </c>
      <c r="V129" s="1"/>
      <c r="W129" s="2"/>
      <c r="X129" s="2">
        <f>SUMIFS(Staff!K:K,Staff!B:B,'Federal Income Tax'!$B129,Staff!C:C,$C129)</f>
        <v>0</v>
      </c>
      <c r="Y129" s="3">
        <f t="shared" si="39"/>
        <v>0</v>
      </c>
      <c r="Z129" s="5"/>
      <c r="AI129" s="2">
        <f t="shared" si="40"/>
        <v>0</v>
      </c>
      <c r="AJ129" s="2">
        <f t="shared" si="41"/>
        <v>0</v>
      </c>
      <c r="AL129" s="9">
        <f t="shared" si="30"/>
        <v>0</v>
      </c>
      <c r="AM129" s="9">
        <f t="shared" si="42"/>
        <v>0</v>
      </c>
      <c r="AN129" s="9">
        <f t="shared" si="42"/>
        <v>0</v>
      </c>
      <c r="AO129" s="9">
        <f t="shared" si="32"/>
        <v>0</v>
      </c>
      <c r="AP129" s="9">
        <f t="shared" si="33"/>
        <v>0</v>
      </c>
    </row>
    <row r="130" spans="6:42" x14ac:dyDescent="0.25">
      <c r="F130" s="2">
        <f t="shared" si="34"/>
        <v>0</v>
      </c>
      <c r="H130" s="2">
        <f t="shared" si="35"/>
        <v>0</v>
      </c>
      <c r="J130" s="2">
        <f t="shared" si="36"/>
        <v>0</v>
      </c>
      <c r="K130" s="2">
        <f t="shared" si="37"/>
        <v>0</v>
      </c>
      <c r="R130" s="37"/>
      <c r="S130" s="2">
        <f t="shared" si="38"/>
        <v>0</v>
      </c>
      <c r="V130" s="1"/>
      <c r="W130" s="2"/>
      <c r="X130" s="2">
        <f>SUMIFS(Staff!K:K,Staff!B:B,'Federal Income Tax'!$B130,Staff!C:C,$C130)</f>
        <v>0</v>
      </c>
      <c r="Y130" s="3">
        <f t="shared" si="39"/>
        <v>0</v>
      </c>
      <c r="Z130" s="5"/>
      <c r="AI130" s="2">
        <f t="shared" si="40"/>
        <v>0</v>
      </c>
      <c r="AJ130" s="2">
        <f t="shared" si="41"/>
        <v>0</v>
      </c>
      <c r="AL130" s="9">
        <f t="shared" si="30"/>
        <v>0</v>
      </c>
      <c r="AM130" s="9">
        <f t="shared" si="42"/>
        <v>0</v>
      </c>
      <c r="AN130" s="9">
        <f t="shared" si="42"/>
        <v>0</v>
      </c>
      <c r="AO130" s="9">
        <f t="shared" si="32"/>
        <v>0</v>
      </c>
      <c r="AP130" s="9">
        <f t="shared" si="33"/>
        <v>0</v>
      </c>
    </row>
    <row r="131" spans="6:42" x14ac:dyDescent="0.25">
      <c r="F131" s="2">
        <f t="shared" si="34"/>
        <v>0</v>
      </c>
      <c r="H131" s="2">
        <f t="shared" si="35"/>
        <v>0</v>
      </c>
      <c r="J131" s="2">
        <f t="shared" si="36"/>
        <v>0</v>
      </c>
      <c r="K131" s="2">
        <f t="shared" si="37"/>
        <v>0</v>
      </c>
      <c r="R131" s="37"/>
      <c r="S131" s="2">
        <f t="shared" si="38"/>
        <v>0</v>
      </c>
      <c r="V131" s="1"/>
      <c r="W131" s="2"/>
      <c r="X131" s="2">
        <f>SUMIFS(Staff!K:K,Staff!B:B,'Federal Income Tax'!$B131,Staff!C:C,$C131)</f>
        <v>0</v>
      </c>
      <c r="Y131" s="3">
        <f t="shared" si="39"/>
        <v>0</v>
      </c>
      <c r="Z131" s="5"/>
      <c r="AI131" s="2">
        <f t="shared" si="40"/>
        <v>0</v>
      </c>
      <c r="AJ131" s="2">
        <f t="shared" si="41"/>
        <v>0</v>
      </c>
      <c r="AL131" s="9">
        <f t="shared" si="30"/>
        <v>0</v>
      </c>
      <c r="AM131" s="9">
        <f t="shared" si="42"/>
        <v>0</v>
      </c>
      <c r="AN131" s="9">
        <f t="shared" si="42"/>
        <v>0</v>
      </c>
      <c r="AO131" s="9">
        <f t="shared" si="32"/>
        <v>0</v>
      </c>
      <c r="AP131" s="9">
        <f t="shared" si="33"/>
        <v>0</v>
      </c>
    </row>
    <row r="132" spans="6:42" x14ac:dyDescent="0.25">
      <c r="F132" s="2">
        <f t="shared" si="34"/>
        <v>0</v>
      </c>
      <c r="H132" s="2">
        <f t="shared" si="35"/>
        <v>0</v>
      </c>
      <c r="J132" s="2">
        <f t="shared" si="36"/>
        <v>0</v>
      </c>
      <c r="K132" s="2">
        <f t="shared" si="37"/>
        <v>0</v>
      </c>
      <c r="R132" s="37"/>
      <c r="S132" s="2">
        <f t="shared" si="38"/>
        <v>0</v>
      </c>
      <c r="V132" s="1"/>
      <c r="W132" s="2"/>
      <c r="X132" s="2">
        <f>SUMIFS(Staff!K:K,Staff!B:B,'Federal Income Tax'!$B132,Staff!C:C,$C132)</f>
        <v>0</v>
      </c>
      <c r="Y132" s="3">
        <f t="shared" si="39"/>
        <v>0</v>
      </c>
      <c r="Z132" s="5"/>
      <c r="AI132" s="2">
        <f t="shared" si="40"/>
        <v>0</v>
      </c>
      <c r="AJ132" s="2">
        <f t="shared" si="41"/>
        <v>0</v>
      </c>
      <c r="AL132" s="9">
        <f t="shared" si="30"/>
        <v>0</v>
      </c>
      <c r="AM132" s="9">
        <f t="shared" si="42"/>
        <v>0</v>
      </c>
      <c r="AN132" s="9">
        <f t="shared" si="42"/>
        <v>0</v>
      </c>
      <c r="AO132" s="9">
        <f t="shared" si="32"/>
        <v>0</v>
      </c>
      <c r="AP132" s="9">
        <f t="shared" si="33"/>
        <v>0</v>
      </c>
    </row>
    <row r="133" spans="6:42" x14ac:dyDescent="0.25">
      <c r="F133" s="2">
        <f t="shared" si="34"/>
        <v>0</v>
      </c>
      <c r="H133" s="2">
        <f t="shared" si="35"/>
        <v>0</v>
      </c>
      <c r="J133" s="2">
        <f t="shared" si="36"/>
        <v>0</v>
      </c>
      <c r="K133" s="2">
        <f t="shared" si="37"/>
        <v>0</v>
      </c>
      <c r="R133" s="37"/>
      <c r="S133" s="2">
        <f t="shared" si="38"/>
        <v>0</v>
      </c>
      <c r="V133" s="1"/>
      <c r="W133" s="2"/>
      <c r="X133" s="2">
        <f>SUMIFS(Staff!K:K,Staff!B:B,'Federal Income Tax'!$B133,Staff!C:C,$C133)</f>
        <v>0</v>
      </c>
      <c r="Y133" s="3">
        <f t="shared" si="39"/>
        <v>0</v>
      </c>
      <c r="Z133" s="5"/>
      <c r="AI133" s="2">
        <f t="shared" si="40"/>
        <v>0</v>
      </c>
      <c r="AJ133" s="2">
        <f t="shared" si="41"/>
        <v>0</v>
      </c>
      <c r="AL133" s="9">
        <f t="shared" si="30"/>
        <v>0</v>
      </c>
      <c r="AM133" s="9">
        <f t="shared" si="42"/>
        <v>0</v>
      </c>
      <c r="AN133" s="9">
        <f t="shared" si="42"/>
        <v>0</v>
      </c>
      <c r="AO133" s="9">
        <f t="shared" si="32"/>
        <v>0</v>
      </c>
      <c r="AP133" s="9">
        <f t="shared" si="33"/>
        <v>0</v>
      </c>
    </row>
    <row r="134" spans="6:42" x14ac:dyDescent="0.25">
      <c r="F134" s="2">
        <f t="shared" si="34"/>
        <v>0</v>
      </c>
      <c r="H134" s="2">
        <f t="shared" si="35"/>
        <v>0</v>
      </c>
      <c r="J134" s="2">
        <f t="shared" si="36"/>
        <v>0</v>
      </c>
      <c r="K134" s="2">
        <f t="shared" si="37"/>
        <v>0</v>
      </c>
      <c r="R134" s="37"/>
      <c r="S134" s="2">
        <f t="shared" si="38"/>
        <v>0</v>
      </c>
      <c r="V134" s="1"/>
      <c r="W134" s="2"/>
      <c r="X134" s="2">
        <f>SUMIFS(Staff!K:K,Staff!B:B,'Federal Income Tax'!$B134,Staff!C:C,$C134)</f>
        <v>0</v>
      </c>
      <c r="Y134" s="3">
        <f t="shared" si="39"/>
        <v>0</v>
      </c>
      <c r="Z134" s="5"/>
      <c r="AI134" s="2">
        <f t="shared" si="40"/>
        <v>0</v>
      </c>
      <c r="AJ134" s="2">
        <f t="shared" si="41"/>
        <v>0</v>
      </c>
      <c r="AL134" s="9">
        <f t="shared" si="30"/>
        <v>0</v>
      </c>
      <c r="AM134" s="9">
        <f t="shared" si="42"/>
        <v>0</v>
      </c>
      <c r="AN134" s="9">
        <f t="shared" si="42"/>
        <v>0</v>
      </c>
      <c r="AO134" s="9">
        <f t="shared" si="32"/>
        <v>0</v>
      </c>
      <c r="AP134" s="9">
        <f t="shared" si="33"/>
        <v>0</v>
      </c>
    </row>
    <row r="135" spans="6:42" x14ac:dyDescent="0.25">
      <c r="F135" s="2">
        <f t="shared" si="34"/>
        <v>0</v>
      </c>
      <c r="H135" s="2">
        <f t="shared" si="35"/>
        <v>0</v>
      </c>
      <c r="J135" s="2">
        <f t="shared" si="36"/>
        <v>0</v>
      </c>
      <c r="K135" s="2">
        <f t="shared" si="37"/>
        <v>0</v>
      </c>
      <c r="R135" s="37"/>
      <c r="S135" s="2">
        <f t="shared" si="38"/>
        <v>0</v>
      </c>
      <c r="V135" s="1"/>
      <c r="W135" s="2"/>
      <c r="X135" s="2">
        <f>SUMIFS(Staff!K:K,Staff!B:B,'Federal Income Tax'!$B135,Staff!C:C,$C135)</f>
        <v>0</v>
      </c>
      <c r="Y135" s="3">
        <f t="shared" si="39"/>
        <v>0</v>
      </c>
      <c r="Z135" s="5"/>
      <c r="AI135" s="2">
        <f t="shared" si="40"/>
        <v>0</v>
      </c>
      <c r="AJ135" s="2">
        <f t="shared" si="41"/>
        <v>0</v>
      </c>
      <c r="AL135" s="9">
        <f t="shared" si="30"/>
        <v>0</v>
      </c>
      <c r="AM135" s="9">
        <f t="shared" si="42"/>
        <v>0</v>
      </c>
      <c r="AN135" s="9">
        <f t="shared" si="42"/>
        <v>0</v>
      </c>
      <c r="AO135" s="9">
        <f t="shared" si="32"/>
        <v>0</v>
      </c>
      <c r="AP135" s="9">
        <f t="shared" si="33"/>
        <v>0</v>
      </c>
    </row>
    <row r="136" spans="6:42" x14ac:dyDescent="0.25">
      <c r="F136" s="2">
        <f t="shared" si="34"/>
        <v>0</v>
      </c>
      <c r="H136" s="2">
        <f t="shared" si="35"/>
        <v>0</v>
      </c>
      <c r="J136" s="2">
        <f t="shared" si="36"/>
        <v>0</v>
      </c>
      <c r="K136" s="2">
        <f t="shared" si="37"/>
        <v>0</v>
      </c>
      <c r="R136" s="37"/>
      <c r="S136" s="2">
        <f t="shared" si="38"/>
        <v>0</v>
      </c>
      <c r="V136" s="1"/>
      <c r="W136" s="2"/>
      <c r="X136" s="2">
        <f>SUMIFS(Staff!K:K,Staff!B:B,'Federal Income Tax'!$B136,Staff!C:C,$C136)</f>
        <v>0</v>
      </c>
      <c r="Y136" s="3">
        <f t="shared" si="39"/>
        <v>0</v>
      </c>
      <c r="Z136" s="5"/>
      <c r="AI136" s="2">
        <f t="shared" si="40"/>
        <v>0</v>
      </c>
      <c r="AJ136" s="2">
        <f t="shared" si="41"/>
        <v>0</v>
      </c>
      <c r="AL136" s="9">
        <f t="shared" si="30"/>
        <v>0</v>
      </c>
      <c r="AM136" s="9">
        <f t="shared" si="42"/>
        <v>0</v>
      </c>
      <c r="AN136" s="9">
        <f t="shared" si="42"/>
        <v>0</v>
      </c>
      <c r="AO136" s="9">
        <f t="shared" si="32"/>
        <v>0</v>
      </c>
      <c r="AP136" s="9">
        <f t="shared" si="33"/>
        <v>0</v>
      </c>
    </row>
    <row r="137" spans="6:42" x14ac:dyDescent="0.25">
      <c r="F137" s="2">
        <f t="shared" si="34"/>
        <v>0</v>
      </c>
      <c r="H137" s="2">
        <f t="shared" si="35"/>
        <v>0</v>
      </c>
      <c r="J137" s="2">
        <f t="shared" si="36"/>
        <v>0</v>
      </c>
      <c r="K137" s="2">
        <f t="shared" si="37"/>
        <v>0</v>
      </c>
      <c r="R137" s="37"/>
      <c r="S137" s="2">
        <f t="shared" si="38"/>
        <v>0</v>
      </c>
      <c r="V137" s="1"/>
      <c r="W137" s="2"/>
      <c r="X137" s="2">
        <f>SUMIFS(Staff!K:K,Staff!B:B,'Federal Income Tax'!$B137,Staff!C:C,$C137)</f>
        <v>0</v>
      </c>
      <c r="Y137" s="3">
        <f t="shared" si="39"/>
        <v>0</v>
      </c>
      <c r="Z137" s="5"/>
      <c r="AI137" s="2">
        <f t="shared" si="40"/>
        <v>0</v>
      </c>
      <c r="AJ137" s="2">
        <f t="shared" si="41"/>
        <v>0</v>
      </c>
      <c r="AL137" s="9">
        <f t="shared" si="30"/>
        <v>0</v>
      </c>
      <c r="AM137" s="9">
        <f t="shared" si="42"/>
        <v>0</v>
      </c>
      <c r="AN137" s="9">
        <f t="shared" si="42"/>
        <v>0</v>
      </c>
      <c r="AO137" s="9">
        <f t="shared" si="32"/>
        <v>0</v>
      </c>
      <c r="AP137" s="9">
        <f t="shared" si="33"/>
        <v>0</v>
      </c>
    </row>
    <row r="138" spans="6:42" x14ac:dyDescent="0.25">
      <c r="F138" s="2">
        <f t="shared" si="34"/>
        <v>0</v>
      </c>
      <c r="H138" s="2">
        <f t="shared" si="35"/>
        <v>0</v>
      </c>
      <c r="J138" s="2">
        <f t="shared" si="36"/>
        <v>0</v>
      </c>
      <c r="K138" s="2">
        <f t="shared" si="37"/>
        <v>0</v>
      </c>
      <c r="R138" s="37"/>
      <c r="S138" s="2">
        <f t="shared" si="38"/>
        <v>0</v>
      </c>
      <c r="V138" s="1"/>
      <c r="W138" s="2"/>
      <c r="X138" s="2">
        <f>SUMIFS(Staff!K:K,Staff!B:B,'Federal Income Tax'!$B138,Staff!C:C,$C138)</f>
        <v>0</v>
      </c>
      <c r="Y138" s="3">
        <f t="shared" si="39"/>
        <v>0</v>
      </c>
      <c r="Z138" s="5"/>
      <c r="AI138" s="2">
        <f t="shared" si="40"/>
        <v>0</v>
      </c>
      <c r="AJ138" s="2">
        <f t="shared" si="41"/>
        <v>0</v>
      </c>
      <c r="AL138" s="9">
        <f t="shared" ref="AL138:AL201" si="43">Y138</f>
        <v>0</v>
      </c>
      <c r="AM138" s="9">
        <f t="shared" ref="AM138:AN169" si="44">$K138*AM$7</f>
        <v>0</v>
      </c>
      <c r="AN138" s="9">
        <f t="shared" si="44"/>
        <v>0</v>
      </c>
      <c r="AO138" s="9">
        <f t="shared" ref="AO138:AO201" si="45">SUM(AL138:AN138)</f>
        <v>0</v>
      </c>
      <c r="AP138" s="9">
        <f t="shared" ref="AP138:AP201" si="46">SUM(K138,-AO138)</f>
        <v>0</v>
      </c>
    </row>
    <row r="139" spans="6:42" x14ac:dyDescent="0.25">
      <c r="F139" s="2">
        <f t="shared" si="34"/>
        <v>0</v>
      </c>
      <c r="H139" s="2">
        <f t="shared" si="35"/>
        <v>0</v>
      </c>
      <c r="J139" s="2">
        <f t="shared" si="36"/>
        <v>0</v>
      </c>
      <c r="K139" s="2">
        <f t="shared" si="37"/>
        <v>0</v>
      </c>
      <c r="R139" s="37"/>
      <c r="S139" s="2">
        <f t="shared" si="38"/>
        <v>0</v>
      </c>
      <c r="V139" s="1"/>
      <c r="W139" s="2"/>
      <c r="X139" s="2">
        <f>SUMIFS(Staff!K:K,Staff!B:B,'Federal Income Tax'!$B139,Staff!C:C,$C139)</f>
        <v>0</v>
      </c>
      <c r="Y139" s="3">
        <f t="shared" si="39"/>
        <v>0</v>
      </c>
      <c r="Z139" s="5"/>
      <c r="AI139" s="2">
        <f t="shared" si="40"/>
        <v>0</v>
      </c>
      <c r="AJ139" s="2">
        <f t="shared" si="41"/>
        <v>0</v>
      </c>
      <c r="AL139" s="9">
        <f t="shared" si="43"/>
        <v>0</v>
      </c>
      <c r="AM139" s="9">
        <f t="shared" si="44"/>
        <v>0</v>
      </c>
      <c r="AN139" s="9">
        <f t="shared" si="44"/>
        <v>0</v>
      </c>
      <c r="AO139" s="9">
        <f t="shared" si="45"/>
        <v>0</v>
      </c>
      <c r="AP139" s="9">
        <f t="shared" si="46"/>
        <v>0</v>
      </c>
    </row>
    <row r="140" spans="6:42" x14ac:dyDescent="0.25">
      <c r="F140" s="2">
        <f t="shared" si="34"/>
        <v>0</v>
      </c>
      <c r="H140" s="2">
        <f t="shared" si="35"/>
        <v>0</v>
      </c>
      <c r="J140" s="2">
        <f t="shared" si="36"/>
        <v>0</v>
      </c>
      <c r="K140" s="2">
        <f t="shared" si="37"/>
        <v>0</v>
      </c>
      <c r="R140" s="37"/>
      <c r="S140" s="2">
        <f t="shared" si="38"/>
        <v>0</v>
      </c>
      <c r="V140" s="1"/>
      <c r="W140" s="2"/>
      <c r="X140" s="2">
        <f>SUMIFS(Staff!K:K,Staff!B:B,'Federal Income Tax'!$B140,Staff!C:C,$C140)</f>
        <v>0</v>
      </c>
      <c r="Y140" s="3">
        <f t="shared" si="39"/>
        <v>0</v>
      </c>
      <c r="Z140" s="5"/>
      <c r="AI140" s="2">
        <f t="shared" si="40"/>
        <v>0</v>
      </c>
      <c r="AJ140" s="2">
        <f t="shared" si="41"/>
        <v>0</v>
      </c>
      <c r="AL140" s="9">
        <f t="shared" si="43"/>
        <v>0</v>
      </c>
      <c r="AM140" s="9">
        <f t="shared" si="44"/>
        <v>0</v>
      </c>
      <c r="AN140" s="9">
        <f t="shared" si="44"/>
        <v>0</v>
      </c>
      <c r="AO140" s="9">
        <f t="shared" si="45"/>
        <v>0</v>
      </c>
      <c r="AP140" s="9">
        <f t="shared" si="46"/>
        <v>0</v>
      </c>
    </row>
    <row r="141" spans="6:42" x14ac:dyDescent="0.25">
      <c r="F141" s="2">
        <f t="shared" si="34"/>
        <v>0</v>
      </c>
      <c r="H141" s="2">
        <f t="shared" si="35"/>
        <v>0</v>
      </c>
      <c r="J141" s="2">
        <f t="shared" si="36"/>
        <v>0</v>
      </c>
      <c r="K141" s="2">
        <f t="shared" si="37"/>
        <v>0</v>
      </c>
      <c r="R141" s="37"/>
      <c r="S141" s="2">
        <f t="shared" si="38"/>
        <v>0</v>
      </c>
      <c r="V141" s="1"/>
      <c r="W141" s="2"/>
      <c r="X141" s="2">
        <f>SUMIFS(Staff!K:K,Staff!B:B,'Federal Income Tax'!$B141,Staff!C:C,$C141)</f>
        <v>0</v>
      </c>
      <c r="Y141" s="3">
        <f t="shared" si="39"/>
        <v>0</v>
      </c>
      <c r="Z141" s="5"/>
      <c r="AI141" s="2">
        <f t="shared" si="40"/>
        <v>0</v>
      </c>
      <c r="AJ141" s="2">
        <f t="shared" si="41"/>
        <v>0</v>
      </c>
      <c r="AL141" s="9">
        <f t="shared" si="43"/>
        <v>0</v>
      </c>
      <c r="AM141" s="9">
        <f t="shared" si="44"/>
        <v>0</v>
      </c>
      <c r="AN141" s="9">
        <f t="shared" si="44"/>
        <v>0</v>
      </c>
      <c r="AO141" s="9">
        <f t="shared" si="45"/>
        <v>0</v>
      </c>
      <c r="AP141" s="9">
        <f t="shared" si="46"/>
        <v>0</v>
      </c>
    </row>
    <row r="142" spans="6:42" x14ac:dyDescent="0.25">
      <c r="F142" s="2">
        <f t="shared" ref="F142:F205" si="47">D142*E142</f>
        <v>0</v>
      </c>
      <c r="H142" s="2">
        <f t="shared" ref="H142:H205" si="48">D142*$H$7</f>
        <v>0</v>
      </c>
      <c r="J142" s="2">
        <f t="shared" ref="J142:J205" si="49">H142*I142</f>
        <v>0</v>
      </c>
      <c r="K142" s="2">
        <f t="shared" ref="K142:K205" si="50">SUM(F142,G142,J142)</f>
        <v>0</v>
      </c>
      <c r="R142" s="37"/>
      <c r="S142" s="2">
        <f t="shared" ref="S142:S205" si="51">SUM(K142,R142)</f>
        <v>0</v>
      </c>
      <c r="V142" s="1"/>
      <c r="W142" s="2"/>
      <c r="X142" s="2">
        <f>SUMIFS(Staff!K:K,Staff!B:B,'Federal Income Tax'!$B142,Staff!C:C,$C142)</f>
        <v>0</v>
      </c>
      <c r="Y142" s="3">
        <f t="shared" ref="Y142:Y205" si="52">SUM(V142,-W142,X142)</f>
        <v>0</v>
      </c>
      <c r="Z142" s="5"/>
      <c r="AI142" s="2">
        <f t="shared" ref="AI142:AI205" si="53">SUM(AD142:AH142)</f>
        <v>0</v>
      </c>
      <c r="AJ142" s="2">
        <f t="shared" ref="AJ142:AJ205" si="54">SUM(K142,AI142)</f>
        <v>0</v>
      </c>
      <c r="AL142" s="9">
        <f t="shared" si="43"/>
        <v>0</v>
      </c>
      <c r="AM142" s="9">
        <f t="shared" si="44"/>
        <v>0</v>
      </c>
      <c r="AN142" s="9">
        <f t="shared" si="44"/>
        <v>0</v>
      </c>
      <c r="AO142" s="9">
        <f t="shared" si="45"/>
        <v>0</v>
      </c>
      <c r="AP142" s="9">
        <f t="shared" si="46"/>
        <v>0</v>
      </c>
    </row>
    <row r="143" spans="6:42" x14ac:dyDescent="0.25">
      <c r="F143" s="2">
        <f t="shared" si="47"/>
        <v>0</v>
      </c>
      <c r="H143" s="2">
        <f t="shared" si="48"/>
        <v>0</v>
      </c>
      <c r="J143" s="2">
        <f t="shared" si="49"/>
        <v>0</v>
      </c>
      <c r="K143" s="2">
        <f t="shared" si="50"/>
        <v>0</v>
      </c>
      <c r="R143" s="37"/>
      <c r="S143" s="2">
        <f t="shared" si="51"/>
        <v>0</v>
      </c>
      <c r="V143" s="1"/>
      <c r="W143" s="2"/>
      <c r="X143" s="2">
        <f>SUMIFS(Staff!K:K,Staff!B:B,'Federal Income Tax'!$B143,Staff!C:C,$C143)</f>
        <v>0</v>
      </c>
      <c r="Y143" s="3">
        <f t="shared" si="52"/>
        <v>0</v>
      </c>
      <c r="Z143" s="5"/>
      <c r="AI143" s="2">
        <f t="shared" si="53"/>
        <v>0</v>
      </c>
      <c r="AJ143" s="2">
        <f t="shared" si="54"/>
        <v>0</v>
      </c>
      <c r="AL143" s="9">
        <f t="shared" si="43"/>
        <v>0</v>
      </c>
      <c r="AM143" s="9">
        <f t="shared" si="44"/>
        <v>0</v>
      </c>
      <c r="AN143" s="9">
        <f t="shared" si="44"/>
        <v>0</v>
      </c>
      <c r="AO143" s="9">
        <f t="shared" si="45"/>
        <v>0</v>
      </c>
      <c r="AP143" s="9">
        <f t="shared" si="46"/>
        <v>0</v>
      </c>
    </row>
    <row r="144" spans="6:42" x14ac:dyDescent="0.25">
      <c r="F144" s="2">
        <f t="shared" si="47"/>
        <v>0</v>
      </c>
      <c r="H144" s="2">
        <f t="shared" si="48"/>
        <v>0</v>
      </c>
      <c r="J144" s="2">
        <f t="shared" si="49"/>
        <v>0</v>
      </c>
      <c r="K144" s="2">
        <f t="shared" si="50"/>
        <v>0</v>
      </c>
      <c r="R144" s="37"/>
      <c r="S144" s="2">
        <f t="shared" si="51"/>
        <v>0</v>
      </c>
      <c r="V144" s="1"/>
      <c r="W144" s="2"/>
      <c r="X144" s="2">
        <f>SUMIFS(Staff!K:K,Staff!B:B,'Federal Income Tax'!$B144,Staff!C:C,$C144)</f>
        <v>0</v>
      </c>
      <c r="Y144" s="3">
        <f t="shared" si="52"/>
        <v>0</v>
      </c>
      <c r="Z144" s="5"/>
      <c r="AI144" s="2">
        <f t="shared" si="53"/>
        <v>0</v>
      </c>
      <c r="AJ144" s="2">
        <f t="shared" si="54"/>
        <v>0</v>
      </c>
      <c r="AL144" s="9">
        <f t="shared" si="43"/>
        <v>0</v>
      </c>
      <c r="AM144" s="9">
        <f t="shared" si="44"/>
        <v>0</v>
      </c>
      <c r="AN144" s="9">
        <f t="shared" si="44"/>
        <v>0</v>
      </c>
      <c r="AO144" s="9">
        <f t="shared" si="45"/>
        <v>0</v>
      </c>
      <c r="AP144" s="9">
        <f t="shared" si="46"/>
        <v>0</v>
      </c>
    </row>
    <row r="145" spans="6:42" x14ac:dyDescent="0.25">
      <c r="F145" s="2">
        <f t="shared" si="47"/>
        <v>0</v>
      </c>
      <c r="H145" s="2">
        <f t="shared" si="48"/>
        <v>0</v>
      </c>
      <c r="J145" s="2">
        <f t="shared" si="49"/>
        <v>0</v>
      </c>
      <c r="K145" s="2">
        <f t="shared" si="50"/>
        <v>0</v>
      </c>
      <c r="R145" s="37"/>
      <c r="S145" s="2">
        <f t="shared" si="51"/>
        <v>0</v>
      </c>
      <c r="V145" s="1"/>
      <c r="W145" s="2"/>
      <c r="X145" s="2">
        <f>SUMIFS(Staff!K:K,Staff!B:B,'Federal Income Tax'!$B145,Staff!C:C,$C145)</f>
        <v>0</v>
      </c>
      <c r="Y145" s="3">
        <f t="shared" si="52"/>
        <v>0</v>
      </c>
      <c r="Z145" s="5"/>
      <c r="AI145" s="2">
        <f t="shared" si="53"/>
        <v>0</v>
      </c>
      <c r="AJ145" s="2">
        <f t="shared" si="54"/>
        <v>0</v>
      </c>
      <c r="AL145" s="9">
        <f t="shared" si="43"/>
        <v>0</v>
      </c>
      <c r="AM145" s="9">
        <f t="shared" si="44"/>
        <v>0</v>
      </c>
      <c r="AN145" s="9">
        <f t="shared" si="44"/>
        <v>0</v>
      </c>
      <c r="AO145" s="9">
        <f t="shared" si="45"/>
        <v>0</v>
      </c>
      <c r="AP145" s="9">
        <f t="shared" si="46"/>
        <v>0</v>
      </c>
    </row>
    <row r="146" spans="6:42" x14ac:dyDescent="0.25">
      <c r="F146" s="2">
        <f t="shared" si="47"/>
        <v>0</v>
      </c>
      <c r="H146" s="2">
        <f t="shared" si="48"/>
        <v>0</v>
      </c>
      <c r="J146" s="2">
        <f t="shared" si="49"/>
        <v>0</v>
      </c>
      <c r="K146" s="2">
        <f t="shared" si="50"/>
        <v>0</v>
      </c>
      <c r="R146" s="37"/>
      <c r="S146" s="2">
        <f t="shared" si="51"/>
        <v>0</v>
      </c>
      <c r="V146" s="1"/>
      <c r="W146" s="2"/>
      <c r="X146" s="2">
        <f>SUMIFS(Staff!K:K,Staff!B:B,'Federal Income Tax'!$B146,Staff!C:C,$C146)</f>
        <v>0</v>
      </c>
      <c r="Y146" s="3">
        <f t="shared" si="52"/>
        <v>0</v>
      </c>
      <c r="Z146" s="5"/>
      <c r="AI146" s="2">
        <f t="shared" si="53"/>
        <v>0</v>
      </c>
      <c r="AJ146" s="2">
        <f t="shared" si="54"/>
        <v>0</v>
      </c>
      <c r="AL146" s="9">
        <f t="shared" si="43"/>
        <v>0</v>
      </c>
      <c r="AM146" s="9">
        <f t="shared" si="44"/>
        <v>0</v>
      </c>
      <c r="AN146" s="9">
        <f t="shared" si="44"/>
        <v>0</v>
      </c>
      <c r="AO146" s="9">
        <f t="shared" si="45"/>
        <v>0</v>
      </c>
      <c r="AP146" s="9">
        <f t="shared" si="46"/>
        <v>0</v>
      </c>
    </row>
    <row r="147" spans="6:42" x14ac:dyDescent="0.25">
      <c r="F147" s="2">
        <f t="shared" si="47"/>
        <v>0</v>
      </c>
      <c r="H147" s="2">
        <f t="shared" si="48"/>
        <v>0</v>
      </c>
      <c r="J147" s="2">
        <f t="shared" si="49"/>
        <v>0</v>
      </c>
      <c r="K147" s="2">
        <f t="shared" si="50"/>
        <v>0</v>
      </c>
      <c r="R147" s="37"/>
      <c r="S147" s="2">
        <f t="shared" si="51"/>
        <v>0</v>
      </c>
      <c r="V147" s="1"/>
      <c r="W147" s="2"/>
      <c r="X147" s="2">
        <f>SUMIFS(Staff!K:K,Staff!B:B,'Federal Income Tax'!$B147,Staff!C:C,$C147)</f>
        <v>0</v>
      </c>
      <c r="Y147" s="3">
        <f t="shared" si="52"/>
        <v>0</v>
      </c>
      <c r="Z147" s="5"/>
      <c r="AI147" s="2">
        <f t="shared" si="53"/>
        <v>0</v>
      </c>
      <c r="AJ147" s="2">
        <f t="shared" si="54"/>
        <v>0</v>
      </c>
      <c r="AL147" s="9">
        <f t="shared" si="43"/>
        <v>0</v>
      </c>
      <c r="AM147" s="9">
        <f t="shared" si="44"/>
        <v>0</v>
      </c>
      <c r="AN147" s="9">
        <f t="shared" si="44"/>
        <v>0</v>
      </c>
      <c r="AO147" s="9">
        <f t="shared" si="45"/>
        <v>0</v>
      </c>
      <c r="AP147" s="9">
        <f t="shared" si="46"/>
        <v>0</v>
      </c>
    </row>
    <row r="148" spans="6:42" x14ac:dyDescent="0.25">
      <c r="F148" s="2">
        <f t="shared" si="47"/>
        <v>0</v>
      </c>
      <c r="H148" s="2">
        <f t="shared" si="48"/>
        <v>0</v>
      </c>
      <c r="J148" s="2">
        <f t="shared" si="49"/>
        <v>0</v>
      </c>
      <c r="K148" s="2">
        <f t="shared" si="50"/>
        <v>0</v>
      </c>
      <c r="R148" s="37"/>
      <c r="S148" s="2">
        <f t="shared" si="51"/>
        <v>0</v>
      </c>
      <c r="V148" s="1"/>
      <c r="W148" s="2"/>
      <c r="X148" s="2">
        <f>SUMIFS(Staff!K:K,Staff!B:B,'Federal Income Tax'!$B148,Staff!C:C,$C148)</f>
        <v>0</v>
      </c>
      <c r="Y148" s="3">
        <f t="shared" si="52"/>
        <v>0</v>
      </c>
      <c r="Z148" s="5"/>
      <c r="AI148" s="2">
        <f t="shared" si="53"/>
        <v>0</v>
      </c>
      <c r="AJ148" s="2">
        <f t="shared" si="54"/>
        <v>0</v>
      </c>
      <c r="AL148" s="9">
        <f t="shared" si="43"/>
        <v>0</v>
      </c>
      <c r="AM148" s="9">
        <f t="shared" si="44"/>
        <v>0</v>
      </c>
      <c r="AN148" s="9">
        <f t="shared" si="44"/>
        <v>0</v>
      </c>
      <c r="AO148" s="9">
        <f t="shared" si="45"/>
        <v>0</v>
      </c>
      <c r="AP148" s="9">
        <f t="shared" si="46"/>
        <v>0</v>
      </c>
    </row>
    <row r="149" spans="6:42" x14ac:dyDescent="0.25">
      <c r="F149" s="2">
        <f t="shared" si="47"/>
        <v>0</v>
      </c>
      <c r="H149" s="2">
        <f t="shared" si="48"/>
        <v>0</v>
      </c>
      <c r="J149" s="2">
        <f t="shared" si="49"/>
        <v>0</v>
      </c>
      <c r="K149" s="2">
        <f t="shared" si="50"/>
        <v>0</v>
      </c>
      <c r="R149" s="37"/>
      <c r="S149" s="2">
        <f t="shared" si="51"/>
        <v>0</v>
      </c>
      <c r="V149" s="1"/>
      <c r="W149" s="2"/>
      <c r="X149" s="2">
        <f>SUMIFS(Staff!K:K,Staff!B:B,'Federal Income Tax'!$B149,Staff!C:C,$C149)</f>
        <v>0</v>
      </c>
      <c r="Y149" s="3">
        <f t="shared" si="52"/>
        <v>0</v>
      </c>
      <c r="Z149" s="5"/>
      <c r="AI149" s="2">
        <f t="shared" si="53"/>
        <v>0</v>
      </c>
      <c r="AJ149" s="2">
        <f t="shared" si="54"/>
        <v>0</v>
      </c>
      <c r="AL149" s="9">
        <f t="shared" si="43"/>
        <v>0</v>
      </c>
      <c r="AM149" s="9">
        <f t="shared" si="44"/>
        <v>0</v>
      </c>
      <c r="AN149" s="9">
        <f t="shared" si="44"/>
        <v>0</v>
      </c>
      <c r="AO149" s="9">
        <f t="shared" si="45"/>
        <v>0</v>
      </c>
      <c r="AP149" s="9">
        <f t="shared" si="46"/>
        <v>0</v>
      </c>
    </row>
    <row r="150" spans="6:42" x14ac:dyDescent="0.25">
      <c r="F150" s="2">
        <f t="shared" si="47"/>
        <v>0</v>
      </c>
      <c r="H150" s="2">
        <f t="shared" si="48"/>
        <v>0</v>
      </c>
      <c r="J150" s="2">
        <f t="shared" si="49"/>
        <v>0</v>
      </c>
      <c r="K150" s="2">
        <f t="shared" si="50"/>
        <v>0</v>
      </c>
      <c r="R150" s="37"/>
      <c r="S150" s="2">
        <f t="shared" si="51"/>
        <v>0</v>
      </c>
      <c r="V150" s="1"/>
      <c r="W150" s="2"/>
      <c r="X150" s="2">
        <f>SUMIFS(Staff!K:K,Staff!B:B,'Federal Income Tax'!$B150,Staff!C:C,$C150)</f>
        <v>0</v>
      </c>
      <c r="Y150" s="3">
        <f t="shared" si="52"/>
        <v>0</v>
      </c>
      <c r="Z150" s="5"/>
      <c r="AI150" s="2">
        <f t="shared" si="53"/>
        <v>0</v>
      </c>
      <c r="AJ150" s="2">
        <f t="shared" si="54"/>
        <v>0</v>
      </c>
      <c r="AL150" s="9">
        <f t="shared" si="43"/>
        <v>0</v>
      </c>
      <c r="AM150" s="9">
        <f t="shared" si="44"/>
        <v>0</v>
      </c>
      <c r="AN150" s="9">
        <f t="shared" si="44"/>
        <v>0</v>
      </c>
      <c r="AO150" s="9">
        <f t="shared" si="45"/>
        <v>0</v>
      </c>
      <c r="AP150" s="9">
        <f t="shared" si="46"/>
        <v>0</v>
      </c>
    </row>
    <row r="151" spans="6:42" x14ac:dyDescent="0.25">
      <c r="F151" s="2">
        <f t="shared" si="47"/>
        <v>0</v>
      </c>
      <c r="H151" s="2">
        <f t="shared" si="48"/>
        <v>0</v>
      </c>
      <c r="J151" s="2">
        <f t="shared" si="49"/>
        <v>0</v>
      </c>
      <c r="K151" s="2">
        <f t="shared" si="50"/>
        <v>0</v>
      </c>
      <c r="R151" s="37"/>
      <c r="S151" s="2">
        <f t="shared" si="51"/>
        <v>0</v>
      </c>
      <c r="V151" s="1"/>
      <c r="W151" s="2"/>
      <c r="X151" s="2">
        <f>SUMIFS(Staff!K:K,Staff!B:B,'Federal Income Tax'!$B151,Staff!C:C,$C151)</f>
        <v>0</v>
      </c>
      <c r="Y151" s="3">
        <f t="shared" si="52"/>
        <v>0</v>
      </c>
      <c r="Z151" s="5"/>
      <c r="AI151" s="2">
        <f t="shared" si="53"/>
        <v>0</v>
      </c>
      <c r="AJ151" s="2">
        <f t="shared" si="54"/>
        <v>0</v>
      </c>
      <c r="AL151" s="9">
        <f t="shared" si="43"/>
        <v>0</v>
      </c>
      <c r="AM151" s="9">
        <f t="shared" si="44"/>
        <v>0</v>
      </c>
      <c r="AN151" s="9">
        <f t="shared" si="44"/>
        <v>0</v>
      </c>
      <c r="AO151" s="9">
        <f t="shared" si="45"/>
        <v>0</v>
      </c>
      <c r="AP151" s="9">
        <f t="shared" si="46"/>
        <v>0</v>
      </c>
    </row>
    <row r="152" spans="6:42" x14ac:dyDescent="0.25">
      <c r="F152" s="2">
        <f t="shared" si="47"/>
        <v>0</v>
      </c>
      <c r="H152" s="2">
        <f t="shared" si="48"/>
        <v>0</v>
      </c>
      <c r="J152" s="2">
        <f t="shared" si="49"/>
        <v>0</v>
      </c>
      <c r="K152" s="2">
        <f t="shared" si="50"/>
        <v>0</v>
      </c>
      <c r="R152" s="37"/>
      <c r="S152" s="2">
        <f t="shared" si="51"/>
        <v>0</v>
      </c>
      <c r="V152" s="1"/>
      <c r="W152" s="2"/>
      <c r="X152" s="2">
        <f>SUMIFS(Staff!K:K,Staff!B:B,'Federal Income Tax'!$B152,Staff!C:C,$C152)</f>
        <v>0</v>
      </c>
      <c r="Y152" s="3">
        <f t="shared" si="52"/>
        <v>0</v>
      </c>
      <c r="Z152" s="5"/>
      <c r="AI152" s="2">
        <f t="shared" si="53"/>
        <v>0</v>
      </c>
      <c r="AJ152" s="2">
        <f t="shared" si="54"/>
        <v>0</v>
      </c>
      <c r="AL152" s="9">
        <f t="shared" si="43"/>
        <v>0</v>
      </c>
      <c r="AM152" s="9">
        <f t="shared" si="44"/>
        <v>0</v>
      </c>
      <c r="AN152" s="9">
        <f t="shared" si="44"/>
        <v>0</v>
      </c>
      <c r="AO152" s="9">
        <f t="shared" si="45"/>
        <v>0</v>
      </c>
      <c r="AP152" s="9">
        <f t="shared" si="46"/>
        <v>0</v>
      </c>
    </row>
    <row r="153" spans="6:42" x14ac:dyDescent="0.25">
      <c r="F153" s="2">
        <f t="shared" si="47"/>
        <v>0</v>
      </c>
      <c r="H153" s="2">
        <f t="shared" si="48"/>
        <v>0</v>
      </c>
      <c r="J153" s="2">
        <f t="shared" si="49"/>
        <v>0</v>
      </c>
      <c r="K153" s="2">
        <f t="shared" si="50"/>
        <v>0</v>
      </c>
      <c r="R153" s="37"/>
      <c r="S153" s="2">
        <f t="shared" si="51"/>
        <v>0</v>
      </c>
      <c r="V153" s="1"/>
      <c r="W153" s="2"/>
      <c r="X153" s="2">
        <f>SUMIFS(Staff!K:K,Staff!B:B,'Federal Income Tax'!$B153,Staff!C:C,$C153)</f>
        <v>0</v>
      </c>
      <c r="Y153" s="3">
        <f t="shared" si="52"/>
        <v>0</v>
      </c>
      <c r="Z153" s="5"/>
      <c r="AI153" s="2">
        <f t="shared" si="53"/>
        <v>0</v>
      </c>
      <c r="AJ153" s="2">
        <f t="shared" si="54"/>
        <v>0</v>
      </c>
      <c r="AL153" s="9">
        <f t="shared" si="43"/>
        <v>0</v>
      </c>
      <c r="AM153" s="9">
        <f t="shared" si="44"/>
        <v>0</v>
      </c>
      <c r="AN153" s="9">
        <f t="shared" si="44"/>
        <v>0</v>
      </c>
      <c r="AO153" s="9">
        <f t="shared" si="45"/>
        <v>0</v>
      </c>
      <c r="AP153" s="9">
        <f t="shared" si="46"/>
        <v>0</v>
      </c>
    </row>
    <row r="154" spans="6:42" x14ac:dyDescent="0.25">
      <c r="F154" s="2">
        <f t="shared" si="47"/>
        <v>0</v>
      </c>
      <c r="H154" s="2">
        <f t="shared" si="48"/>
        <v>0</v>
      </c>
      <c r="J154" s="2">
        <f t="shared" si="49"/>
        <v>0</v>
      </c>
      <c r="K154" s="2">
        <f t="shared" si="50"/>
        <v>0</v>
      </c>
      <c r="R154" s="37"/>
      <c r="S154" s="2">
        <f t="shared" si="51"/>
        <v>0</v>
      </c>
      <c r="V154" s="1"/>
      <c r="W154" s="2"/>
      <c r="X154" s="2">
        <f>SUMIFS(Staff!K:K,Staff!B:B,'Federal Income Tax'!$B154,Staff!C:C,$C154)</f>
        <v>0</v>
      </c>
      <c r="Y154" s="3">
        <f t="shared" si="52"/>
        <v>0</v>
      </c>
      <c r="Z154" s="5"/>
      <c r="AI154" s="2">
        <f t="shared" si="53"/>
        <v>0</v>
      </c>
      <c r="AJ154" s="2">
        <f t="shared" si="54"/>
        <v>0</v>
      </c>
      <c r="AL154" s="9">
        <f t="shared" si="43"/>
        <v>0</v>
      </c>
      <c r="AM154" s="9">
        <f t="shared" si="44"/>
        <v>0</v>
      </c>
      <c r="AN154" s="9">
        <f t="shared" si="44"/>
        <v>0</v>
      </c>
      <c r="AO154" s="9">
        <f t="shared" si="45"/>
        <v>0</v>
      </c>
      <c r="AP154" s="9">
        <f t="shared" si="46"/>
        <v>0</v>
      </c>
    </row>
    <row r="155" spans="6:42" x14ac:dyDescent="0.25">
      <c r="F155" s="2">
        <f t="shared" si="47"/>
        <v>0</v>
      </c>
      <c r="H155" s="2">
        <f t="shared" si="48"/>
        <v>0</v>
      </c>
      <c r="J155" s="2">
        <f t="shared" si="49"/>
        <v>0</v>
      </c>
      <c r="K155" s="2">
        <f t="shared" si="50"/>
        <v>0</v>
      </c>
      <c r="R155" s="37"/>
      <c r="S155" s="2">
        <f t="shared" si="51"/>
        <v>0</v>
      </c>
      <c r="V155" s="1"/>
      <c r="W155" s="2"/>
      <c r="X155" s="2">
        <f>SUMIFS(Staff!K:K,Staff!B:B,'Federal Income Tax'!$B155,Staff!C:C,$C155)</f>
        <v>0</v>
      </c>
      <c r="Y155" s="3">
        <f t="shared" si="52"/>
        <v>0</v>
      </c>
      <c r="Z155" s="5"/>
      <c r="AI155" s="2">
        <f t="shared" si="53"/>
        <v>0</v>
      </c>
      <c r="AJ155" s="2">
        <f t="shared" si="54"/>
        <v>0</v>
      </c>
      <c r="AL155" s="9">
        <f t="shared" si="43"/>
        <v>0</v>
      </c>
      <c r="AM155" s="9">
        <f t="shared" si="44"/>
        <v>0</v>
      </c>
      <c r="AN155" s="9">
        <f t="shared" si="44"/>
        <v>0</v>
      </c>
      <c r="AO155" s="9">
        <f t="shared" si="45"/>
        <v>0</v>
      </c>
      <c r="AP155" s="9">
        <f t="shared" si="46"/>
        <v>0</v>
      </c>
    </row>
    <row r="156" spans="6:42" x14ac:dyDescent="0.25">
      <c r="F156" s="2">
        <f t="shared" si="47"/>
        <v>0</v>
      </c>
      <c r="H156" s="2">
        <f t="shared" si="48"/>
        <v>0</v>
      </c>
      <c r="J156" s="2">
        <f t="shared" si="49"/>
        <v>0</v>
      </c>
      <c r="K156" s="2">
        <f t="shared" si="50"/>
        <v>0</v>
      </c>
      <c r="R156" s="37"/>
      <c r="S156" s="2">
        <f t="shared" si="51"/>
        <v>0</v>
      </c>
      <c r="V156" s="1"/>
      <c r="W156" s="2"/>
      <c r="X156" s="2">
        <f>SUMIFS(Staff!K:K,Staff!B:B,'Federal Income Tax'!$B156,Staff!C:C,$C156)</f>
        <v>0</v>
      </c>
      <c r="Y156" s="3">
        <f t="shared" si="52"/>
        <v>0</v>
      </c>
      <c r="Z156" s="5"/>
      <c r="AI156" s="2">
        <f t="shared" si="53"/>
        <v>0</v>
      </c>
      <c r="AJ156" s="2">
        <f t="shared" si="54"/>
        <v>0</v>
      </c>
      <c r="AL156" s="9">
        <f t="shared" si="43"/>
        <v>0</v>
      </c>
      <c r="AM156" s="9">
        <f t="shared" si="44"/>
        <v>0</v>
      </c>
      <c r="AN156" s="9">
        <f t="shared" si="44"/>
        <v>0</v>
      </c>
      <c r="AO156" s="9">
        <f t="shared" si="45"/>
        <v>0</v>
      </c>
      <c r="AP156" s="9">
        <f t="shared" si="46"/>
        <v>0</v>
      </c>
    </row>
    <row r="157" spans="6:42" x14ac:dyDescent="0.25">
      <c r="F157" s="2">
        <f t="shared" si="47"/>
        <v>0</v>
      </c>
      <c r="H157" s="2">
        <f t="shared" si="48"/>
        <v>0</v>
      </c>
      <c r="J157" s="2">
        <f t="shared" si="49"/>
        <v>0</v>
      </c>
      <c r="K157" s="2">
        <f t="shared" si="50"/>
        <v>0</v>
      </c>
      <c r="R157" s="37"/>
      <c r="S157" s="2">
        <f t="shared" si="51"/>
        <v>0</v>
      </c>
      <c r="V157" s="1"/>
      <c r="W157" s="2"/>
      <c r="X157" s="2">
        <f>SUMIFS(Staff!K:K,Staff!B:B,'Federal Income Tax'!$B157,Staff!C:C,$C157)</f>
        <v>0</v>
      </c>
      <c r="Y157" s="3">
        <f t="shared" si="52"/>
        <v>0</v>
      </c>
      <c r="Z157" s="5"/>
      <c r="AI157" s="2">
        <f t="shared" si="53"/>
        <v>0</v>
      </c>
      <c r="AJ157" s="2">
        <f t="shared" si="54"/>
        <v>0</v>
      </c>
      <c r="AL157" s="9">
        <f t="shared" si="43"/>
        <v>0</v>
      </c>
      <c r="AM157" s="9">
        <f t="shared" si="44"/>
        <v>0</v>
      </c>
      <c r="AN157" s="9">
        <f t="shared" si="44"/>
        <v>0</v>
      </c>
      <c r="AO157" s="9">
        <f t="shared" si="45"/>
        <v>0</v>
      </c>
      <c r="AP157" s="9">
        <f t="shared" si="46"/>
        <v>0</v>
      </c>
    </row>
    <row r="158" spans="6:42" x14ac:dyDescent="0.25">
      <c r="F158" s="2">
        <f t="shared" si="47"/>
        <v>0</v>
      </c>
      <c r="H158" s="2">
        <f t="shared" si="48"/>
        <v>0</v>
      </c>
      <c r="J158" s="2">
        <f t="shared" si="49"/>
        <v>0</v>
      </c>
      <c r="K158" s="2">
        <f t="shared" si="50"/>
        <v>0</v>
      </c>
      <c r="R158" s="37"/>
      <c r="S158" s="2">
        <f t="shared" si="51"/>
        <v>0</v>
      </c>
      <c r="V158" s="1"/>
      <c r="W158" s="2"/>
      <c r="X158" s="2">
        <f>SUMIFS(Staff!K:K,Staff!B:B,'Federal Income Tax'!$B158,Staff!C:C,$C158)</f>
        <v>0</v>
      </c>
      <c r="Y158" s="3">
        <f t="shared" si="52"/>
        <v>0</v>
      </c>
      <c r="Z158" s="5"/>
      <c r="AI158" s="2">
        <f t="shared" si="53"/>
        <v>0</v>
      </c>
      <c r="AJ158" s="2">
        <f t="shared" si="54"/>
        <v>0</v>
      </c>
      <c r="AL158" s="9">
        <f t="shared" si="43"/>
        <v>0</v>
      </c>
      <c r="AM158" s="9">
        <f t="shared" si="44"/>
        <v>0</v>
      </c>
      <c r="AN158" s="9">
        <f t="shared" si="44"/>
        <v>0</v>
      </c>
      <c r="AO158" s="9">
        <f t="shared" si="45"/>
        <v>0</v>
      </c>
      <c r="AP158" s="9">
        <f t="shared" si="46"/>
        <v>0</v>
      </c>
    </row>
    <row r="159" spans="6:42" x14ac:dyDescent="0.25">
      <c r="F159" s="2">
        <f t="shared" si="47"/>
        <v>0</v>
      </c>
      <c r="H159" s="2">
        <f t="shared" si="48"/>
        <v>0</v>
      </c>
      <c r="J159" s="2">
        <f t="shared" si="49"/>
        <v>0</v>
      </c>
      <c r="K159" s="2">
        <f t="shared" si="50"/>
        <v>0</v>
      </c>
      <c r="R159" s="37"/>
      <c r="S159" s="2">
        <f t="shared" si="51"/>
        <v>0</v>
      </c>
      <c r="V159" s="1"/>
      <c r="W159" s="2"/>
      <c r="X159" s="2">
        <f>SUMIFS(Staff!K:K,Staff!B:B,'Federal Income Tax'!$B159,Staff!C:C,$C159)</f>
        <v>0</v>
      </c>
      <c r="Y159" s="3">
        <f t="shared" si="52"/>
        <v>0</v>
      </c>
      <c r="Z159" s="5"/>
      <c r="AI159" s="2">
        <f t="shared" si="53"/>
        <v>0</v>
      </c>
      <c r="AJ159" s="2">
        <f t="shared" si="54"/>
        <v>0</v>
      </c>
      <c r="AL159" s="9">
        <f t="shared" si="43"/>
        <v>0</v>
      </c>
      <c r="AM159" s="9">
        <f t="shared" si="44"/>
        <v>0</v>
      </c>
      <c r="AN159" s="9">
        <f t="shared" si="44"/>
        <v>0</v>
      </c>
      <c r="AO159" s="9">
        <f t="shared" si="45"/>
        <v>0</v>
      </c>
      <c r="AP159" s="9">
        <f t="shared" si="46"/>
        <v>0</v>
      </c>
    </row>
    <row r="160" spans="6:42" x14ac:dyDescent="0.25">
      <c r="F160" s="2">
        <f t="shared" si="47"/>
        <v>0</v>
      </c>
      <c r="H160" s="2">
        <f t="shared" si="48"/>
        <v>0</v>
      </c>
      <c r="J160" s="2">
        <f t="shared" si="49"/>
        <v>0</v>
      </c>
      <c r="K160" s="2">
        <f t="shared" si="50"/>
        <v>0</v>
      </c>
      <c r="R160" s="37"/>
      <c r="S160" s="2">
        <f t="shared" si="51"/>
        <v>0</v>
      </c>
      <c r="V160" s="1"/>
      <c r="W160" s="2"/>
      <c r="X160" s="2">
        <f>SUMIFS(Staff!K:K,Staff!B:B,'Federal Income Tax'!$B160,Staff!C:C,$C160)</f>
        <v>0</v>
      </c>
      <c r="Y160" s="3">
        <f t="shared" si="52"/>
        <v>0</v>
      </c>
      <c r="Z160" s="5"/>
      <c r="AI160" s="2">
        <f t="shared" si="53"/>
        <v>0</v>
      </c>
      <c r="AJ160" s="2">
        <f t="shared" si="54"/>
        <v>0</v>
      </c>
      <c r="AL160" s="9">
        <f t="shared" si="43"/>
        <v>0</v>
      </c>
      <c r="AM160" s="9">
        <f t="shared" si="44"/>
        <v>0</v>
      </c>
      <c r="AN160" s="9">
        <f t="shared" si="44"/>
        <v>0</v>
      </c>
      <c r="AO160" s="9">
        <f t="shared" si="45"/>
        <v>0</v>
      </c>
      <c r="AP160" s="9">
        <f t="shared" si="46"/>
        <v>0</v>
      </c>
    </row>
    <row r="161" spans="6:42" x14ac:dyDescent="0.25">
      <c r="F161" s="2">
        <f t="shared" si="47"/>
        <v>0</v>
      </c>
      <c r="H161" s="2">
        <f t="shared" si="48"/>
        <v>0</v>
      </c>
      <c r="J161" s="2">
        <f t="shared" si="49"/>
        <v>0</v>
      </c>
      <c r="K161" s="2">
        <f t="shared" si="50"/>
        <v>0</v>
      </c>
      <c r="R161" s="37"/>
      <c r="S161" s="2">
        <f t="shared" si="51"/>
        <v>0</v>
      </c>
      <c r="V161" s="1"/>
      <c r="W161" s="2"/>
      <c r="X161" s="2">
        <f>SUMIFS(Staff!K:K,Staff!B:B,'Federal Income Tax'!$B161,Staff!C:C,$C161)</f>
        <v>0</v>
      </c>
      <c r="Y161" s="3">
        <f t="shared" si="52"/>
        <v>0</v>
      </c>
      <c r="Z161" s="5"/>
      <c r="AI161" s="2">
        <f t="shared" si="53"/>
        <v>0</v>
      </c>
      <c r="AJ161" s="2">
        <f t="shared" si="54"/>
        <v>0</v>
      </c>
      <c r="AL161" s="9">
        <f t="shared" si="43"/>
        <v>0</v>
      </c>
      <c r="AM161" s="9">
        <f t="shared" si="44"/>
        <v>0</v>
      </c>
      <c r="AN161" s="9">
        <f t="shared" si="44"/>
        <v>0</v>
      </c>
      <c r="AO161" s="9">
        <f t="shared" si="45"/>
        <v>0</v>
      </c>
      <c r="AP161" s="9">
        <f t="shared" si="46"/>
        <v>0</v>
      </c>
    </row>
    <row r="162" spans="6:42" x14ac:dyDescent="0.25">
      <c r="F162" s="2">
        <f t="shared" si="47"/>
        <v>0</v>
      </c>
      <c r="H162" s="2">
        <f t="shared" si="48"/>
        <v>0</v>
      </c>
      <c r="J162" s="2">
        <f t="shared" si="49"/>
        <v>0</v>
      </c>
      <c r="K162" s="2">
        <f t="shared" si="50"/>
        <v>0</v>
      </c>
      <c r="R162" s="37"/>
      <c r="S162" s="2">
        <f t="shared" si="51"/>
        <v>0</v>
      </c>
      <c r="V162" s="1"/>
      <c r="W162" s="2"/>
      <c r="X162" s="2">
        <f>SUMIFS(Staff!K:K,Staff!B:B,'Federal Income Tax'!$B162,Staff!C:C,$C162)</f>
        <v>0</v>
      </c>
      <c r="Y162" s="3">
        <f t="shared" si="52"/>
        <v>0</v>
      </c>
      <c r="Z162" s="5"/>
      <c r="AI162" s="2">
        <f t="shared" si="53"/>
        <v>0</v>
      </c>
      <c r="AJ162" s="2">
        <f t="shared" si="54"/>
        <v>0</v>
      </c>
      <c r="AL162" s="9">
        <f t="shared" si="43"/>
        <v>0</v>
      </c>
      <c r="AM162" s="9">
        <f t="shared" si="44"/>
        <v>0</v>
      </c>
      <c r="AN162" s="9">
        <f t="shared" si="44"/>
        <v>0</v>
      </c>
      <c r="AO162" s="9">
        <f t="shared" si="45"/>
        <v>0</v>
      </c>
      <c r="AP162" s="9">
        <f t="shared" si="46"/>
        <v>0</v>
      </c>
    </row>
    <row r="163" spans="6:42" x14ac:dyDescent="0.25">
      <c r="F163" s="2">
        <f t="shared" si="47"/>
        <v>0</v>
      </c>
      <c r="H163" s="2">
        <f t="shared" si="48"/>
        <v>0</v>
      </c>
      <c r="J163" s="2">
        <f t="shared" si="49"/>
        <v>0</v>
      </c>
      <c r="K163" s="2">
        <f t="shared" si="50"/>
        <v>0</v>
      </c>
      <c r="R163" s="37"/>
      <c r="S163" s="2">
        <f t="shared" si="51"/>
        <v>0</v>
      </c>
      <c r="V163" s="1"/>
      <c r="W163" s="2"/>
      <c r="X163" s="2">
        <f>SUMIFS(Staff!K:K,Staff!B:B,'Federal Income Tax'!$B163,Staff!C:C,$C163)</f>
        <v>0</v>
      </c>
      <c r="Y163" s="3">
        <f t="shared" si="52"/>
        <v>0</v>
      </c>
      <c r="Z163" s="5"/>
      <c r="AI163" s="2">
        <f t="shared" si="53"/>
        <v>0</v>
      </c>
      <c r="AJ163" s="2">
        <f t="shared" si="54"/>
        <v>0</v>
      </c>
      <c r="AL163" s="9">
        <f t="shared" si="43"/>
        <v>0</v>
      </c>
      <c r="AM163" s="9">
        <f t="shared" si="44"/>
        <v>0</v>
      </c>
      <c r="AN163" s="9">
        <f t="shared" si="44"/>
        <v>0</v>
      </c>
      <c r="AO163" s="9">
        <f t="shared" si="45"/>
        <v>0</v>
      </c>
      <c r="AP163" s="9">
        <f t="shared" si="46"/>
        <v>0</v>
      </c>
    </row>
    <row r="164" spans="6:42" x14ac:dyDescent="0.25">
      <c r="F164" s="2">
        <f t="shared" si="47"/>
        <v>0</v>
      </c>
      <c r="H164" s="2">
        <f t="shared" si="48"/>
        <v>0</v>
      </c>
      <c r="J164" s="2">
        <f t="shared" si="49"/>
        <v>0</v>
      </c>
      <c r="K164" s="2">
        <f t="shared" si="50"/>
        <v>0</v>
      </c>
      <c r="R164" s="37"/>
      <c r="S164" s="2">
        <f t="shared" si="51"/>
        <v>0</v>
      </c>
      <c r="V164" s="1"/>
      <c r="W164" s="2"/>
      <c r="X164" s="2">
        <f>SUMIFS(Staff!K:K,Staff!B:B,'Federal Income Tax'!$B164,Staff!C:C,$C164)</f>
        <v>0</v>
      </c>
      <c r="Y164" s="3">
        <f t="shared" si="52"/>
        <v>0</v>
      </c>
      <c r="Z164" s="5"/>
      <c r="AI164" s="2">
        <f t="shared" si="53"/>
        <v>0</v>
      </c>
      <c r="AJ164" s="2">
        <f t="shared" si="54"/>
        <v>0</v>
      </c>
      <c r="AL164" s="9">
        <f t="shared" si="43"/>
        <v>0</v>
      </c>
      <c r="AM164" s="9">
        <f t="shared" si="44"/>
        <v>0</v>
      </c>
      <c r="AN164" s="9">
        <f t="shared" si="44"/>
        <v>0</v>
      </c>
      <c r="AO164" s="9">
        <f t="shared" si="45"/>
        <v>0</v>
      </c>
      <c r="AP164" s="9">
        <f t="shared" si="46"/>
        <v>0</v>
      </c>
    </row>
    <row r="165" spans="6:42" x14ac:dyDescent="0.25">
      <c r="F165" s="2">
        <f t="shared" si="47"/>
        <v>0</v>
      </c>
      <c r="H165" s="2">
        <f t="shared" si="48"/>
        <v>0</v>
      </c>
      <c r="J165" s="2">
        <f t="shared" si="49"/>
        <v>0</v>
      </c>
      <c r="K165" s="2">
        <f t="shared" si="50"/>
        <v>0</v>
      </c>
      <c r="R165" s="37"/>
      <c r="S165" s="2">
        <f t="shared" si="51"/>
        <v>0</v>
      </c>
      <c r="V165" s="1"/>
      <c r="W165" s="2"/>
      <c r="X165" s="2">
        <f>SUMIFS(Staff!K:K,Staff!B:B,'Federal Income Tax'!$B165,Staff!C:C,$C165)</f>
        <v>0</v>
      </c>
      <c r="Y165" s="3">
        <f t="shared" si="52"/>
        <v>0</v>
      </c>
      <c r="Z165" s="5"/>
      <c r="AI165" s="2">
        <f t="shared" si="53"/>
        <v>0</v>
      </c>
      <c r="AJ165" s="2">
        <f t="shared" si="54"/>
        <v>0</v>
      </c>
      <c r="AL165" s="9">
        <f t="shared" si="43"/>
        <v>0</v>
      </c>
      <c r="AM165" s="9">
        <f t="shared" si="44"/>
        <v>0</v>
      </c>
      <c r="AN165" s="9">
        <f t="shared" si="44"/>
        <v>0</v>
      </c>
      <c r="AO165" s="9">
        <f t="shared" si="45"/>
        <v>0</v>
      </c>
      <c r="AP165" s="9">
        <f t="shared" si="46"/>
        <v>0</v>
      </c>
    </row>
    <row r="166" spans="6:42" x14ac:dyDescent="0.25">
      <c r="F166" s="2">
        <f t="shared" si="47"/>
        <v>0</v>
      </c>
      <c r="H166" s="2">
        <f t="shared" si="48"/>
        <v>0</v>
      </c>
      <c r="J166" s="2">
        <f t="shared" si="49"/>
        <v>0</v>
      </c>
      <c r="K166" s="2">
        <f t="shared" si="50"/>
        <v>0</v>
      </c>
      <c r="R166" s="37"/>
      <c r="S166" s="2">
        <f t="shared" si="51"/>
        <v>0</v>
      </c>
      <c r="V166" s="1"/>
      <c r="W166" s="2"/>
      <c r="X166" s="2">
        <f>SUMIFS(Staff!K:K,Staff!B:B,'Federal Income Tax'!$B166,Staff!C:C,$C166)</f>
        <v>0</v>
      </c>
      <c r="Y166" s="3">
        <f t="shared" si="52"/>
        <v>0</v>
      </c>
      <c r="Z166" s="5"/>
      <c r="AI166" s="2">
        <f t="shared" si="53"/>
        <v>0</v>
      </c>
      <c r="AJ166" s="2">
        <f t="shared" si="54"/>
        <v>0</v>
      </c>
      <c r="AL166" s="9">
        <f t="shared" si="43"/>
        <v>0</v>
      </c>
      <c r="AM166" s="9">
        <f t="shared" si="44"/>
        <v>0</v>
      </c>
      <c r="AN166" s="9">
        <f t="shared" si="44"/>
        <v>0</v>
      </c>
      <c r="AO166" s="9">
        <f t="shared" si="45"/>
        <v>0</v>
      </c>
      <c r="AP166" s="9">
        <f t="shared" si="46"/>
        <v>0</v>
      </c>
    </row>
    <row r="167" spans="6:42" x14ac:dyDescent="0.25">
      <c r="F167" s="2">
        <f t="shared" si="47"/>
        <v>0</v>
      </c>
      <c r="H167" s="2">
        <f t="shared" si="48"/>
        <v>0</v>
      </c>
      <c r="J167" s="2">
        <f t="shared" si="49"/>
        <v>0</v>
      </c>
      <c r="K167" s="2">
        <f t="shared" si="50"/>
        <v>0</v>
      </c>
      <c r="R167" s="37"/>
      <c r="S167" s="2">
        <f t="shared" si="51"/>
        <v>0</v>
      </c>
      <c r="V167" s="1"/>
      <c r="W167" s="2"/>
      <c r="X167" s="2">
        <f>SUMIFS(Staff!K:K,Staff!B:B,'Federal Income Tax'!$B167,Staff!C:C,$C167)</f>
        <v>0</v>
      </c>
      <c r="Y167" s="3">
        <f t="shared" si="52"/>
        <v>0</v>
      </c>
      <c r="Z167" s="5"/>
      <c r="AI167" s="2">
        <f t="shared" si="53"/>
        <v>0</v>
      </c>
      <c r="AJ167" s="2">
        <f t="shared" si="54"/>
        <v>0</v>
      </c>
      <c r="AL167" s="9">
        <f t="shared" si="43"/>
        <v>0</v>
      </c>
      <c r="AM167" s="9">
        <f t="shared" si="44"/>
        <v>0</v>
      </c>
      <c r="AN167" s="9">
        <f t="shared" si="44"/>
        <v>0</v>
      </c>
      <c r="AO167" s="9">
        <f t="shared" si="45"/>
        <v>0</v>
      </c>
      <c r="AP167" s="9">
        <f t="shared" si="46"/>
        <v>0</v>
      </c>
    </row>
    <row r="168" spans="6:42" x14ac:dyDescent="0.25">
      <c r="F168" s="2">
        <f t="shared" si="47"/>
        <v>0</v>
      </c>
      <c r="H168" s="2">
        <f t="shared" si="48"/>
        <v>0</v>
      </c>
      <c r="J168" s="2">
        <f t="shared" si="49"/>
        <v>0</v>
      </c>
      <c r="K168" s="2">
        <f t="shared" si="50"/>
        <v>0</v>
      </c>
      <c r="R168" s="37"/>
      <c r="S168" s="2">
        <f t="shared" si="51"/>
        <v>0</v>
      </c>
      <c r="V168" s="1"/>
      <c r="W168" s="2"/>
      <c r="X168" s="2">
        <f>SUMIFS(Staff!K:K,Staff!B:B,'Federal Income Tax'!$B168,Staff!C:C,$C168)</f>
        <v>0</v>
      </c>
      <c r="Y168" s="3">
        <f t="shared" si="52"/>
        <v>0</v>
      </c>
      <c r="Z168" s="5"/>
      <c r="AI168" s="2">
        <f t="shared" si="53"/>
        <v>0</v>
      </c>
      <c r="AJ168" s="2">
        <f t="shared" si="54"/>
        <v>0</v>
      </c>
      <c r="AL168" s="9">
        <f t="shared" si="43"/>
        <v>0</v>
      </c>
      <c r="AM168" s="9">
        <f t="shared" si="44"/>
        <v>0</v>
      </c>
      <c r="AN168" s="9">
        <f t="shared" si="44"/>
        <v>0</v>
      </c>
      <c r="AO168" s="9">
        <f t="shared" si="45"/>
        <v>0</v>
      </c>
      <c r="AP168" s="9">
        <f t="shared" si="46"/>
        <v>0</v>
      </c>
    </row>
    <row r="169" spans="6:42" x14ac:dyDescent="0.25">
      <c r="F169" s="2">
        <f t="shared" si="47"/>
        <v>0</v>
      </c>
      <c r="H169" s="2">
        <f t="shared" si="48"/>
        <v>0</v>
      </c>
      <c r="J169" s="2">
        <f t="shared" si="49"/>
        <v>0</v>
      </c>
      <c r="K169" s="2">
        <f t="shared" si="50"/>
        <v>0</v>
      </c>
      <c r="R169" s="37"/>
      <c r="S169" s="2">
        <f t="shared" si="51"/>
        <v>0</v>
      </c>
      <c r="V169" s="1"/>
      <c r="W169" s="2"/>
      <c r="X169" s="2">
        <f>SUMIFS(Staff!K:K,Staff!B:B,'Federal Income Tax'!$B169,Staff!C:C,$C169)</f>
        <v>0</v>
      </c>
      <c r="Y169" s="3">
        <f t="shared" si="52"/>
        <v>0</v>
      </c>
      <c r="Z169" s="5"/>
      <c r="AI169" s="2">
        <f t="shared" si="53"/>
        <v>0</v>
      </c>
      <c r="AJ169" s="2">
        <f t="shared" si="54"/>
        <v>0</v>
      </c>
      <c r="AL169" s="9">
        <f t="shared" si="43"/>
        <v>0</v>
      </c>
      <c r="AM169" s="9">
        <f t="shared" si="44"/>
        <v>0</v>
      </c>
      <c r="AN169" s="9">
        <f t="shared" si="44"/>
        <v>0</v>
      </c>
      <c r="AO169" s="9">
        <f t="shared" si="45"/>
        <v>0</v>
      </c>
      <c r="AP169" s="9">
        <f t="shared" si="46"/>
        <v>0</v>
      </c>
    </row>
    <row r="170" spans="6:42" x14ac:dyDescent="0.25">
      <c r="F170" s="2">
        <f t="shared" si="47"/>
        <v>0</v>
      </c>
      <c r="H170" s="2">
        <f t="shared" si="48"/>
        <v>0</v>
      </c>
      <c r="J170" s="2">
        <f t="shared" si="49"/>
        <v>0</v>
      </c>
      <c r="K170" s="2">
        <f t="shared" si="50"/>
        <v>0</v>
      </c>
      <c r="R170" s="37"/>
      <c r="S170" s="2">
        <f t="shared" si="51"/>
        <v>0</v>
      </c>
      <c r="V170" s="1"/>
      <c r="W170" s="2"/>
      <c r="X170" s="2">
        <f>SUMIFS(Staff!K:K,Staff!B:B,'Federal Income Tax'!$B170,Staff!C:C,$C170)</f>
        <v>0</v>
      </c>
      <c r="Y170" s="3">
        <f t="shared" si="52"/>
        <v>0</v>
      </c>
      <c r="Z170" s="5"/>
      <c r="AI170" s="2">
        <f t="shared" si="53"/>
        <v>0</v>
      </c>
      <c r="AJ170" s="2">
        <f t="shared" si="54"/>
        <v>0</v>
      </c>
      <c r="AL170" s="9">
        <f t="shared" si="43"/>
        <v>0</v>
      </c>
      <c r="AM170" s="9">
        <f t="shared" ref="AM170:AN201" si="55">$K170*AM$7</f>
        <v>0</v>
      </c>
      <c r="AN170" s="9">
        <f t="shared" si="55"/>
        <v>0</v>
      </c>
      <c r="AO170" s="9">
        <f t="shared" si="45"/>
        <v>0</v>
      </c>
      <c r="AP170" s="9">
        <f t="shared" si="46"/>
        <v>0</v>
      </c>
    </row>
    <row r="171" spans="6:42" x14ac:dyDescent="0.25">
      <c r="F171" s="2">
        <f t="shared" si="47"/>
        <v>0</v>
      </c>
      <c r="H171" s="2">
        <f t="shared" si="48"/>
        <v>0</v>
      </c>
      <c r="J171" s="2">
        <f t="shared" si="49"/>
        <v>0</v>
      </c>
      <c r="K171" s="2">
        <f t="shared" si="50"/>
        <v>0</v>
      </c>
      <c r="R171" s="37"/>
      <c r="S171" s="2">
        <f t="shared" si="51"/>
        <v>0</v>
      </c>
      <c r="V171" s="1"/>
      <c r="W171" s="2"/>
      <c r="X171" s="2">
        <f>SUMIFS(Staff!K:K,Staff!B:B,'Federal Income Tax'!$B171,Staff!C:C,$C171)</f>
        <v>0</v>
      </c>
      <c r="Y171" s="3">
        <f t="shared" si="52"/>
        <v>0</v>
      </c>
      <c r="Z171" s="5"/>
      <c r="AI171" s="2">
        <f t="shared" si="53"/>
        <v>0</v>
      </c>
      <c r="AJ171" s="2">
        <f t="shared" si="54"/>
        <v>0</v>
      </c>
      <c r="AL171" s="9">
        <f t="shared" si="43"/>
        <v>0</v>
      </c>
      <c r="AM171" s="9">
        <f t="shared" si="55"/>
        <v>0</v>
      </c>
      <c r="AN171" s="9">
        <f t="shared" si="55"/>
        <v>0</v>
      </c>
      <c r="AO171" s="9">
        <f t="shared" si="45"/>
        <v>0</v>
      </c>
      <c r="AP171" s="9">
        <f t="shared" si="46"/>
        <v>0</v>
      </c>
    </row>
    <row r="172" spans="6:42" x14ac:dyDescent="0.25">
      <c r="F172" s="2">
        <f t="shared" si="47"/>
        <v>0</v>
      </c>
      <c r="H172" s="2">
        <f t="shared" si="48"/>
        <v>0</v>
      </c>
      <c r="J172" s="2">
        <f t="shared" si="49"/>
        <v>0</v>
      </c>
      <c r="K172" s="2">
        <f t="shared" si="50"/>
        <v>0</v>
      </c>
      <c r="R172" s="37"/>
      <c r="S172" s="2">
        <f t="shared" si="51"/>
        <v>0</v>
      </c>
      <c r="V172" s="1"/>
      <c r="W172" s="2"/>
      <c r="X172" s="2">
        <f>SUMIFS(Staff!K:K,Staff!B:B,'Federal Income Tax'!$B172,Staff!C:C,$C172)</f>
        <v>0</v>
      </c>
      <c r="Y172" s="3">
        <f t="shared" si="52"/>
        <v>0</v>
      </c>
      <c r="Z172" s="5"/>
      <c r="AI172" s="2">
        <f t="shared" si="53"/>
        <v>0</v>
      </c>
      <c r="AJ172" s="2">
        <f t="shared" si="54"/>
        <v>0</v>
      </c>
      <c r="AL172" s="9">
        <f t="shared" si="43"/>
        <v>0</v>
      </c>
      <c r="AM172" s="9">
        <f t="shared" si="55"/>
        <v>0</v>
      </c>
      <c r="AN172" s="9">
        <f t="shared" si="55"/>
        <v>0</v>
      </c>
      <c r="AO172" s="9">
        <f t="shared" si="45"/>
        <v>0</v>
      </c>
      <c r="AP172" s="9">
        <f t="shared" si="46"/>
        <v>0</v>
      </c>
    </row>
    <row r="173" spans="6:42" x14ac:dyDescent="0.25">
      <c r="F173" s="2">
        <f t="shared" si="47"/>
        <v>0</v>
      </c>
      <c r="H173" s="2">
        <f t="shared" si="48"/>
        <v>0</v>
      </c>
      <c r="J173" s="2">
        <f t="shared" si="49"/>
        <v>0</v>
      </c>
      <c r="K173" s="2">
        <f t="shared" si="50"/>
        <v>0</v>
      </c>
      <c r="R173" s="37"/>
      <c r="S173" s="2">
        <f t="shared" si="51"/>
        <v>0</v>
      </c>
      <c r="V173" s="1"/>
      <c r="W173" s="2"/>
      <c r="X173" s="2">
        <f>SUMIFS(Staff!K:K,Staff!B:B,'Federal Income Tax'!$B173,Staff!C:C,$C173)</f>
        <v>0</v>
      </c>
      <c r="Y173" s="3">
        <f t="shared" si="52"/>
        <v>0</v>
      </c>
      <c r="Z173" s="5"/>
      <c r="AI173" s="2">
        <f t="shared" si="53"/>
        <v>0</v>
      </c>
      <c r="AJ173" s="2">
        <f t="shared" si="54"/>
        <v>0</v>
      </c>
      <c r="AL173" s="9">
        <f t="shared" si="43"/>
        <v>0</v>
      </c>
      <c r="AM173" s="9">
        <f t="shared" si="55"/>
        <v>0</v>
      </c>
      <c r="AN173" s="9">
        <f t="shared" si="55"/>
        <v>0</v>
      </c>
      <c r="AO173" s="9">
        <f t="shared" si="45"/>
        <v>0</v>
      </c>
      <c r="AP173" s="9">
        <f t="shared" si="46"/>
        <v>0</v>
      </c>
    </row>
    <row r="174" spans="6:42" x14ac:dyDescent="0.25">
      <c r="F174" s="2">
        <f t="shared" si="47"/>
        <v>0</v>
      </c>
      <c r="H174" s="2">
        <f t="shared" si="48"/>
        <v>0</v>
      </c>
      <c r="J174" s="2">
        <f t="shared" si="49"/>
        <v>0</v>
      </c>
      <c r="K174" s="2">
        <f t="shared" si="50"/>
        <v>0</v>
      </c>
      <c r="R174" s="37"/>
      <c r="S174" s="2">
        <f t="shared" si="51"/>
        <v>0</v>
      </c>
      <c r="V174" s="1"/>
      <c r="W174" s="2"/>
      <c r="X174" s="2">
        <f>SUMIFS(Staff!K:K,Staff!B:B,'Federal Income Tax'!$B174,Staff!C:C,$C174)</f>
        <v>0</v>
      </c>
      <c r="Y174" s="3">
        <f t="shared" si="52"/>
        <v>0</v>
      </c>
      <c r="Z174" s="5"/>
      <c r="AI174" s="2">
        <f t="shared" si="53"/>
        <v>0</v>
      </c>
      <c r="AJ174" s="2">
        <f t="shared" si="54"/>
        <v>0</v>
      </c>
      <c r="AL174" s="9">
        <f t="shared" si="43"/>
        <v>0</v>
      </c>
      <c r="AM174" s="9">
        <f t="shared" si="55"/>
        <v>0</v>
      </c>
      <c r="AN174" s="9">
        <f t="shared" si="55"/>
        <v>0</v>
      </c>
      <c r="AO174" s="9">
        <f t="shared" si="45"/>
        <v>0</v>
      </c>
      <c r="AP174" s="9">
        <f t="shared" si="46"/>
        <v>0</v>
      </c>
    </row>
    <row r="175" spans="6:42" x14ac:dyDescent="0.25">
      <c r="F175" s="2">
        <f t="shared" si="47"/>
        <v>0</v>
      </c>
      <c r="H175" s="2">
        <f t="shared" si="48"/>
        <v>0</v>
      </c>
      <c r="J175" s="2">
        <f t="shared" si="49"/>
        <v>0</v>
      </c>
      <c r="K175" s="2">
        <f t="shared" si="50"/>
        <v>0</v>
      </c>
      <c r="R175" s="37"/>
      <c r="S175" s="2">
        <f t="shared" si="51"/>
        <v>0</v>
      </c>
      <c r="V175" s="1"/>
      <c r="W175" s="2"/>
      <c r="X175" s="2">
        <f>SUMIFS(Staff!K:K,Staff!B:B,'Federal Income Tax'!$B175,Staff!C:C,$C175)</f>
        <v>0</v>
      </c>
      <c r="Y175" s="3">
        <f t="shared" si="52"/>
        <v>0</v>
      </c>
      <c r="Z175" s="5"/>
      <c r="AI175" s="2">
        <f t="shared" si="53"/>
        <v>0</v>
      </c>
      <c r="AJ175" s="2">
        <f t="shared" si="54"/>
        <v>0</v>
      </c>
      <c r="AL175" s="9">
        <f t="shared" si="43"/>
        <v>0</v>
      </c>
      <c r="AM175" s="9">
        <f t="shared" si="55"/>
        <v>0</v>
      </c>
      <c r="AN175" s="9">
        <f t="shared" si="55"/>
        <v>0</v>
      </c>
      <c r="AO175" s="9">
        <f t="shared" si="45"/>
        <v>0</v>
      </c>
      <c r="AP175" s="9">
        <f t="shared" si="46"/>
        <v>0</v>
      </c>
    </row>
    <row r="176" spans="6:42" x14ac:dyDescent="0.25">
      <c r="F176" s="2">
        <f t="shared" si="47"/>
        <v>0</v>
      </c>
      <c r="H176" s="2">
        <f t="shared" si="48"/>
        <v>0</v>
      </c>
      <c r="J176" s="2">
        <f t="shared" si="49"/>
        <v>0</v>
      </c>
      <c r="K176" s="2">
        <f t="shared" si="50"/>
        <v>0</v>
      </c>
      <c r="R176" s="37"/>
      <c r="S176" s="2">
        <f t="shared" si="51"/>
        <v>0</v>
      </c>
      <c r="V176" s="1"/>
      <c r="W176" s="2"/>
      <c r="X176" s="2">
        <f>SUMIFS(Staff!K:K,Staff!B:B,'Federal Income Tax'!$B176,Staff!C:C,$C176)</f>
        <v>0</v>
      </c>
      <c r="Y176" s="3">
        <f t="shared" si="52"/>
        <v>0</v>
      </c>
      <c r="Z176" s="5"/>
      <c r="AI176" s="2">
        <f t="shared" si="53"/>
        <v>0</v>
      </c>
      <c r="AJ176" s="2">
        <f t="shared" si="54"/>
        <v>0</v>
      </c>
      <c r="AL176" s="9">
        <f t="shared" si="43"/>
        <v>0</v>
      </c>
      <c r="AM176" s="9">
        <f t="shared" si="55"/>
        <v>0</v>
      </c>
      <c r="AN176" s="9">
        <f t="shared" si="55"/>
        <v>0</v>
      </c>
      <c r="AO176" s="9">
        <f t="shared" si="45"/>
        <v>0</v>
      </c>
      <c r="AP176" s="9">
        <f t="shared" si="46"/>
        <v>0</v>
      </c>
    </row>
    <row r="177" spans="6:42" x14ac:dyDescent="0.25">
      <c r="F177" s="2">
        <f t="shared" si="47"/>
        <v>0</v>
      </c>
      <c r="H177" s="2">
        <f t="shared" si="48"/>
        <v>0</v>
      </c>
      <c r="J177" s="2">
        <f t="shared" si="49"/>
        <v>0</v>
      </c>
      <c r="K177" s="2">
        <f t="shared" si="50"/>
        <v>0</v>
      </c>
      <c r="R177" s="37"/>
      <c r="S177" s="2">
        <f t="shared" si="51"/>
        <v>0</v>
      </c>
      <c r="V177" s="1"/>
      <c r="W177" s="2"/>
      <c r="X177" s="2">
        <f>SUMIFS(Staff!K:K,Staff!B:B,'Federal Income Tax'!$B177,Staff!C:C,$C177)</f>
        <v>0</v>
      </c>
      <c r="Y177" s="3">
        <f t="shared" si="52"/>
        <v>0</v>
      </c>
      <c r="Z177" s="5"/>
      <c r="AI177" s="2">
        <f t="shared" si="53"/>
        <v>0</v>
      </c>
      <c r="AJ177" s="2">
        <f t="shared" si="54"/>
        <v>0</v>
      </c>
      <c r="AL177" s="9">
        <f t="shared" si="43"/>
        <v>0</v>
      </c>
      <c r="AM177" s="9">
        <f t="shared" si="55"/>
        <v>0</v>
      </c>
      <c r="AN177" s="9">
        <f t="shared" si="55"/>
        <v>0</v>
      </c>
      <c r="AO177" s="9">
        <f t="shared" si="45"/>
        <v>0</v>
      </c>
      <c r="AP177" s="9">
        <f t="shared" si="46"/>
        <v>0</v>
      </c>
    </row>
    <row r="178" spans="6:42" x14ac:dyDescent="0.25">
      <c r="F178" s="2">
        <f t="shared" si="47"/>
        <v>0</v>
      </c>
      <c r="H178" s="2">
        <f t="shared" si="48"/>
        <v>0</v>
      </c>
      <c r="J178" s="2">
        <f t="shared" si="49"/>
        <v>0</v>
      </c>
      <c r="K178" s="2">
        <f t="shared" si="50"/>
        <v>0</v>
      </c>
      <c r="R178" s="37"/>
      <c r="S178" s="2">
        <f t="shared" si="51"/>
        <v>0</v>
      </c>
      <c r="V178" s="1"/>
      <c r="W178" s="2"/>
      <c r="X178" s="2">
        <f>SUMIFS(Staff!K:K,Staff!B:B,'Federal Income Tax'!$B178,Staff!C:C,$C178)</f>
        <v>0</v>
      </c>
      <c r="Y178" s="3">
        <f t="shared" si="52"/>
        <v>0</v>
      </c>
      <c r="Z178" s="5"/>
      <c r="AI178" s="2">
        <f t="shared" si="53"/>
        <v>0</v>
      </c>
      <c r="AJ178" s="2">
        <f t="shared" si="54"/>
        <v>0</v>
      </c>
      <c r="AL178" s="9">
        <f t="shared" si="43"/>
        <v>0</v>
      </c>
      <c r="AM178" s="9">
        <f t="shared" si="55"/>
        <v>0</v>
      </c>
      <c r="AN178" s="9">
        <f t="shared" si="55"/>
        <v>0</v>
      </c>
      <c r="AO178" s="9">
        <f t="shared" si="45"/>
        <v>0</v>
      </c>
      <c r="AP178" s="9">
        <f t="shared" si="46"/>
        <v>0</v>
      </c>
    </row>
    <row r="179" spans="6:42" x14ac:dyDescent="0.25">
      <c r="F179" s="2">
        <f t="shared" si="47"/>
        <v>0</v>
      </c>
      <c r="H179" s="2">
        <f t="shared" si="48"/>
        <v>0</v>
      </c>
      <c r="J179" s="2">
        <f t="shared" si="49"/>
        <v>0</v>
      </c>
      <c r="K179" s="2">
        <f t="shared" si="50"/>
        <v>0</v>
      </c>
      <c r="R179" s="37"/>
      <c r="S179" s="2">
        <f t="shared" si="51"/>
        <v>0</v>
      </c>
      <c r="V179" s="1"/>
      <c r="W179" s="2"/>
      <c r="X179" s="2">
        <f>SUMIFS(Staff!K:K,Staff!B:B,'Federal Income Tax'!$B179,Staff!C:C,$C179)</f>
        <v>0</v>
      </c>
      <c r="Y179" s="3">
        <f t="shared" si="52"/>
        <v>0</v>
      </c>
      <c r="Z179" s="5"/>
      <c r="AI179" s="2">
        <f t="shared" si="53"/>
        <v>0</v>
      </c>
      <c r="AJ179" s="2">
        <f t="shared" si="54"/>
        <v>0</v>
      </c>
      <c r="AL179" s="9">
        <f t="shared" si="43"/>
        <v>0</v>
      </c>
      <c r="AM179" s="9">
        <f t="shared" si="55"/>
        <v>0</v>
      </c>
      <c r="AN179" s="9">
        <f t="shared" si="55"/>
        <v>0</v>
      </c>
      <c r="AO179" s="9">
        <f t="shared" si="45"/>
        <v>0</v>
      </c>
      <c r="AP179" s="9">
        <f t="shared" si="46"/>
        <v>0</v>
      </c>
    </row>
    <row r="180" spans="6:42" x14ac:dyDescent="0.25">
      <c r="F180" s="2">
        <f t="shared" si="47"/>
        <v>0</v>
      </c>
      <c r="H180" s="2">
        <f t="shared" si="48"/>
        <v>0</v>
      </c>
      <c r="J180" s="2">
        <f t="shared" si="49"/>
        <v>0</v>
      </c>
      <c r="K180" s="2">
        <f t="shared" si="50"/>
        <v>0</v>
      </c>
      <c r="R180" s="37"/>
      <c r="S180" s="2">
        <f t="shared" si="51"/>
        <v>0</v>
      </c>
      <c r="V180" s="1"/>
      <c r="W180" s="2"/>
      <c r="X180" s="2">
        <f>SUMIFS(Staff!K:K,Staff!B:B,'Federal Income Tax'!$B180,Staff!C:C,$C180)</f>
        <v>0</v>
      </c>
      <c r="Y180" s="3">
        <f t="shared" si="52"/>
        <v>0</v>
      </c>
      <c r="Z180" s="5"/>
      <c r="AI180" s="2">
        <f t="shared" si="53"/>
        <v>0</v>
      </c>
      <c r="AJ180" s="2">
        <f t="shared" si="54"/>
        <v>0</v>
      </c>
      <c r="AL180" s="9">
        <f t="shared" si="43"/>
        <v>0</v>
      </c>
      <c r="AM180" s="9">
        <f t="shared" si="55"/>
        <v>0</v>
      </c>
      <c r="AN180" s="9">
        <f t="shared" si="55"/>
        <v>0</v>
      </c>
      <c r="AO180" s="9">
        <f t="shared" si="45"/>
        <v>0</v>
      </c>
      <c r="AP180" s="9">
        <f t="shared" si="46"/>
        <v>0</v>
      </c>
    </row>
    <row r="181" spans="6:42" x14ac:dyDescent="0.25">
      <c r="F181" s="2">
        <f t="shared" si="47"/>
        <v>0</v>
      </c>
      <c r="H181" s="2">
        <f t="shared" si="48"/>
        <v>0</v>
      </c>
      <c r="J181" s="2">
        <f t="shared" si="49"/>
        <v>0</v>
      </c>
      <c r="K181" s="2">
        <f t="shared" si="50"/>
        <v>0</v>
      </c>
      <c r="R181" s="37"/>
      <c r="S181" s="2">
        <f t="shared" si="51"/>
        <v>0</v>
      </c>
      <c r="V181" s="1"/>
      <c r="W181" s="2"/>
      <c r="X181" s="2">
        <f>SUMIFS(Staff!K:K,Staff!B:B,'Federal Income Tax'!$B181,Staff!C:C,$C181)</f>
        <v>0</v>
      </c>
      <c r="Y181" s="3">
        <f t="shared" si="52"/>
        <v>0</v>
      </c>
      <c r="Z181" s="5"/>
      <c r="AI181" s="2">
        <f t="shared" si="53"/>
        <v>0</v>
      </c>
      <c r="AJ181" s="2">
        <f t="shared" si="54"/>
        <v>0</v>
      </c>
      <c r="AL181" s="9">
        <f t="shared" si="43"/>
        <v>0</v>
      </c>
      <c r="AM181" s="9">
        <f t="shared" si="55"/>
        <v>0</v>
      </c>
      <c r="AN181" s="9">
        <f t="shared" si="55"/>
        <v>0</v>
      </c>
      <c r="AO181" s="9">
        <f t="shared" si="45"/>
        <v>0</v>
      </c>
      <c r="AP181" s="9">
        <f t="shared" si="46"/>
        <v>0</v>
      </c>
    </row>
    <row r="182" spans="6:42" x14ac:dyDescent="0.25">
      <c r="F182" s="2">
        <f t="shared" si="47"/>
        <v>0</v>
      </c>
      <c r="H182" s="2">
        <f t="shared" si="48"/>
        <v>0</v>
      </c>
      <c r="J182" s="2">
        <f t="shared" si="49"/>
        <v>0</v>
      </c>
      <c r="K182" s="2">
        <f t="shared" si="50"/>
        <v>0</v>
      </c>
      <c r="R182" s="37"/>
      <c r="S182" s="2">
        <f t="shared" si="51"/>
        <v>0</v>
      </c>
      <c r="V182" s="1"/>
      <c r="W182" s="2"/>
      <c r="X182" s="2">
        <f>SUMIFS(Staff!K:K,Staff!B:B,'Federal Income Tax'!$B182,Staff!C:C,$C182)</f>
        <v>0</v>
      </c>
      <c r="Y182" s="3">
        <f t="shared" si="52"/>
        <v>0</v>
      </c>
      <c r="Z182" s="5"/>
      <c r="AI182" s="2">
        <f t="shared" si="53"/>
        <v>0</v>
      </c>
      <c r="AJ182" s="2">
        <f t="shared" si="54"/>
        <v>0</v>
      </c>
      <c r="AL182" s="9">
        <f t="shared" si="43"/>
        <v>0</v>
      </c>
      <c r="AM182" s="9">
        <f t="shared" si="55"/>
        <v>0</v>
      </c>
      <c r="AN182" s="9">
        <f t="shared" si="55"/>
        <v>0</v>
      </c>
      <c r="AO182" s="9">
        <f t="shared" si="45"/>
        <v>0</v>
      </c>
      <c r="AP182" s="9">
        <f t="shared" si="46"/>
        <v>0</v>
      </c>
    </row>
    <row r="183" spans="6:42" x14ac:dyDescent="0.25">
      <c r="F183" s="2">
        <f t="shared" si="47"/>
        <v>0</v>
      </c>
      <c r="H183" s="2">
        <f t="shared" si="48"/>
        <v>0</v>
      </c>
      <c r="J183" s="2">
        <f t="shared" si="49"/>
        <v>0</v>
      </c>
      <c r="K183" s="2">
        <f t="shared" si="50"/>
        <v>0</v>
      </c>
      <c r="R183" s="37"/>
      <c r="S183" s="2">
        <f t="shared" si="51"/>
        <v>0</v>
      </c>
      <c r="V183" s="1"/>
      <c r="W183" s="2"/>
      <c r="X183" s="2">
        <f>SUMIFS(Staff!K:K,Staff!B:B,'Federal Income Tax'!$B183,Staff!C:C,$C183)</f>
        <v>0</v>
      </c>
      <c r="Y183" s="3">
        <f t="shared" si="52"/>
        <v>0</v>
      </c>
      <c r="Z183" s="5"/>
      <c r="AI183" s="2">
        <f t="shared" si="53"/>
        <v>0</v>
      </c>
      <c r="AJ183" s="2">
        <f t="shared" si="54"/>
        <v>0</v>
      </c>
      <c r="AL183" s="9">
        <f t="shared" si="43"/>
        <v>0</v>
      </c>
      <c r="AM183" s="9">
        <f t="shared" si="55"/>
        <v>0</v>
      </c>
      <c r="AN183" s="9">
        <f t="shared" si="55"/>
        <v>0</v>
      </c>
      <c r="AO183" s="9">
        <f t="shared" si="45"/>
        <v>0</v>
      </c>
      <c r="AP183" s="9">
        <f t="shared" si="46"/>
        <v>0</v>
      </c>
    </row>
    <row r="184" spans="6:42" x14ac:dyDescent="0.25">
      <c r="F184" s="2">
        <f t="shared" si="47"/>
        <v>0</v>
      </c>
      <c r="H184" s="2">
        <f t="shared" si="48"/>
        <v>0</v>
      </c>
      <c r="J184" s="2">
        <f t="shared" si="49"/>
        <v>0</v>
      </c>
      <c r="K184" s="2">
        <f t="shared" si="50"/>
        <v>0</v>
      </c>
      <c r="R184" s="37"/>
      <c r="S184" s="2">
        <f t="shared" si="51"/>
        <v>0</v>
      </c>
      <c r="V184" s="1"/>
      <c r="W184" s="2"/>
      <c r="X184" s="2">
        <f>SUMIFS(Staff!K:K,Staff!B:B,'Federal Income Tax'!$B184,Staff!C:C,$C184)</f>
        <v>0</v>
      </c>
      <c r="Y184" s="3">
        <f t="shared" si="52"/>
        <v>0</v>
      </c>
      <c r="Z184" s="5"/>
      <c r="AI184" s="2">
        <f t="shared" si="53"/>
        <v>0</v>
      </c>
      <c r="AJ184" s="2">
        <f t="shared" si="54"/>
        <v>0</v>
      </c>
      <c r="AL184" s="9">
        <f t="shared" si="43"/>
        <v>0</v>
      </c>
      <c r="AM184" s="9">
        <f t="shared" si="55"/>
        <v>0</v>
      </c>
      <c r="AN184" s="9">
        <f t="shared" si="55"/>
        <v>0</v>
      </c>
      <c r="AO184" s="9">
        <f t="shared" si="45"/>
        <v>0</v>
      </c>
      <c r="AP184" s="9">
        <f t="shared" si="46"/>
        <v>0</v>
      </c>
    </row>
    <row r="185" spans="6:42" x14ac:dyDescent="0.25">
      <c r="F185" s="2">
        <f t="shared" si="47"/>
        <v>0</v>
      </c>
      <c r="H185" s="2">
        <f t="shared" si="48"/>
        <v>0</v>
      </c>
      <c r="J185" s="2">
        <f t="shared" si="49"/>
        <v>0</v>
      </c>
      <c r="K185" s="2">
        <f t="shared" si="50"/>
        <v>0</v>
      </c>
      <c r="R185" s="37"/>
      <c r="S185" s="2">
        <f t="shared" si="51"/>
        <v>0</v>
      </c>
      <c r="V185" s="1"/>
      <c r="W185" s="2"/>
      <c r="X185" s="2">
        <f>SUMIFS(Staff!K:K,Staff!B:B,'Federal Income Tax'!$B185,Staff!C:C,$C185)</f>
        <v>0</v>
      </c>
      <c r="Y185" s="3">
        <f t="shared" si="52"/>
        <v>0</v>
      </c>
      <c r="Z185" s="5"/>
      <c r="AI185" s="2">
        <f t="shared" si="53"/>
        <v>0</v>
      </c>
      <c r="AJ185" s="2">
        <f t="shared" si="54"/>
        <v>0</v>
      </c>
      <c r="AL185" s="9">
        <f t="shared" si="43"/>
        <v>0</v>
      </c>
      <c r="AM185" s="9">
        <f t="shared" si="55"/>
        <v>0</v>
      </c>
      <c r="AN185" s="9">
        <f t="shared" si="55"/>
        <v>0</v>
      </c>
      <c r="AO185" s="9">
        <f t="shared" si="45"/>
        <v>0</v>
      </c>
      <c r="AP185" s="9">
        <f t="shared" si="46"/>
        <v>0</v>
      </c>
    </row>
    <row r="186" spans="6:42" x14ac:dyDescent="0.25">
      <c r="F186" s="2">
        <f t="shared" si="47"/>
        <v>0</v>
      </c>
      <c r="H186" s="2">
        <f t="shared" si="48"/>
        <v>0</v>
      </c>
      <c r="J186" s="2">
        <f t="shared" si="49"/>
        <v>0</v>
      </c>
      <c r="K186" s="2">
        <f t="shared" si="50"/>
        <v>0</v>
      </c>
      <c r="R186" s="37"/>
      <c r="S186" s="2">
        <f t="shared" si="51"/>
        <v>0</v>
      </c>
      <c r="V186" s="1"/>
      <c r="W186" s="2"/>
      <c r="X186" s="2">
        <f>SUMIFS(Staff!K:K,Staff!B:B,'Federal Income Tax'!$B186,Staff!C:C,$C186)</f>
        <v>0</v>
      </c>
      <c r="Y186" s="3">
        <f t="shared" si="52"/>
        <v>0</v>
      </c>
      <c r="Z186" s="5"/>
      <c r="AI186" s="2">
        <f t="shared" si="53"/>
        <v>0</v>
      </c>
      <c r="AJ186" s="2">
        <f t="shared" si="54"/>
        <v>0</v>
      </c>
      <c r="AL186" s="9">
        <f t="shared" si="43"/>
        <v>0</v>
      </c>
      <c r="AM186" s="9">
        <f t="shared" si="55"/>
        <v>0</v>
      </c>
      <c r="AN186" s="9">
        <f t="shared" si="55"/>
        <v>0</v>
      </c>
      <c r="AO186" s="9">
        <f t="shared" si="45"/>
        <v>0</v>
      </c>
      <c r="AP186" s="9">
        <f t="shared" si="46"/>
        <v>0</v>
      </c>
    </row>
    <row r="187" spans="6:42" x14ac:dyDescent="0.25">
      <c r="F187" s="2">
        <f t="shared" si="47"/>
        <v>0</v>
      </c>
      <c r="H187" s="2">
        <f t="shared" si="48"/>
        <v>0</v>
      </c>
      <c r="J187" s="2">
        <f t="shared" si="49"/>
        <v>0</v>
      </c>
      <c r="K187" s="2">
        <f t="shared" si="50"/>
        <v>0</v>
      </c>
      <c r="R187" s="37"/>
      <c r="S187" s="2">
        <f t="shared" si="51"/>
        <v>0</v>
      </c>
      <c r="V187" s="1"/>
      <c r="W187" s="2"/>
      <c r="X187" s="2">
        <f>SUMIFS(Staff!K:K,Staff!B:B,'Federal Income Tax'!$B187,Staff!C:C,$C187)</f>
        <v>0</v>
      </c>
      <c r="Y187" s="3">
        <f t="shared" si="52"/>
        <v>0</v>
      </c>
      <c r="Z187" s="5"/>
      <c r="AI187" s="2">
        <f t="shared" si="53"/>
        <v>0</v>
      </c>
      <c r="AJ187" s="2">
        <f t="shared" si="54"/>
        <v>0</v>
      </c>
      <c r="AL187" s="9">
        <f t="shared" si="43"/>
        <v>0</v>
      </c>
      <c r="AM187" s="9">
        <f t="shared" si="55"/>
        <v>0</v>
      </c>
      <c r="AN187" s="9">
        <f t="shared" si="55"/>
        <v>0</v>
      </c>
      <c r="AO187" s="9">
        <f t="shared" si="45"/>
        <v>0</v>
      </c>
      <c r="AP187" s="9">
        <f t="shared" si="46"/>
        <v>0</v>
      </c>
    </row>
    <row r="188" spans="6:42" x14ac:dyDescent="0.25">
      <c r="F188" s="2">
        <f t="shared" si="47"/>
        <v>0</v>
      </c>
      <c r="H188" s="2">
        <f t="shared" si="48"/>
        <v>0</v>
      </c>
      <c r="J188" s="2">
        <f t="shared" si="49"/>
        <v>0</v>
      </c>
      <c r="K188" s="2">
        <f t="shared" si="50"/>
        <v>0</v>
      </c>
      <c r="R188" s="37"/>
      <c r="S188" s="2">
        <f t="shared" si="51"/>
        <v>0</v>
      </c>
      <c r="V188" s="1"/>
      <c r="W188" s="2"/>
      <c r="X188" s="2">
        <f>SUMIFS(Staff!K:K,Staff!B:B,'Federal Income Tax'!$B188,Staff!C:C,$C188)</f>
        <v>0</v>
      </c>
      <c r="Y188" s="3">
        <f t="shared" si="52"/>
        <v>0</v>
      </c>
      <c r="Z188" s="5"/>
      <c r="AI188" s="2">
        <f t="shared" si="53"/>
        <v>0</v>
      </c>
      <c r="AJ188" s="2">
        <f t="shared" si="54"/>
        <v>0</v>
      </c>
      <c r="AL188" s="9">
        <f t="shared" si="43"/>
        <v>0</v>
      </c>
      <c r="AM188" s="9">
        <f t="shared" si="55"/>
        <v>0</v>
      </c>
      <c r="AN188" s="9">
        <f t="shared" si="55"/>
        <v>0</v>
      </c>
      <c r="AO188" s="9">
        <f t="shared" si="45"/>
        <v>0</v>
      </c>
      <c r="AP188" s="9">
        <f t="shared" si="46"/>
        <v>0</v>
      </c>
    </row>
    <row r="189" spans="6:42" x14ac:dyDescent="0.25">
      <c r="F189" s="2">
        <f t="shared" si="47"/>
        <v>0</v>
      </c>
      <c r="H189" s="2">
        <f t="shared" si="48"/>
        <v>0</v>
      </c>
      <c r="J189" s="2">
        <f t="shared" si="49"/>
        <v>0</v>
      </c>
      <c r="K189" s="2">
        <f t="shared" si="50"/>
        <v>0</v>
      </c>
      <c r="R189" s="37"/>
      <c r="S189" s="2">
        <f t="shared" si="51"/>
        <v>0</v>
      </c>
      <c r="V189" s="1"/>
      <c r="W189" s="2"/>
      <c r="X189" s="2">
        <f>SUMIFS(Staff!K:K,Staff!B:B,'Federal Income Tax'!$B189,Staff!C:C,$C189)</f>
        <v>0</v>
      </c>
      <c r="Y189" s="3">
        <f t="shared" si="52"/>
        <v>0</v>
      </c>
      <c r="Z189" s="5"/>
      <c r="AI189" s="2">
        <f t="shared" si="53"/>
        <v>0</v>
      </c>
      <c r="AJ189" s="2">
        <f t="shared" si="54"/>
        <v>0</v>
      </c>
      <c r="AL189" s="9">
        <f t="shared" si="43"/>
        <v>0</v>
      </c>
      <c r="AM189" s="9">
        <f t="shared" si="55"/>
        <v>0</v>
      </c>
      <c r="AN189" s="9">
        <f t="shared" si="55"/>
        <v>0</v>
      </c>
      <c r="AO189" s="9">
        <f t="shared" si="45"/>
        <v>0</v>
      </c>
      <c r="AP189" s="9">
        <f t="shared" si="46"/>
        <v>0</v>
      </c>
    </row>
    <row r="190" spans="6:42" x14ac:dyDescent="0.25">
      <c r="F190" s="2">
        <f t="shared" si="47"/>
        <v>0</v>
      </c>
      <c r="H190" s="2">
        <f t="shared" si="48"/>
        <v>0</v>
      </c>
      <c r="J190" s="2">
        <f t="shared" si="49"/>
        <v>0</v>
      </c>
      <c r="K190" s="2">
        <f t="shared" si="50"/>
        <v>0</v>
      </c>
      <c r="R190" s="37"/>
      <c r="S190" s="2">
        <f t="shared" si="51"/>
        <v>0</v>
      </c>
      <c r="V190" s="1"/>
      <c r="W190" s="2"/>
      <c r="X190" s="2">
        <f>SUMIFS(Staff!K:K,Staff!B:B,'Federal Income Tax'!$B190,Staff!C:C,$C190)</f>
        <v>0</v>
      </c>
      <c r="Y190" s="3">
        <f t="shared" si="52"/>
        <v>0</v>
      </c>
      <c r="Z190" s="5"/>
      <c r="AI190" s="2">
        <f t="shared" si="53"/>
        <v>0</v>
      </c>
      <c r="AJ190" s="2">
        <f t="shared" si="54"/>
        <v>0</v>
      </c>
      <c r="AL190" s="9">
        <f t="shared" si="43"/>
        <v>0</v>
      </c>
      <c r="AM190" s="9">
        <f t="shared" si="55"/>
        <v>0</v>
      </c>
      <c r="AN190" s="9">
        <f t="shared" si="55"/>
        <v>0</v>
      </c>
      <c r="AO190" s="9">
        <f t="shared" si="45"/>
        <v>0</v>
      </c>
      <c r="AP190" s="9">
        <f t="shared" si="46"/>
        <v>0</v>
      </c>
    </row>
    <row r="191" spans="6:42" x14ac:dyDescent="0.25">
      <c r="F191" s="2">
        <f t="shared" si="47"/>
        <v>0</v>
      </c>
      <c r="H191" s="2">
        <f t="shared" si="48"/>
        <v>0</v>
      </c>
      <c r="J191" s="2">
        <f t="shared" si="49"/>
        <v>0</v>
      </c>
      <c r="K191" s="2">
        <f t="shared" si="50"/>
        <v>0</v>
      </c>
      <c r="R191" s="37"/>
      <c r="S191" s="2">
        <f t="shared" si="51"/>
        <v>0</v>
      </c>
      <c r="V191" s="1"/>
      <c r="W191" s="2"/>
      <c r="X191" s="2">
        <f>SUMIFS(Staff!K:K,Staff!B:B,'Federal Income Tax'!$B191,Staff!C:C,$C191)</f>
        <v>0</v>
      </c>
      <c r="Y191" s="3">
        <f t="shared" si="52"/>
        <v>0</v>
      </c>
      <c r="Z191" s="5"/>
      <c r="AI191" s="2">
        <f t="shared" si="53"/>
        <v>0</v>
      </c>
      <c r="AJ191" s="2">
        <f t="shared" si="54"/>
        <v>0</v>
      </c>
      <c r="AL191" s="9">
        <f t="shared" si="43"/>
        <v>0</v>
      </c>
      <c r="AM191" s="9">
        <f t="shared" si="55"/>
        <v>0</v>
      </c>
      <c r="AN191" s="9">
        <f t="shared" si="55"/>
        <v>0</v>
      </c>
      <c r="AO191" s="9">
        <f t="shared" si="45"/>
        <v>0</v>
      </c>
      <c r="AP191" s="9">
        <f t="shared" si="46"/>
        <v>0</v>
      </c>
    </row>
    <row r="192" spans="6:42" x14ac:dyDescent="0.25">
      <c r="F192" s="2">
        <f t="shared" si="47"/>
        <v>0</v>
      </c>
      <c r="H192" s="2">
        <f t="shared" si="48"/>
        <v>0</v>
      </c>
      <c r="J192" s="2">
        <f t="shared" si="49"/>
        <v>0</v>
      </c>
      <c r="K192" s="2">
        <f t="shared" si="50"/>
        <v>0</v>
      </c>
      <c r="R192" s="37"/>
      <c r="S192" s="2">
        <f t="shared" si="51"/>
        <v>0</v>
      </c>
      <c r="V192" s="1"/>
      <c r="W192" s="2"/>
      <c r="X192" s="2">
        <f>SUMIFS(Staff!K:K,Staff!B:B,'Federal Income Tax'!$B192,Staff!C:C,$C192)</f>
        <v>0</v>
      </c>
      <c r="Y192" s="3">
        <f t="shared" si="52"/>
        <v>0</v>
      </c>
      <c r="Z192" s="5"/>
      <c r="AI192" s="2">
        <f t="shared" si="53"/>
        <v>0</v>
      </c>
      <c r="AJ192" s="2">
        <f t="shared" si="54"/>
        <v>0</v>
      </c>
      <c r="AL192" s="9">
        <f t="shared" si="43"/>
        <v>0</v>
      </c>
      <c r="AM192" s="9">
        <f t="shared" si="55"/>
        <v>0</v>
      </c>
      <c r="AN192" s="9">
        <f t="shared" si="55"/>
        <v>0</v>
      </c>
      <c r="AO192" s="9">
        <f t="shared" si="45"/>
        <v>0</v>
      </c>
      <c r="AP192" s="9">
        <f t="shared" si="46"/>
        <v>0</v>
      </c>
    </row>
    <row r="193" spans="6:42" x14ac:dyDescent="0.25">
      <c r="F193" s="2">
        <f t="shared" si="47"/>
        <v>0</v>
      </c>
      <c r="H193" s="2">
        <f t="shared" si="48"/>
        <v>0</v>
      </c>
      <c r="J193" s="2">
        <f t="shared" si="49"/>
        <v>0</v>
      </c>
      <c r="K193" s="2">
        <f t="shared" si="50"/>
        <v>0</v>
      </c>
      <c r="R193" s="37"/>
      <c r="S193" s="2">
        <f t="shared" si="51"/>
        <v>0</v>
      </c>
      <c r="V193" s="1"/>
      <c r="W193" s="2"/>
      <c r="X193" s="2">
        <f>SUMIFS(Staff!K:K,Staff!B:B,'Federal Income Tax'!$B193,Staff!C:C,$C193)</f>
        <v>0</v>
      </c>
      <c r="Y193" s="3">
        <f t="shared" si="52"/>
        <v>0</v>
      </c>
      <c r="Z193" s="5"/>
      <c r="AI193" s="2">
        <f t="shared" si="53"/>
        <v>0</v>
      </c>
      <c r="AJ193" s="2">
        <f t="shared" si="54"/>
        <v>0</v>
      </c>
      <c r="AL193" s="9">
        <f t="shared" si="43"/>
        <v>0</v>
      </c>
      <c r="AM193" s="9">
        <f t="shared" si="55"/>
        <v>0</v>
      </c>
      <c r="AN193" s="9">
        <f t="shared" si="55"/>
        <v>0</v>
      </c>
      <c r="AO193" s="9">
        <f t="shared" si="45"/>
        <v>0</v>
      </c>
      <c r="AP193" s="9">
        <f t="shared" si="46"/>
        <v>0</v>
      </c>
    </row>
    <row r="194" spans="6:42" x14ac:dyDescent="0.25">
      <c r="F194" s="2">
        <f t="shared" si="47"/>
        <v>0</v>
      </c>
      <c r="H194" s="2">
        <f t="shared" si="48"/>
        <v>0</v>
      </c>
      <c r="J194" s="2">
        <f t="shared" si="49"/>
        <v>0</v>
      </c>
      <c r="K194" s="2">
        <f t="shared" si="50"/>
        <v>0</v>
      </c>
      <c r="R194" s="37"/>
      <c r="S194" s="2">
        <f t="shared" si="51"/>
        <v>0</v>
      </c>
      <c r="V194" s="1"/>
      <c r="W194" s="2"/>
      <c r="X194" s="2">
        <f>SUMIFS(Staff!K:K,Staff!B:B,'Federal Income Tax'!$B194,Staff!C:C,$C194)</f>
        <v>0</v>
      </c>
      <c r="Y194" s="3">
        <f t="shared" si="52"/>
        <v>0</v>
      </c>
      <c r="Z194" s="5"/>
      <c r="AI194" s="2">
        <f t="shared" si="53"/>
        <v>0</v>
      </c>
      <c r="AJ194" s="2">
        <f t="shared" si="54"/>
        <v>0</v>
      </c>
      <c r="AL194" s="9">
        <f t="shared" si="43"/>
        <v>0</v>
      </c>
      <c r="AM194" s="9">
        <f t="shared" si="55"/>
        <v>0</v>
      </c>
      <c r="AN194" s="9">
        <f t="shared" si="55"/>
        <v>0</v>
      </c>
      <c r="AO194" s="9">
        <f t="shared" si="45"/>
        <v>0</v>
      </c>
      <c r="AP194" s="9">
        <f t="shared" si="46"/>
        <v>0</v>
      </c>
    </row>
    <row r="195" spans="6:42" x14ac:dyDescent="0.25">
      <c r="F195" s="2">
        <f t="shared" si="47"/>
        <v>0</v>
      </c>
      <c r="H195" s="2">
        <f t="shared" si="48"/>
        <v>0</v>
      </c>
      <c r="J195" s="2">
        <f t="shared" si="49"/>
        <v>0</v>
      </c>
      <c r="K195" s="2">
        <f t="shared" si="50"/>
        <v>0</v>
      </c>
      <c r="R195" s="37"/>
      <c r="S195" s="2">
        <f t="shared" si="51"/>
        <v>0</v>
      </c>
      <c r="V195" s="1"/>
      <c r="W195" s="2"/>
      <c r="X195" s="2">
        <f>SUMIFS(Staff!K:K,Staff!B:B,'Federal Income Tax'!$B195,Staff!C:C,$C195)</f>
        <v>0</v>
      </c>
      <c r="Y195" s="3">
        <f t="shared" si="52"/>
        <v>0</v>
      </c>
      <c r="Z195" s="5"/>
      <c r="AI195" s="2">
        <f t="shared" si="53"/>
        <v>0</v>
      </c>
      <c r="AJ195" s="2">
        <f t="shared" si="54"/>
        <v>0</v>
      </c>
      <c r="AL195" s="9">
        <f t="shared" si="43"/>
        <v>0</v>
      </c>
      <c r="AM195" s="9">
        <f t="shared" si="55"/>
        <v>0</v>
      </c>
      <c r="AN195" s="9">
        <f t="shared" si="55"/>
        <v>0</v>
      </c>
      <c r="AO195" s="9">
        <f t="shared" si="45"/>
        <v>0</v>
      </c>
      <c r="AP195" s="9">
        <f t="shared" si="46"/>
        <v>0</v>
      </c>
    </row>
    <row r="196" spans="6:42" x14ac:dyDescent="0.25">
      <c r="F196" s="2">
        <f t="shared" si="47"/>
        <v>0</v>
      </c>
      <c r="H196" s="2">
        <f t="shared" si="48"/>
        <v>0</v>
      </c>
      <c r="J196" s="2">
        <f t="shared" si="49"/>
        <v>0</v>
      </c>
      <c r="K196" s="2">
        <f t="shared" si="50"/>
        <v>0</v>
      </c>
      <c r="R196" s="37"/>
      <c r="S196" s="2">
        <f t="shared" si="51"/>
        <v>0</v>
      </c>
      <c r="V196" s="1"/>
      <c r="W196" s="2"/>
      <c r="X196" s="2">
        <f>SUMIFS(Staff!K:K,Staff!B:B,'Federal Income Tax'!$B196,Staff!C:C,$C196)</f>
        <v>0</v>
      </c>
      <c r="Y196" s="3">
        <f t="shared" si="52"/>
        <v>0</v>
      </c>
      <c r="Z196" s="5"/>
      <c r="AI196" s="2">
        <f t="shared" si="53"/>
        <v>0</v>
      </c>
      <c r="AJ196" s="2">
        <f t="shared" si="54"/>
        <v>0</v>
      </c>
      <c r="AL196" s="9">
        <f t="shared" si="43"/>
        <v>0</v>
      </c>
      <c r="AM196" s="9">
        <f t="shared" si="55"/>
        <v>0</v>
      </c>
      <c r="AN196" s="9">
        <f t="shared" si="55"/>
        <v>0</v>
      </c>
      <c r="AO196" s="9">
        <f t="shared" si="45"/>
        <v>0</v>
      </c>
      <c r="AP196" s="9">
        <f t="shared" si="46"/>
        <v>0</v>
      </c>
    </row>
    <row r="197" spans="6:42" x14ac:dyDescent="0.25">
      <c r="F197" s="2">
        <f t="shared" si="47"/>
        <v>0</v>
      </c>
      <c r="H197" s="2">
        <f t="shared" si="48"/>
        <v>0</v>
      </c>
      <c r="J197" s="2">
        <f t="shared" si="49"/>
        <v>0</v>
      </c>
      <c r="K197" s="2">
        <f t="shared" si="50"/>
        <v>0</v>
      </c>
      <c r="R197" s="37"/>
      <c r="S197" s="2">
        <f t="shared" si="51"/>
        <v>0</v>
      </c>
      <c r="V197" s="1"/>
      <c r="W197" s="2"/>
      <c r="X197" s="2">
        <f>SUMIFS(Staff!K:K,Staff!B:B,'Federal Income Tax'!$B197,Staff!C:C,$C197)</f>
        <v>0</v>
      </c>
      <c r="Y197" s="3">
        <f t="shared" si="52"/>
        <v>0</v>
      </c>
      <c r="Z197" s="5"/>
      <c r="AI197" s="2">
        <f t="shared" si="53"/>
        <v>0</v>
      </c>
      <c r="AJ197" s="2">
        <f t="shared" si="54"/>
        <v>0</v>
      </c>
      <c r="AL197" s="9">
        <f t="shared" si="43"/>
        <v>0</v>
      </c>
      <c r="AM197" s="9">
        <f t="shared" si="55"/>
        <v>0</v>
      </c>
      <c r="AN197" s="9">
        <f t="shared" si="55"/>
        <v>0</v>
      </c>
      <c r="AO197" s="9">
        <f t="shared" si="45"/>
        <v>0</v>
      </c>
      <c r="AP197" s="9">
        <f t="shared" si="46"/>
        <v>0</v>
      </c>
    </row>
    <row r="198" spans="6:42" x14ac:dyDescent="0.25">
      <c r="F198" s="2">
        <f t="shared" si="47"/>
        <v>0</v>
      </c>
      <c r="H198" s="2">
        <f t="shared" si="48"/>
        <v>0</v>
      </c>
      <c r="J198" s="2">
        <f t="shared" si="49"/>
        <v>0</v>
      </c>
      <c r="K198" s="2">
        <f t="shared" si="50"/>
        <v>0</v>
      </c>
      <c r="R198" s="37"/>
      <c r="S198" s="2">
        <f t="shared" si="51"/>
        <v>0</v>
      </c>
      <c r="V198" s="1"/>
      <c r="W198" s="2"/>
      <c r="X198" s="2">
        <f>SUMIFS(Staff!K:K,Staff!B:B,'Federal Income Tax'!$B198,Staff!C:C,$C198)</f>
        <v>0</v>
      </c>
      <c r="Y198" s="3">
        <f t="shared" si="52"/>
        <v>0</v>
      </c>
      <c r="Z198" s="5"/>
      <c r="AI198" s="2">
        <f t="shared" si="53"/>
        <v>0</v>
      </c>
      <c r="AJ198" s="2">
        <f t="shared" si="54"/>
        <v>0</v>
      </c>
      <c r="AL198" s="9">
        <f t="shared" si="43"/>
        <v>0</v>
      </c>
      <c r="AM198" s="9">
        <f t="shared" si="55"/>
        <v>0</v>
      </c>
      <c r="AN198" s="9">
        <f t="shared" si="55"/>
        <v>0</v>
      </c>
      <c r="AO198" s="9">
        <f t="shared" si="45"/>
        <v>0</v>
      </c>
      <c r="AP198" s="9">
        <f t="shared" si="46"/>
        <v>0</v>
      </c>
    </row>
    <row r="199" spans="6:42" x14ac:dyDescent="0.25">
      <c r="F199" s="2">
        <f t="shared" si="47"/>
        <v>0</v>
      </c>
      <c r="H199" s="2">
        <f t="shared" si="48"/>
        <v>0</v>
      </c>
      <c r="J199" s="2">
        <f t="shared" si="49"/>
        <v>0</v>
      </c>
      <c r="K199" s="2">
        <f t="shared" si="50"/>
        <v>0</v>
      </c>
      <c r="R199" s="37"/>
      <c r="S199" s="2">
        <f t="shared" si="51"/>
        <v>0</v>
      </c>
      <c r="V199" s="1"/>
      <c r="W199" s="2"/>
      <c r="X199" s="2">
        <f>SUMIFS(Staff!K:K,Staff!B:B,'Federal Income Tax'!$B199,Staff!C:C,$C199)</f>
        <v>0</v>
      </c>
      <c r="Y199" s="3">
        <f t="shared" si="52"/>
        <v>0</v>
      </c>
      <c r="Z199" s="5"/>
      <c r="AI199" s="2">
        <f t="shared" si="53"/>
        <v>0</v>
      </c>
      <c r="AJ199" s="2">
        <f t="shared" si="54"/>
        <v>0</v>
      </c>
      <c r="AL199" s="9">
        <f t="shared" si="43"/>
        <v>0</v>
      </c>
      <c r="AM199" s="9">
        <f t="shared" si="55"/>
        <v>0</v>
      </c>
      <c r="AN199" s="9">
        <f t="shared" si="55"/>
        <v>0</v>
      </c>
      <c r="AO199" s="9">
        <f t="shared" si="45"/>
        <v>0</v>
      </c>
      <c r="AP199" s="9">
        <f t="shared" si="46"/>
        <v>0</v>
      </c>
    </row>
    <row r="200" spans="6:42" x14ac:dyDescent="0.25">
      <c r="F200" s="2">
        <f t="shared" si="47"/>
        <v>0</v>
      </c>
      <c r="H200" s="2">
        <f t="shared" si="48"/>
        <v>0</v>
      </c>
      <c r="J200" s="2">
        <f t="shared" si="49"/>
        <v>0</v>
      </c>
      <c r="K200" s="2">
        <f t="shared" si="50"/>
        <v>0</v>
      </c>
      <c r="R200" s="37"/>
      <c r="S200" s="2">
        <f t="shared" si="51"/>
        <v>0</v>
      </c>
      <c r="V200" s="1"/>
      <c r="W200" s="2"/>
      <c r="X200" s="2">
        <f>SUMIFS(Staff!K:K,Staff!B:B,'Federal Income Tax'!$B200,Staff!C:C,$C200)</f>
        <v>0</v>
      </c>
      <c r="Y200" s="3">
        <f t="shared" si="52"/>
        <v>0</v>
      </c>
      <c r="Z200" s="5"/>
      <c r="AI200" s="2">
        <f t="shared" si="53"/>
        <v>0</v>
      </c>
      <c r="AJ200" s="2">
        <f t="shared" si="54"/>
        <v>0</v>
      </c>
      <c r="AL200" s="9">
        <f t="shared" si="43"/>
        <v>0</v>
      </c>
      <c r="AM200" s="9">
        <f t="shared" si="55"/>
        <v>0</v>
      </c>
      <c r="AN200" s="9">
        <f t="shared" si="55"/>
        <v>0</v>
      </c>
      <c r="AO200" s="9">
        <f t="shared" si="45"/>
        <v>0</v>
      </c>
      <c r="AP200" s="9">
        <f t="shared" si="46"/>
        <v>0</v>
      </c>
    </row>
    <row r="201" spans="6:42" x14ac:dyDescent="0.25">
      <c r="F201" s="2">
        <f t="shared" si="47"/>
        <v>0</v>
      </c>
      <c r="H201" s="2">
        <f t="shared" si="48"/>
        <v>0</v>
      </c>
      <c r="J201" s="2">
        <f t="shared" si="49"/>
        <v>0</v>
      </c>
      <c r="K201" s="2">
        <f t="shared" si="50"/>
        <v>0</v>
      </c>
      <c r="R201" s="37"/>
      <c r="S201" s="2">
        <f t="shared" si="51"/>
        <v>0</v>
      </c>
      <c r="V201" s="1"/>
      <c r="W201" s="2"/>
      <c r="X201" s="2">
        <f>SUMIFS(Staff!K:K,Staff!B:B,'Federal Income Tax'!$B201,Staff!C:C,$C201)</f>
        <v>0</v>
      </c>
      <c r="Y201" s="3">
        <f t="shared" si="52"/>
        <v>0</v>
      </c>
      <c r="Z201" s="5"/>
      <c r="AI201" s="2">
        <f t="shared" si="53"/>
        <v>0</v>
      </c>
      <c r="AJ201" s="2">
        <f t="shared" si="54"/>
        <v>0</v>
      </c>
      <c r="AL201" s="9">
        <f t="shared" si="43"/>
        <v>0</v>
      </c>
      <c r="AM201" s="9">
        <f t="shared" si="55"/>
        <v>0</v>
      </c>
      <c r="AN201" s="9">
        <f t="shared" si="55"/>
        <v>0</v>
      </c>
      <c r="AO201" s="9">
        <f t="shared" si="45"/>
        <v>0</v>
      </c>
      <c r="AP201" s="9">
        <f t="shared" si="46"/>
        <v>0</v>
      </c>
    </row>
    <row r="202" spans="6:42" x14ac:dyDescent="0.25">
      <c r="F202" s="2">
        <f t="shared" si="47"/>
        <v>0</v>
      </c>
      <c r="H202" s="2">
        <f t="shared" si="48"/>
        <v>0</v>
      </c>
      <c r="J202" s="2">
        <f t="shared" si="49"/>
        <v>0</v>
      </c>
      <c r="K202" s="2">
        <f t="shared" si="50"/>
        <v>0</v>
      </c>
      <c r="R202" s="37"/>
      <c r="S202" s="2">
        <f t="shared" si="51"/>
        <v>0</v>
      </c>
      <c r="V202" s="1"/>
      <c r="W202" s="2"/>
      <c r="X202" s="2">
        <f>SUMIFS(Staff!K:K,Staff!B:B,'Federal Income Tax'!$B202,Staff!C:C,$C202)</f>
        <v>0</v>
      </c>
      <c r="Y202" s="3">
        <f t="shared" si="52"/>
        <v>0</v>
      </c>
      <c r="Z202" s="5"/>
      <c r="AI202" s="2">
        <f t="shared" si="53"/>
        <v>0</v>
      </c>
      <c r="AJ202" s="2">
        <f t="shared" si="54"/>
        <v>0</v>
      </c>
      <c r="AL202" s="9">
        <f t="shared" ref="AL202:AL247" si="56">Y202</f>
        <v>0</v>
      </c>
      <c r="AM202" s="9">
        <f t="shared" ref="AM202:AN247" si="57">$K202*AM$7</f>
        <v>0</v>
      </c>
      <c r="AN202" s="9">
        <f t="shared" si="57"/>
        <v>0</v>
      </c>
      <c r="AO202" s="9">
        <f t="shared" ref="AO202:AO247" si="58">SUM(AL202:AN202)</f>
        <v>0</v>
      </c>
      <c r="AP202" s="9">
        <f t="shared" ref="AP202:AP247" si="59">SUM(K202,-AO202)</f>
        <v>0</v>
      </c>
    </row>
    <row r="203" spans="6:42" x14ac:dyDescent="0.25">
      <c r="F203" s="2">
        <f t="shared" si="47"/>
        <v>0</v>
      </c>
      <c r="H203" s="2">
        <f t="shared" si="48"/>
        <v>0</v>
      </c>
      <c r="J203" s="2">
        <f t="shared" si="49"/>
        <v>0</v>
      </c>
      <c r="K203" s="2">
        <f t="shared" si="50"/>
        <v>0</v>
      </c>
      <c r="R203" s="37"/>
      <c r="S203" s="2">
        <f t="shared" si="51"/>
        <v>0</v>
      </c>
      <c r="V203" s="1"/>
      <c r="W203" s="2"/>
      <c r="X203" s="2">
        <f>SUMIFS(Staff!K:K,Staff!B:B,'Federal Income Tax'!$B203,Staff!C:C,$C203)</f>
        <v>0</v>
      </c>
      <c r="Y203" s="3">
        <f t="shared" si="52"/>
        <v>0</v>
      </c>
      <c r="Z203" s="5"/>
      <c r="AI203" s="2">
        <f t="shared" si="53"/>
        <v>0</v>
      </c>
      <c r="AJ203" s="2">
        <f t="shared" si="54"/>
        <v>0</v>
      </c>
      <c r="AL203" s="9">
        <f t="shared" si="56"/>
        <v>0</v>
      </c>
      <c r="AM203" s="9">
        <f t="shared" si="57"/>
        <v>0</v>
      </c>
      <c r="AN203" s="9">
        <f t="shared" si="57"/>
        <v>0</v>
      </c>
      <c r="AO203" s="9">
        <f t="shared" si="58"/>
        <v>0</v>
      </c>
      <c r="AP203" s="9">
        <f t="shared" si="59"/>
        <v>0</v>
      </c>
    </row>
    <row r="204" spans="6:42" x14ac:dyDescent="0.25">
      <c r="F204" s="2">
        <f t="shared" si="47"/>
        <v>0</v>
      </c>
      <c r="H204" s="2">
        <f t="shared" si="48"/>
        <v>0</v>
      </c>
      <c r="J204" s="2">
        <f t="shared" si="49"/>
        <v>0</v>
      </c>
      <c r="K204" s="2">
        <f t="shared" si="50"/>
        <v>0</v>
      </c>
      <c r="R204" s="37"/>
      <c r="S204" s="2">
        <f t="shared" si="51"/>
        <v>0</v>
      </c>
      <c r="V204" s="1"/>
      <c r="W204" s="2"/>
      <c r="X204" s="2">
        <f>SUMIFS(Staff!K:K,Staff!B:B,'Federal Income Tax'!$B204,Staff!C:C,$C204)</f>
        <v>0</v>
      </c>
      <c r="Y204" s="3">
        <f t="shared" si="52"/>
        <v>0</v>
      </c>
      <c r="Z204" s="5"/>
      <c r="AI204" s="2">
        <f t="shared" si="53"/>
        <v>0</v>
      </c>
      <c r="AJ204" s="2">
        <f t="shared" si="54"/>
        <v>0</v>
      </c>
      <c r="AL204" s="9">
        <f t="shared" si="56"/>
        <v>0</v>
      </c>
      <c r="AM204" s="9">
        <f t="shared" si="57"/>
        <v>0</v>
      </c>
      <c r="AN204" s="9">
        <f t="shared" si="57"/>
        <v>0</v>
      </c>
      <c r="AO204" s="9">
        <f t="shared" si="58"/>
        <v>0</v>
      </c>
      <c r="AP204" s="9">
        <f t="shared" si="59"/>
        <v>0</v>
      </c>
    </row>
    <row r="205" spans="6:42" x14ac:dyDescent="0.25">
      <c r="F205" s="2">
        <f t="shared" si="47"/>
        <v>0</v>
      </c>
      <c r="H205" s="2">
        <f t="shared" si="48"/>
        <v>0</v>
      </c>
      <c r="J205" s="2">
        <f t="shared" si="49"/>
        <v>0</v>
      </c>
      <c r="K205" s="2">
        <f t="shared" si="50"/>
        <v>0</v>
      </c>
      <c r="R205" s="37"/>
      <c r="S205" s="2">
        <f t="shared" si="51"/>
        <v>0</v>
      </c>
      <c r="V205" s="1"/>
      <c r="W205" s="2"/>
      <c r="X205" s="2">
        <f>SUMIFS(Staff!K:K,Staff!B:B,'Federal Income Tax'!$B205,Staff!C:C,$C205)</f>
        <v>0</v>
      </c>
      <c r="Y205" s="3">
        <f t="shared" si="52"/>
        <v>0</v>
      </c>
      <c r="Z205" s="5"/>
      <c r="AI205" s="2">
        <f t="shared" si="53"/>
        <v>0</v>
      </c>
      <c r="AJ205" s="2">
        <f t="shared" si="54"/>
        <v>0</v>
      </c>
      <c r="AL205" s="9">
        <f t="shared" si="56"/>
        <v>0</v>
      </c>
      <c r="AM205" s="9">
        <f t="shared" si="57"/>
        <v>0</v>
      </c>
      <c r="AN205" s="9">
        <f t="shared" si="57"/>
        <v>0</v>
      </c>
      <c r="AO205" s="9">
        <f t="shared" si="58"/>
        <v>0</v>
      </c>
      <c r="AP205" s="9">
        <f t="shared" si="59"/>
        <v>0</v>
      </c>
    </row>
    <row r="206" spans="6:42" x14ac:dyDescent="0.25">
      <c r="F206" s="2">
        <f t="shared" ref="F206:F247" si="60">D206*E206</f>
        <v>0</v>
      </c>
      <c r="H206" s="2">
        <f t="shared" ref="H206:H247" si="61">D206*$H$7</f>
        <v>0</v>
      </c>
      <c r="J206" s="2">
        <f t="shared" ref="J206:J247" si="62">H206*I206</f>
        <v>0</v>
      </c>
      <c r="K206" s="2">
        <f t="shared" ref="K206:K247" si="63">SUM(F206,G206,J206)</f>
        <v>0</v>
      </c>
      <c r="R206" s="37"/>
      <c r="S206" s="2">
        <f t="shared" ref="S206:S247" si="64">SUM(K206,R206)</f>
        <v>0</v>
      </c>
      <c r="V206" s="1"/>
      <c r="W206" s="2"/>
      <c r="X206" s="2">
        <f>SUMIFS(Staff!K:K,Staff!B:B,'Federal Income Tax'!$B206,Staff!C:C,$C206)</f>
        <v>0</v>
      </c>
      <c r="Y206" s="3">
        <f t="shared" ref="Y206:Y247" si="65">SUM(V206,-W206,X206)</f>
        <v>0</v>
      </c>
      <c r="Z206" s="5"/>
      <c r="AI206" s="2">
        <f t="shared" ref="AI206:AI247" si="66">SUM(AD206:AH206)</f>
        <v>0</v>
      </c>
      <c r="AJ206" s="2">
        <f t="shared" ref="AJ206:AJ247" si="67">SUM(K206,AI206)</f>
        <v>0</v>
      </c>
      <c r="AL206" s="9">
        <f t="shared" si="56"/>
        <v>0</v>
      </c>
      <c r="AM206" s="9">
        <f t="shared" si="57"/>
        <v>0</v>
      </c>
      <c r="AN206" s="9">
        <f t="shared" si="57"/>
        <v>0</v>
      </c>
      <c r="AO206" s="9">
        <f t="shared" si="58"/>
        <v>0</v>
      </c>
      <c r="AP206" s="9">
        <f t="shared" si="59"/>
        <v>0</v>
      </c>
    </row>
    <row r="207" spans="6:42" x14ac:dyDescent="0.25">
      <c r="F207" s="2">
        <f t="shared" si="60"/>
        <v>0</v>
      </c>
      <c r="H207" s="2">
        <f t="shared" si="61"/>
        <v>0</v>
      </c>
      <c r="J207" s="2">
        <f t="shared" si="62"/>
        <v>0</v>
      </c>
      <c r="K207" s="2">
        <f t="shared" si="63"/>
        <v>0</v>
      </c>
      <c r="R207" s="37"/>
      <c r="S207" s="2">
        <f t="shared" si="64"/>
        <v>0</v>
      </c>
      <c r="V207" s="1"/>
      <c r="W207" s="2"/>
      <c r="X207" s="2">
        <f>SUMIFS(Staff!K:K,Staff!B:B,'Federal Income Tax'!$B207,Staff!C:C,$C207)</f>
        <v>0</v>
      </c>
      <c r="Y207" s="3">
        <f t="shared" si="65"/>
        <v>0</v>
      </c>
      <c r="Z207" s="5"/>
      <c r="AI207" s="2">
        <f t="shared" si="66"/>
        <v>0</v>
      </c>
      <c r="AJ207" s="2">
        <f t="shared" si="67"/>
        <v>0</v>
      </c>
      <c r="AL207" s="9">
        <f t="shared" si="56"/>
        <v>0</v>
      </c>
      <c r="AM207" s="9">
        <f t="shared" si="57"/>
        <v>0</v>
      </c>
      <c r="AN207" s="9">
        <f t="shared" si="57"/>
        <v>0</v>
      </c>
      <c r="AO207" s="9">
        <f t="shared" si="58"/>
        <v>0</v>
      </c>
      <c r="AP207" s="9">
        <f t="shared" si="59"/>
        <v>0</v>
      </c>
    </row>
    <row r="208" spans="6:42" x14ac:dyDescent="0.25">
      <c r="F208" s="2">
        <f t="shared" si="60"/>
        <v>0</v>
      </c>
      <c r="H208" s="2">
        <f t="shared" si="61"/>
        <v>0</v>
      </c>
      <c r="J208" s="2">
        <f t="shared" si="62"/>
        <v>0</v>
      </c>
      <c r="K208" s="2">
        <f t="shared" si="63"/>
        <v>0</v>
      </c>
      <c r="R208" s="37"/>
      <c r="S208" s="2">
        <f t="shared" si="64"/>
        <v>0</v>
      </c>
      <c r="V208" s="1"/>
      <c r="W208" s="2"/>
      <c r="X208" s="2">
        <f>SUMIFS(Staff!K:K,Staff!B:B,'Federal Income Tax'!$B208,Staff!C:C,$C208)</f>
        <v>0</v>
      </c>
      <c r="Y208" s="3">
        <f t="shared" si="65"/>
        <v>0</v>
      </c>
      <c r="Z208" s="5"/>
      <c r="AI208" s="2">
        <f t="shared" si="66"/>
        <v>0</v>
      </c>
      <c r="AJ208" s="2">
        <f t="shared" si="67"/>
        <v>0</v>
      </c>
      <c r="AL208" s="9">
        <f t="shared" si="56"/>
        <v>0</v>
      </c>
      <c r="AM208" s="9">
        <f t="shared" si="57"/>
        <v>0</v>
      </c>
      <c r="AN208" s="9">
        <f t="shared" si="57"/>
        <v>0</v>
      </c>
      <c r="AO208" s="9">
        <f t="shared" si="58"/>
        <v>0</v>
      </c>
      <c r="AP208" s="9">
        <f t="shared" si="59"/>
        <v>0</v>
      </c>
    </row>
    <row r="209" spans="6:42" x14ac:dyDescent="0.25">
      <c r="F209" s="2">
        <f t="shared" si="60"/>
        <v>0</v>
      </c>
      <c r="H209" s="2">
        <f t="shared" si="61"/>
        <v>0</v>
      </c>
      <c r="J209" s="2">
        <f t="shared" si="62"/>
        <v>0</v>
      </c>
      <c r="K209" s="2">
        <f t="shared" si="63"/>
        <v>0</v>
      </c>
      <c r="R209" s="37"/>
      <c r="S209" s="2">
        <f t="shared" si="64"/>
        <v>0</v>
      </c>
      <c r="V209" s="1"/>
      <c r="W209" s="2"/>
      <c r="X209" s="2">
        <f>SUMIFS(Staff!K:K,Staff!B:B,'Federal Income Tax'!$B209,Staff!C:C,$C209)</f>
        <v>0</v>
      </c>
      <c r="Y209" s="3">
        <f t="shared" si="65"/>
        <v>0</v>
      </c>
      <c r="Z209" s="5"/>
      <c r="AI209" s="2">
        <f t="shared" si="66"/>
        <v>0</v>
      </c>
      <c r="AJ209" s="2">
        <f t="shared" si="67"/>
        <v>0</v>
      </c>
      <c r="AL209" s="9">
        <f t="shared" si="56"/>
        <v>0</v>
      </c>
      <c r="AM209" s="9">
        <f t="shared" si="57"/>
        <v>0</v>
      </c>
      <c r="AN209" s="9">
        <f t="shared" si="57"/>
        <v>0</v>
      </c>
      <c r="AO209" s="9">
        <f t="shared" si="58"/>
        <v>0</v>
      </c>
      <c r="AP209" s="9">
        <f t="shared" si="59"/>
        <v>0</v>
      </c>
    </row>
    <row r="210" spans="6:42" x14ac:dyDescent="0.25">
      <c r="F210" s="2">
        <f t="shared" si="60"/>
        <v>0</v>
      </c>
      <c r="H210" s="2">
        <f t="shared" si="61"/>
        <v>0</v>
      </c>
      <c r="J210" s="2">
        <f t="shared" si="62"/>
        <v>0</v>
      </c>
      <c r="K210" s="2">
        <f t="shared" si="63"/>
        <v>0</v>
      </c>
      <c r="R210" s="37"/>
      <c r="S210" s="2">
        <f t="shared" si="64"/>
        <v>0</v>
      </c>
      <c r="V210" s="1"/>
      <c r="W210" s="2"/>
      <c r="X210" s="2">
        <f>SUMIFS(Staff!K:K,Staff!B:B,'Federal Income Tax'!$B210,Staff!C:C,$C210)</f>
        <v>0</v>
      </c>
      <c r="Y210" s="3">
        <f t="shared" si="65"/>
        <v>0</v>
      </c>
      <c r="Z210" s="5"/>
      <c r="AI210" s="2">
        <f t="shared" si="66"/>
        <v>0</v>
      </c>
      <c r="AJ210" s="2">
        <f t="shared" si="67"/>
        <v>0</v>
      </c>
      <c r="AL210" s="9">
        <f t="shared" si="56"/>
        <v>0</v>
      </c>
      <c r="AM210" s="9">
        <f t="shared" si="57"/>
        <v>0</v>
      </c>
      <c r="AN210" s="9">
        <f t="shared" si="57"/>
        <v>0</v>
      </c>
      <c r="AO210" s="9">
        <f t="shared" si="58"/>
        <v>0</v>
      </c>
      <c r="AP210" s="9">
        <f t="shared" si="59"/>
        <v>0</v>
      </c>
    </row>
    <row r="211" spans="6:42" x14ac:dyDescent="0.25">
      <c r="F211" s="2">
        <f t="shared" si="60"/>
        <v>0</v>
      </c>
      <c r="H211" s="2">
        <f t="shared" si="61"/>
        <v>0</v>
      </c>
      <c r="J211" s="2">
        <f t="shared" si="62"/>
        <v>0</v>
      </c>
      <c r="K211" s="2">
        <f t="shared" si="63"/>
        <v>0</v>
      </c>
      <c r="R211" s="37"/>
      <c r="S211" s="2">
        <f t="shared" si="64"/>
        <v>0</v>
      </c>
      <c r="V211" s="1"/>
      <c r="W211" s="2"/>
      <c r="X211" s="2">
        <f>SUMIFS(Staff!K:K,Staff!B:B,'Federal Income Tax'!$B211,Staff!C:C,$C211)</f>
        <v>0</v>
      </c>
      <c r="Y211" s="3">
        <f t="shared" si="65"/>
        <v>0</v>
      </c>
      <c r="Z211" s="5"/>
      <c r="AI211" s="2">
        <f t="shared" si="66"/>
        <v>0</v>
      </c>
      <c r="AJ211" s="2">
        <f t="shared" si="67"/>
        <v>0</v>
      </c>
      <c r="AL211" s="9">
        <f t="shared" si="56"/>
        <v>0</v>
      </c>
      <c r="AM211" s="9">
        <f t="shared" si="57"/>
        <v>0</v>
      </c>
      <c r="AN211" s="9">
        <f t="shared" si="57"/>
        <v>0</v>
      </c>
      <c r="AO211" s="9">
        <f t="shared" si="58"/>
        <v>0</v>
      </c>
      <c r="AP211" s="9">
        <f t="shared" si="59"/>
        <v>0</v>
      </c>
    </row>
    <row r="212" spans="6:42" x14ac:dyDescent="0.25">
      <c r="F212" s="2">
        <f t="shared" si="60"/>
        <v>0</v>
      </c>
      <c r="H212" s="2">
        <f t="shared" si="61"/>
        <v>0</v>
      </c>
      <c r="J212" s="2">
        <f t="shared" si="62"/>
        <v>0</v>
      </c>
      <c r="K212" s="2">
        <f t="shared" si="63"/>
        <v>0</v>
      </c>
      <c r="R212" s="37"/>
      <c r="S212" s="2">
        <f t="shared" si="64"/>
        <v>0</v>
      </c>
      <c r="V212" s="1"/>
      <c r="W212" s="2"/>
      <c r="X212" s="2">
        <f>SUMIFS(Staff!K:K,Staff!B:B,'Federal Income Tax'!$B212,Staff!C:C,$C212)</f>
        <v>0</v>
      </c>
      <c r="Y212" s="3">
        <f t="shared" si="65"/>
        <v>0</v>
      </c>
      <c r="Z212" s="5"/>
      <c r="AI212" s="2">
        <f t="shared" si="66"/>
        <v>0</v>
      </c>
      <c r="AJ212" s="2">
        <f t="shared" si="67"/>
        <v>0</v>
      </c>
      <c r="AL212" s="9">
        <f t="shared" si="56"/>
        <v>0</v>
      </c>
      <c r="AM212" s="9">
        <f t="shared" si="57"/>
        <v>0</v>
      </c>
      <c r="AN212" s="9">
        <f t="shared" si="57"/>
        <v>0</v>
      </c>
      <c r="AO212" s="9">
        <f t="shared" si="58"/>
        <v>0</v>
      </c>
      <c r="AP212" s="9">
        <f t="shared" si="59"/>
        <v>0</v>
      </c>
    </row>
    <row r="213" spans="6:42" x14ac:dyDescent="0.25">
      <c r="F213" s="2">
        <f t="shared" si="60"/>
        <v>0</v>
      </c>
      <c r="H213" s="2">
        <f t="shared" si="61"/>
        <v>0</v>
      </c>
      <c r="J213" s="2">
        <f t="shared" si="62"/>
        <v>0</v>
      </c>
      <c r="K213" s="2">
        <f t="shared" si="63"/>
        <v>0</v>
      </c>
      <c r="R213" s="37"/>
      <c r="S213" s="2">
        <f t="shared" si="64"/>
        <v>0</v>
      </c>
      <c r="V213" s="1"/>
      <c r="W213" s="2"/>
      <c r="X213" s="2">
        <f>SUMIFS(Staff!K:K,Staff!B:B,'Federal Income Tax'!$B213,Staff!C:C,$C213)</f>
        <v>0</v>
      </c>
      <c r="Y213" s="3">
        <f t="shared" si="65"/>
        <v>0</v>
      </c>
      <c r="Z213" s="5"/>
      <c r="AI213" s="2">
        <f t="shared" si="66"/>
        <v>0</v>
      </c>
      <c r="AJ213" s="2">
        <f t="shared" si="67"/>
        <v>0</v>
      </c>
      <c r="AL213" s="9">
        <f t="shared" si="56"/>
        <v>0</v>
      </c>
      <c r="AM213" s="9">
        <f t="shared" si="57"/>
        <v>0</v>
      </c>
      <c r="AN213" s="9">
        <f t="shared" si="57"/>
        <v>0</v>
      </c>
      <c r="AO213" s="9">
        <f t="shared" si="58"/>
        <v>0</v>
      </c>
      <c r="AP213" s="9">
        <f t="shared" si="59"/>
        <v>0</v>
      </c>
    </row>
    <row r="214" spans="6:42" x14ac:dyDescent="0.25">
      <c r="F214" s="2">
        <f t="shared" si="60"/>
        <v>0</v>
      </c>
      <c r="H214" s="2">
        <f t="shared" si="61"/>
        <v>0</v>
      </c>
      <c r="J214" s="2">
        <f t="shared" si="62"/>
        <v>0</v>
      </c>
      <c r="K214" s="2">
        <f t="shared" si="63"/>
        <v>0</v>
      </c>
      <c r="R214" s="37"/>
      <c r="S214" s="2">
        <f t="shared" si="64"/>
        <v>0</v>
      </c>
      <c r="V214" s="1"/>
      <c r="W214" s="2"/>
      <c r="X214" s="2">
        <f>SUMIFS(Staff!K:K,Staff!B:B,'Federal Income Tax'!$B214,Staff!C:C,$C214)</f>
        <v>0</v>
      </c>
      <c r="Y214" s="3">
        <f t="shared" si="65"/>
        <v>0</v>
      </c>
      <c r="Z214" s="5"/>
      <c r="AI214" s="2">
        <f t="shared" si="66"/>
        <v>0</v>
      </c>
      <c r="AJ214" s="2">
        <f t="shared" si="67"/>
        <v>0</v>
      </c>
      <c r="AL214" s="9">
        <f t="shared" si="56"/>
        <v>0</v>
      </c>
      <c r="AM214" s="9">
        <f t="shared" si="57"/>
        <v>0</v>
      </c>
      <c r="AN214" s="9">
        <f t="shared" si="57"/>
        <v>0</v>
      </c>
      <c r="AO214" s="9">
        <f t="shared" si="58"/>
        <v>0</v>
      </c>
      <c r="AP214" s="9">
        <f t="shared" si="59"/>
        <v>0</v>
      </c>
    </row>
    <row r="215" spans="6:42" x14ac:dyDescent="0.25">
      <c r="F215" s="2">
        <f t="shared" si="60"/>
        <v>0</v>
      </c>
      <c r="H215" s="2">
        <f t="shared" si="61"/>
        <v>0</v>
      </c>
      <c r="J215" s="2">
        <f t="shared" si="62"/>
        <v>0</v>
      </c>
      <c r="K215" s="2">
        <f t="shared" si="63"/>
        <v>0</v>
      </c>
      <c r="R215" s="37"/>
      <c r="S215" s="2">
        <f t="shared" si="64"/>
        <v>0</v>
      </c>
      <c r="V215" s="1"/>
      <c r="W215" s="2"/>
      <c r="X215" s="2">
        <f>SUMIFS(Staff!K:K,Staff!B:B,'Federal Income Tax'!$B215,Staff!C:C,$C215)</f>
        <v>0</v>
      </c>
      <c r="Y215" s="3">
        <f t="shared" si="65"/>
        <v>0</v>
      </c>
      <c r="Z215" s="5"/>
      <c r="AI215" s="2">
        <f t="shared" si="66"/>
        <v>0</v>
      </c>
      <c r="AJ215" s="2">
        <f t="shared" si="67"/>
        <v>0</v>
      </c>
      <c r="AL215" s="9">
        <f t="shared" si="56"/>
        <v>0</v>
      </c>
      <c r="AM215" s="9">
        <f t="shared" si="57"/>
        <v>0</v>
      </c>
      <c r="AN215" s="9">
        <f t="shared" si="57"/>
        <v>0</v>
      </c>
      <c r="AO215" s="9">
        <f t="shared" si="58"/>
        <v>0</v>
      </c>
      <c r="AP215" s="9">
        <f t="shared" si="59"/>
        <v>0</v>
      </c>
    </row>
    <row r="216" spans="6:42" x14ac:dyDescent="0.25">
      <c r="F216" s="2">
        <f t="shared" si="60"/>
        <v>0</v>
      </c>
      <c r="H216" s="2">
        <f t="shared" si="61"/>
        <v>0</v>
      </c>
      <c r="J216" s="2">
        <f t="shared" si="62"/>
        <v>0</v>
      </c>
      <c r="K216" s="2">
        <f t="shared" si="63"/>
        <v>0</v>
      </c>
      <c r="R216" s="37"/>
      <c r="S216" s="2">
        <f t="shared" si="64"/>
        <v>0</v>
      </c>
      <c r="V216" s="1"/>
      <c r="W216" s="2"/>
      <c r="X216" s="2">
        <f>SUMIFS(Staff!K:K,Staff!B:B,'Federal Income Tax'!$B216,Staff!C:C,$C216)</f>
        <v>0</v>
      </c>
      <c r="Y216" s="3">
        <f t="shared" si="65"/>
        <v>0</v>
      </c>
      <c r="Z216" s="5"/>
      <c r="AI216" s="2">
        <f t="shared" si="66"/>
        <v>0</v>
      </c>
      <c r="AJ216" s="2">
        <f t="shared" si="67"/>
        <v>0</v>
      </c>
      <c r="AL216" s="9">
        <f t="shared" si="56"/>
        <v>0</v>
      </c>
      <c r="AM216" s="9">
        <f t="shared" si="57"/>
        <v>0</v>
      </c>
      <c r="AN216" s="9">
        <f t="shared" si="57"/>
        <v>0</v>
      </c>
      <c r="AO216" s="9">
        <f t="shared" si="58"/>
        <v>0</v>
      </c>
      <c r="AP216" s="9">
        <f t="shared" si="59"/>
        <v>0</v>
      </c>
    </row>
    <row r="217" spans="6:42" x14ac:dyDescent="0.25">
      <c r="F217" s="2">
        <f t="shared" si="60"/>
        <v>0</v>
      </c>
      <c r="H217" s="2">
        <f t="shared" si="61"/>
        <v>0</v>
      </c>
      <c r="J217" s="2">
        <f t="shared" si="62"/>
        <v>0</v>
      </c>
      <c r="K217" s="2">
        <f t="shared" si="63"/>
        <v>0</v>
      </c>
      <c r="R217" s="37"/>
      <c r="S217" s="2">
        <f t="shared" si="64"/>
        <v>0</v>
      </c>
      <c r="V217" s="1"/>
      <c r="W217" s="2"/>
      <c r="X217" s="2">
        <f>SUMIFS(Staff!K:K,Staff!B:B,'Federal Income Tax'!$B217,Staff!C:C,$C217)</f>
        <v>0</v>
      </c>
      <c r="Y217" s="3">
        <f t="shared" si="65"/>
        <v>0</v>
      </c>
      <c r="Z217" s="5"/>
      <c r="AI217" s="2">
        <f t="shared" si="66"/>
        <v>0</v>
      </c>
      <c r="AJ217" s="2">
        <f t="shared" si="67"/>
        <v>0</v>
      </c>
      <c r="AL217" s="9">
        <f t="shared" si="56"/>
        <v>0</v>
      </c>
      <c r="AM217" s="9">
        <f t="shared" si="57"/>
        <v>0</v>
      </c>
      <c r="AN217" s="9">
        <f t="shared" si="57"/>
        <v>0</v>
      </c>
      <c r="AO217" s="9">
        <f t="shared" si="58"/>
        <v>0</v>
      </c>
      <c r="AP217" s="9">
        <f t="shared" si="59"/>
        <v>0</v>
      </c>
    </row>
    <row r="218" spans="6:42" x14ac:dyDescent="0.25">
      <c r="F218" s="2">
        <f t="shared" si="60"/>
        <v>0</v>
      </c>
      <c r="H218" s="2">
        <f t="shared" si="61"/>
        <v>0</v>
      </c>
      <c r="J218" s="2">
        <f t="shared" si="62"/>
        <v>0</v>
      </c>
      <c r="K218" s="2">
        <f t="shared" si="63"/>
        <v>0</v>
      </c>
      <c r="R218" s="37"/>
      <c r="S218" s="2">
        <f t="shared" si="64"/>
        <v>0</v>
      </c>
      <c r="V218" s="1"/>
      <c r="W218" s="2"/>
      <c r="X218" s="2">
        <f>SUMIFS(Staff!K:K,Staff!B:B,'Federal Income Tax'!$B218,Staff!C:C,$C218)</f>
        <v>0</v>
      </c>
      <c r="Y218" s="3">
        <f t="shared" si="65"/>
        <v>0</v>
      </c>
      <c r="Z218" s="5"/>
      <c r="AI218" s="2">
        <f t="shared" si="66"/>
        <v>0</v>
      </c>
      <c r="AJ218" s="2">
        <f t="shared" si="67"/>
        <v>0</v>
      </c>
      <c r="AL218" s="9">
        <f t="shared" si="56"/>
        <v>0</v>
      </c>
      <c r="AM218" s="9">
        <f t="shared" si="57"/>
        <v>0</v>
      </c>
      <c r="AN218" s="9">
        <f t="shared" si="57"/>
        <v>0</v>
      </c>
      <c r="AO218" s="9">
        <f t="shared" si="58"/>
        <v>0</v>
      </c>
      <c r="AP218" s="9">
        <f t="shared" si="59"/>
        <v>0</v>
      </c>
    </row>
    <row r="219" spans="6:42" x14ac:dyDescent="0.25">
      <c r="F219" s="2">
        <f t="shared" si="60"/>
        <v>0</v>
      </c>
      <c r="H219" s="2">
        <f t="shared" si="61"/>
        <v>0</v>
      </c>
      <c r="J219" s="2">
        <f t="shared" si="62"/>
        <v>0</v>
      </c>
      <c r="K219" s="2">
        <f t="shared" si="63"/>
        <v>0</v>
      </c>
      <c r="R219" s="37"/>
      <c r="S219" s="2">
        <f t="shared" si="64"/>
        <v>0</v>
      </c>
      <c r="V219" s="1"/>
      <c r="W219" s="2"/>
      <c r="X219" s="2">
        <f>SUMIFS(Staff!K:K,Staff!B:B,'Federal Income Tax'!$B219,Staff!C:C,$C219)</f>
        <v>0</v>
      </c>
      <c r="Y219" s="3">
        <f t="shared" si="65"/>
        <v>0</v>
      </c>
      <c r="Z219" s="5"/>
      <c r="AI219" s="2">
        <f t="shared" si="66"/>
        <v>0</v>
      </c>
      <c r="AJ219" s="2">
        <f t="shared" si="67"/>
        <v>0</v>
      </c>
      <c r="AL219" s="9">
        <f t="shared" si="56"/>
        <v>0</v>
      </c>
      <c r="AM219" s="9">
        <f t="shared" si="57"/>
        <v>0</v>
      </c>
      <c r="AN219" s="9">
        <f t="shared" si="57"/>
        <v>0</v>
      </c>
      <c r="AO219" s="9">
        <f t="shared" si="58"/>
        <v>0</v>
      </c>
      <c r="AP219" s="9">
        <f t="shared" si="59"/>
        <v>0</v>
      </c>
    </row>
    <row r="220" spans="6:42" x14ac:dyDescent="0.25">
      <c r="F220" s="2">
        <f t="shared" si="60"/>
        <v>0</v>
      </c>
      <c r="H220" s="2">
        <f t="shared" si="61"/>
        <v>0</v>
      </c>
      <c r="J220" s="2">
        <f t="shared" si="62"/>
        <v>0</v>
      </c>
      <c r="K220" s="2">
        <f t="shared" si="63"/>
        <v>0</v>
      </c>
      <c r="R220" s="37"/>
      <c r="S220" s="2">
        <f t="shared" si="64"/>
        <v>0</v>
      </c>
      <c r="V220" s="1"/>
      <c r="W220" s="2"/>
      <c r="X220" s="2">
        <f>SUMIFS(Staff!K:K,Staff!B:B,'Federal Income Tax'!$B220,Staff!C:C,$C220)</f>
        <v>0</v>
      </c>
      <c r="Y220" s="3">
        <f t="shared" si="65"/>
        <v>0</v>
      </c>
      <c r="Z220" s="5"/>
      <c r="AI220" s="2">
        <f t="shared" si="66"/>
        <v>0</v>
      </c>
      <c r="AJ220" s="2">
        <f t="shared" si="67"/>
        <v>0</v>
      </c>
      <c r="AL220" s="9">
        <f t="shared" si="56"/>
        <v>0</v>
      </c>
      <c r="AM220" s="9">
        <f t="shared" si="57"/>
        <v>0</v>
      </c>
      <c r="AN220" s="9">
        <f t="shared" si="57"/>
        <v>0</v>
      </c>
      <c r="AO220" s="9">
        <f t="shared" si="58"/>
        <v>0</v>
      </c>
      <c r="AP220" s="9">
        <f t="shared" si="59"/>
        <v>0</v>
      </c>
    </row>
    <row r="221" spans="6:42" x14ac:dyDescent="0.25">
      <c r="F221" s="2">
        <f t="shared" si="60"/>
        <v>0</v>
      </c>
      <c r="H221" s="2">
        <f t="shared" si="61"/>
        <v>0</v>
      </c>
      <c r="J221" s="2">
        <f t="shared" si="62"/>
        <v>0</v>
      </c>
      <c r="K221" s="2">
        <f t="shared" si="63"/>
        <v>0</v>
      </c>
      <c r="R221" s="37"/>
      <c r="S221" s="2">
        <f t="shared" si="64"/>
        <v>0</v>
      </c>
      <c r="V221" s="1"/>
      <c r="W221" s="2"/>
      <c r="X221" s="2">
        <f>SUMIFS(Staff!K:K,Staff!B:B,'Federal Income Tax'!$B221,Staff!C:C,$C221)</f>
        <v>0</v>
      </c>
      <c r="Y221" s="3">
        <f t="shared" si="65"/>
        <v>0</v>
      </c>
      <c r="Z221" s="5"/>
      <c r="AI221" s="2">
        <f t="shared" si="66"/>
        <v>0</v>
      </c>
      <c r="AJ221" s="2">
        <f t="shared" si="67"/>
        <v>0</v>
      </c>
      <c r="AL221" s="9">
        <f t="shared" si="56"/>
        <v>0</v>
      </c>
      <c r="AM221" s="9">
        <f t="shared" si="57"/>
        <v>0</v>
      </c>
      <c r="AN221" s="9">
        <f t="shared" si="57"/>
        <v>0</v>
      </c>
      <c r="AO221" s="9">
        <f t="shared" si="58"/>
        <v>0</v>
      </c>
      <c r="AP221" s="9">
        <f t="shared" si="59"/>
        <v>0</v>
      </c>
    </row>
    <row r="222" spans="6:42" x14ac:dyDescent="0.25">
      <c r="F222" s="2">
        <f t="shared" si="60"/>
        <v>0</v>
      </c>
      <c r="H222" s="2">
        <f t="shared" si="61"/>
        <v>0</v>
      </c>
      <c r="J222" s="2">
        <f t="shared" si="62"/>
        <v>0</v>
      </c>
      <c r="K222" s="2">
        <f t="shared" si="63"/>
        <v>0</v>
      </c>
      <c r="R222" s="37"/>
      <c r="S222" s="2">
        <f t="shared" si="64"/>
        <v>0</v>
      </c>
      <c r="V222" s="1"/>
      <c r="W222" s="2"/>
      <c r="X222" s="2">
        <f>SUMIFS(Staff!K:K,Staff!B:B,'Federal Income Tax'!$B222,Staff!C:C,$C222)</f>
        <v>0</v>
      </c>
      <c r="Y222" s="3">
        <f t="shared" si="65"/>
        <v>0</v>
      </c>
      <c r="Z222" s="5"/>
      <c r="AI222" s="2">
        <f t="shared" si="66"/>
        <v>0</v>
      </c>
      <c r="AJ222" s="2">
        <f t="shared" si="67"/>
        <v>0</v>
      </c>
      <c r="AL222" s="9">
        <f t="shared" si="56"/>
        <v>0</v>
      </c>
      <c r="AM222" s="9">
        <f t="shared" si="57"/>
        <v>0</v>
      </c>
      <c r="AN222" s="9">
        <f t="shared" si="57"/>
        <v>0</v>
      </c>
      <c r="AO222" s="9">
        <f t="shared" si="58"/>
        <v>0</v>
      </c>
      <c r="AP222" s="9">
        <f t="shared" si="59"/>
        <v>0</v>
      </c>
    </row>
    <row r="223" spans="6:42" x14ac:dyDescent="0.25">
      <c r="F223" s="2">
        <f t="shared" si="60"/>
        <v>0</v>
      </c>
      <c r="H223" s="2">
        <f t="shared" si="61"/>
        <v>0</v>
      </c>
      <c r="J223" s="2">
        <f t="shared" si="62"/>
        <v>0</v>
      </c>
      <c r="K223" s="2">
        <f t="shared" si="63"/>
        <v>0</v>
      </c>
      <c r="R223" s="37"/>
      <c r="S223" s="2">
        <f t="shared" si="64"/>
        <v>0</v>
      </c>
      <c r="V223" s="1"/>
      <c r="W223" s="2"/>
      <c r="X223" s="2">
        <f>SUMIFS(Staff!K:K,Staff!B:B,'Federal Income Tax'!$B223,Staff!C:C,$C223)</f>
        <v>0</v>
      </c>
      <c r="Y223" s="3">
        <f t="shared" si="65"/>
        <v>0</v>
      </c>
      <c r="Z223" s="5"/>
      <c r="AI223" s="2">
        <f t="shared" si="66"/>
        <v>0</v>
      </c>
      <c r="AJ223" s="2">
        <f t="shared" si="67"/>
        <v>0</v>
      </c>
      <c r="AL223" s="9">
        <f t="shared" si="56"/>
        <v>0</v>
      </c>
      <c r="AM223" s="9">
        <f t="shared" si="57"/>
        <v>0</v>
      </c>
      <c r="AN223" s="9">
        <f t="shared" si="57"/>
        <v>0</v>
      </c>
      <c r="AO223" s="9">
        <f t="shared" si="58"/>
        <v>0</v>
      </c>
      <c r="AP223" s="9">
        <f t="shared" si="59"/>
        <v>0</v>
      </c>
    </row>
    <row r="224" spans="6:42" x14ac:dyDescent="0.25">
      <c r="F224" s="2">
        <f t="shared" si="60"/>
        <v>0</v>
      </c>
      <c r="H224" s="2">
        <f t="shared" si="61"/>
        <v>0</v>
      </c>
      <c r="J224" s="2">
        <f t="shared" si="62"/>
        <v>0</v>
      </c>
      <c r="K224" s="2">
        <f t="shared" si="63"/>
        <v>0</v>
      </c>
      <c r="R224" s="37"/>
      <c r="S224" s="2">
        <f t="shared" si="64"/>
        <v>0</v>
      </c>
      <c r="V224" s="1"/>
      <c r="W224" s="2"/>
      <c r="X224" s="2">
        <f>SUMIFS(Staff!K:K,Staff!B:B,'Federal Income Tax'!$B224,Staff!C:C,$C224)</f>
        <v>0</v>
      </c>
      <c r="Y224" s="3">
        <f t="shared" si="65"/>
        <v>0</v>
      </c>
      <c r="Z224" s="5"/>
      <c r="AI224" s="2">
        <f t="shared" si="66"/>
        <v>0</v>
      </c>
      <c r="AJ224" s="2">
        <f t="shared" si="67"/>
        <v>0</v>
      </c>
      <c r="AL224" s="9">
        <f t="shared" si="56"/>
        <v>0</v>
      </c>
      <c r="AM224" s="9">
        <f t="shared" si="57"/>
        <v>0</v>
      </c>
      <c r="AN224" s="9">
        <f t="shared" si="57"/>
        <v>0</v>
      </c>
      <c r="AO224" s="9">
        <f t="shared" si="58"/>
        <v>0</v>
      </c>
      <c r="AP224" s="9">
        <f t="shared" si="59"/>
        <v>0</v>
      </c>
    </row>
    <row r="225" spans="6:42" x14ac:dyDescent="0.25">
      <c r="F225" s="2">
        <f t="shared" si="60"/>
        <v>0</v>
      </c>
      <c r="H225" s="2">
        <f t="shared" si="61"/>
        <v>0</v>
      </c>
      <c r="J225" s="2">
        <f t="shared" si="62"/>
        <v>0</v>
      </c>
      <c r="K225" s="2">
        <f t="shared" si="63"/>
        <v>0</v>
      </c>
      <c r="R225" s="37"/>
      <c r="S225" s="2">
        <f t="shared" si="64"/>
        <v>0</v>
      </c>
      <c r="V225" s="1"/>
      <c r="W225" s="2"/>
      <c r="X225" s="2">
        <f>SUMIFS(Staff!K:K,Staff!B:B,'Federal Income Tax'!$B225,Staff!C:C,$C225)</f>
        <v>0</v>
      </c>
      <c r="Y225" s="3">
        <f t="shared" si="65"/>
        <v>0</v>
      </c>
      <c r="Z225" s="5"/>
      <c r="AI225" s="2">
        <f t="shared" si="66"/>
        <v>0</v>
      </c>
      <c r="AJ225" s="2">
        <f t="shared" si="67"/>
        <v>0</v>
      </c>
      <c r="AL225" s="9">
        <f t="shared" si="56"/>
        <v>0</v>
      </c>
      <c r="AM225" s="9">
        <f t="shared" si="57"/>
        <v>0</v>
      </c>
      <c r="AN225" s="9">
        <f t="shared" si="57"/>
        <v>0</v>
      </c>
      <c r="AO225" s="9">
        <f t="shared" si="58"/>
        <v>0</v>
      </c>
      <c r="AP225" s="9">
        <f t="shared" si="59"/>
        <v>0</v>
      </c>
    </row>
    <row r="226" spans="6:42" x14ac:dyDescent="0.25">
      <c r="F226" s="2">
        <f t="shared" si="60"/>
        <v>0</v>
      </c>
      <c r="H226" s="2">
        <f t="shared" si="61"/>
        <v>0</v>
      </c>
      <c r="J226" s="2">
        <f t="shared" si="62"/>
        <v>0</v>
      </c>
      <c r="K226" s="2">
        <f t="shared" si="63"/>
        <v>0</v>
      </c>
      <c r="R226" s="37"/>
      <c r="S226" s="2">
        <f t="shared" si="64"/>
        <v>0</v>
      </c>
      <c r="V226" s="1"/>
      <c r="W226" s="2"/>
      <c r="X226" s="2">
        <f>SUMIFS(Staff!K:K,Staff!B:B,'Federal Income Tax'!$B226,Staff!C:C,$C226)</f>
        <v>0</v>
      </c>
      <c r="Y226" s="3">
        <f t="shared" si="65"/>
        <v>0</v>
      </c>
      <c r="Z226" s="5"/>
      <c r="AI226" s="2">
        <f t="shared" si="66"/>
        <v>0</v>
      </c>
      <c r="AJ226" s="2">
        <f t="shared" si="67"/>
        <v>0</v>
      </c>
      <c r="AL226" s="9">
        <f t="shared" si="56"/>
        <v>0</v>
      </c>
      <c r="AM226" s="9">
        <f t="shared" si="57"/>
        <v>0</v>
      </c>
      <c r="AN226" s="9">
        <f t="shared" si="57"/>
        <v>0</v>
      </c>
      <c r="AO226" s="9">
        <f t="shared" si="58"/>
        <v>0</v>
      </c>
      <c r="AP226" s="9">
        <f t="shared" si="59"/>
        <v>0</v>
      </c>
    </row>
    <row r="227" spans="6:42" x14ac:dyDescent="0.25">
      <c r="F227" s="2">
        <f t="shared" si="60"/>
        <v>0</v>
      </c>
      <c r="H227" s="2">
        <f t="shared" si="61"/>
        <v>0</v>
      </c>
      <c r="J227" s="2">
        <f t="shared" si="62"/>
        <v>0</v>
      </c>
      <c r="K227" s="2">
        <f t="shared" si="63"/>
        <v>0</v>
      </c>
      <c r="R227" s="37"/>
      <c r="S227" s="2">
        <f t="shared" si="64"/>
        <v>0</v>
      </c>
      <c r="V227" s="1"/>
      <c r="W227" s="2"/>
      <c r="X227" s="2">
        <f>SUMIFS(Staff!K:K,Staff!B:B,'Federal Income Tax'!$B227,Staff!C:C,$C227)</f>
        <v>0</v>
      </c>
      <c r="Y227" s="3">
        <f t="shared" si="65"/>
        <v>0</v>
      </c>
      <c r="Z227" s="5"/>
      <c r="AI227" s="2">
        <f t="shared" si="66"/>
        <v>0</v>
      </c>
      <c r="AJ227" s="2">
        <f t="shared" si="67"/>
        <v>0</v>
      </c>
      <c r="AL227" s="9">
        <f t="shared" si="56"/>
        <v>0</v>
      </c>
      <c r="AM227" s="9">
        <f t="shared" si="57"/>
        <v>0</v>
      </c>
      <c r="AN227" s="9">
        <f t="shared" si="57"/>
        <v>0</v>
      </c>
      <c r="AO227" s="9">
        <f t="shared" si="58"/>
        <v>0</v>
      </c>
      <c r="AP227" s="9">
        <f t="shared" si="59"/>
        <v>0</v>
      </c>
    </row>
    <row r="228" spans="6:42" x14ac:dyDescent="0.25">
      <c r="F228" s="2">
        <f t="shared" si="60"/>
        <v>0</v>
      </c>
      <c r="H228" s="2">
        <f t="shared" si="61"/>
        <v>0</v>
      </c>
      <c r="J228" s="2">
        <f t="shared" si="62"/>
        <v>0</v>
      </c>
      <c r="K228" s="2">
        <f t="shared" si="63"/>
        <v>0</v>
      </c>
      <c r="R228" s="37"/>
      <c r="S228" s="2">
        <f t="shared" si="64"/>
        <v>0</v>
      </c>
      <c r="V228" s="1"/>
      <c r="W228" s="2"/>
      <c r="X228" s="2">
        <f>SUMIFS(Staff!K:K,Staff!B:B,'Federal Income Tax'!$B228,Staff!C:C,$C228)</f>
        <v>0</v>
      </c>
      <c r="Y228" s="3">
        <f t="shared" si="65"/>
        <v>0</v>
      </c>
      <c r="Z228" s="5"/>
      <c r="AI228" s="2">
        <f t="shared" si="66"/>
        <v>0</v>
      </c>
      <c r="AJ228" s="2">
        <f t="shared" si="67"/>
        <v>0</v>
      </c>
      <c r="AL228" s="9">
        <f t="shared" si="56"/>
        <v>0</v>
      </c>
      <c r="AM228" s="9">
        <f t="shared" si="57"/>
        <v>0</v>
      </c>
      <c r="AN228" s="9">
        <f t="shared" si="57"/>
        <v>0</v>
      </c>
      <c r="AO228" s="9">
        <f t="shared" si="58"/>
        <v>0</v>
      </c>
      <c r="AP228" s="9">
        <f t="shared" si="59"/>
        <v>0</v>
      </c>
    </row>
    <row r="229" spans="6:42" x14ac:dyDescent="0.25">
      <c r="F229" s="2">
        <f t="shared" si="60"/>
        <v>0</v>
      </c>
      <c r="H229" s="2">
        <f t="shared" si="61"/>
        <v>0</v>
      </c>
      <c r="J229" s="2">
        <f t="shared" si="62"/>
        <v>0</v>
      </c>
      <c r="K229" s="2">
        <f t="shared" si="63"/>
        <v>0</v>
      </c>
      <c r="R229" s="37"/>
      <c r="S229" s="2">
        <f t="shared" si="64"/>
        <v>0</v>
      </c>
      <c r="V229" s="1"/>
      <c r="W229" s="2"/>
      <c r="X229" s="2">
        <f>SUMIFS(Staff!K:K,Staff!B:B,'Federal Income Tax'!$B229,Staff!C:C,$C229)</f>
        <v>0</v>
      </c>
      <c r="Y229" s="3">
        <f t="shared" si="65"/>
        <v>0</v>
      </c>
      <c r="Z229" s="5"/>
      <c r="AI229" s="2">
        <f t="shared" si="66"/>
        <v>0</v>
      </c>
      <c r="AJ229" s="2">
        <f t="shared" si="67"/>
        <v>0</v>
      </c>
      <c r="AL229" s="9">
        <f t="shared" si="56"/>
        <v>0</v>
      </c>
      <c r="AM229" s="9">
        <f t="shared" si="57"/>
        <v>0</v>
      </c>
      <c r="AN229" s="9">
        <f t="shared" si="57"/>
        <v>0</v>
      </c>
      <c r="AO229" s="9">
        <f t="shared" si="58"/>
        <v>0</v>
      </c>
      <c r="AP229" s="9">
        <f t="shared" si="59"/>
        <v>0</v>
      </c>
    </row>
    <row r="230" spans="6:42" x14ac:dyDescent="0.25">
      <c r="F230" s="2">
        <f t="shared" si="60"/>
        <v>0</v>
      </c>
      <c r="H230" s="2">
        <f t="shared" si="61"/>
        <v>0</v>
      </c>
      <c r="J230" s="2">
        <f t="shared" si="62"/>
        <v>0</v>
      </c>
      <c r="K230" s="2">
        <f t="shared" si="63"/>
        <v>0</v>
      </c>
      <c r="R230" s="37"/>
      <c r="S230" s="2">
        <f t="shared" si="64"/>
        <v>0</v>
      </c>
      <c r="V230" s="1"/>
      <c r="W230" s="2"/>
      <c r="X230" s="2">
        <f>SUMIFS(Staff!K:K,Staff!B:B,'Federal Income Tax'!$B230,Staff!C:C,$C230)</f>
        <v>0</v>
      </c>
      <c r="Y230" s="3">
        <f t="shared" si="65"/>
        <v>0</v>
      </c>
      <c r="Z230" s="5"/>
      <c r="AI230" s="2">
        <f t="shared" si="66"/>
        <v>0</v>
      </c>
      <c r="AJ230" s="2">
        <f t="shared" si="67"/>
        <v>0</v>
      </c>
      <c r="AL230" s="9">
        <f t="shared" si="56"/>
        <v>0</v>
      </c>
      <c r="AM230" s="9">
        <f t="shared" si="57"/>
        <v>0</v>
      </c>
      <c r="AN230" s="9">
        <f t="shared" si="57"/>
        <v>0</v>
      </c>
      <c r="AO230" s="9">
        <f t="shared" si="58"/>
        <v>0</v>
      </c>
      <c r="AP230" s="9">
        <f t="shared" si="59"/>
        <v>0</v>
      </c>
    </row>
    <row r="231" spans="6:42" x14ac:dyDescent="0.25">
      <c r="F231" s="2">
        <f t="shared" si="60"/>
        <v>0</v>
      </c>
      <c r="H231" s="2">
        <f t="shared" si="61"/>
        <v>0</v>
      </c>
      <c r="J231" s="2">
        <f t="shared" si="62"/>
        <v>0</v>
      </c>
      <c r="K231" s="2">
        <f t="shared" si="63"/>
        <v>0</v>
      </c>
      <c r="R231" s="37"/>
      <c r="S231" s="2">
        <f t="shared" si="64"/>
        <v>0</v>
      </c>
      <c r="V231" s="1"/>
      <c r="W231" s="2"/>
      <c r="X231" s="2">
        <f>SUMIFS(Staff!K:K,Staff!B:B,'Federal Income Tax'!$B231,Staff!C:C,$C231)</f>
        <v>0</v>
      </c>
      <c r="Y231" s="3">
        <f t="shared" si="65"/>
        <v>0</v>
      </c>
      <c r="Z231" s="5"/>
      <c r="AI231" s="2">
        <f t="shared" si="66"/>
        <v>0</v>
      </c>
      <c r="AJ231" s="2">
        <f t="shared" si="67"/>
        <v>0</v>
      </c>
      <c r="AL231" s="9">
        <f t="shared" si="56"/>
        <v>0</v>
      </c>
      <c r="AM231" s="9">
        <f t="shared" si="57"/>
        <v>0</v>
      </c>
      <c r="AN231" s="9">
        <f t="shared" si="57"/>
        <v>0</v>
      </c>
      <c r="AO231" s="9">
        <f t="shared" si="58"/>
        <v>0</v>
      </c>
      <c r="AP231" s="9">
        <f t="shared" si="59"/>
        <v>0</v>
      </c>
    </row>
    <row r="232" spans="6:42" x14ac:dyDescent="0.25">
      <c r="F232" s="2">
        <f t="shared" si="60"/>
        <v>0</v>
      </c>
      <c r="H232" s="2">
        <f t="shared" si="61"/>
        <v>0</v>
      </c>
      <c r="J232" s="2">
        <f t="shared" si="62"/>
        <v>0</v>
      </c>
      <c r="K232" s="2">
        <f t="shared" si="63"/>
        <v>0</v>
      </c>
      <c r="R232" s="37"/>
      <c r="S232" s="2">
        <f t="shared" si="64"/>
        <v>0</v>
      </c>
      <c r="V232" s="1"/>
      <c r="W232" s="2"/>
      <c r="X232" s="2">
        <f>SUMIFS(Staff!K:K,Staff!B:B,'Federal Income Tax'!$B232,Staff!C:C,$C232)</f>
        <v>0</v>
      </c>
      <c r="Y232" s="3">
        <f t="shared" si="65"/>
        <v>0</v>
      </c>
      <c r="Z232" s="5"/>
      <c r="AI232" s="2">
        <f t="shared" si="66"/>
        <v>0</v>
      </c>
      <c r="AJ232" s="2">
        <f t="shared" si="67"/>
        <v>0</v>
      </c>
      <c r="AL232" s="9">
        <f t="shared" si="56"/>
        <v>0</v>
      </c>
      <c r="AM232" s="9">
        <f t="shared" si="57"/>
        <v>0</v>
      </c>
      <c r="AN232" s="9">
        <f t="shared" si="57"/>
        <v>0</v>
      </c>
      <c r="AO232" s="9">
        <f t="shared" si="58"/>
        <v>0</v>
      </c>
      <c r="AP232" s="9">
        <f t="shared" si="59"/>
        <v>0</v>
      </c>
    </row>
    <row r="233" spans="6:42" x14ac:dyDescent="0.25">
      <c r="F233" s="2">
        <f t="shared" si="60"/>
        <v>0</v>
      </c>
      <c r="H233" s="2">
        <f t="shared" si="61"/>
        <v>0</v>
      </c>
      <c r="J233" s="2">
        <f t="shared" si="62"/>
        <v>0</v>
      </c>
      <c r="K233" s="2">
        <f t="shared" si="63"/>
        <v>0</v>
      </c>
      <c r="R233" s="37"/>
      <c r="S233" s="2">
        <f t="shared" si="64"/>
        <v>0</v>
      </c>
      <c r="V233" s="1"/>
      <c r="W233" s="2"/>
      <c r="X233" s="2">
        <f>SUMIFS(Staff!K:K,Staff!B:B,'Federal Income Tax'!$B233,Staff!C:C,$C233)</f>
        <v>0</v>
      </c>
      <c r="Y233" s="3">
        <f t="shared" si="65"/>
        <v>0</v>
      </c>
      <c r="Z233" s="5"/>
      <c r="AI233" s="2">
        <f t="shared" si="66"/>
        <v>0</v>
      </c>
      <c r="AJ233" s="2">
        <f t="shared" si="67"/>
        <v>0</v>
      </c>
      <c r="AL233" s="9">
        <f t="shared" si="56"/>
        <v>0</v>
      </c>
      <c r="AM233" s="9">
        <f t="shared" si="57"/>
        <v>0</v>
      </c>
      <c r="AN233" s="9">
        <f t="shared" si="57"/>
        <v>0</v>
      </c>
      <c r="AO233" s="9">
        <f t="shared" si="58"/>
        <v>0</v>
      </c>
      <c r="AP233" s="9">
        <f t="shared" si="59"/>
        <v>0</v>
      </c>
    </row>
    <row r="234" spans="6:42" x14ac:dyDescent="0.25">
      <c r="F234" s="2">
        <f t="shared" si="60"/>
        <v>0</v>
      </c>
      <c r="H234" s="2">
        <f t="shared" si="61"/>
        <v>0</v>
      </c>
      <c r="J234" s="2">
        <f t="shared" si="62"/>
        <v>0</v>
      </c>
      <c r="K234" s="2">
        <f t="shared" si="63"/>
        <v>0</v>
      </c>
      <c r="R234" s="37"/>
      <c r="S234" s="2">
        <f t="shared" si="64"/>
        <v>0</v>
      </c>
      <c r="V234" s="1"/>
      <c r="W234" s="2"/>
      <c r="X234" s="2">
        <f>SUMIFS(Staff!K:K,Staff!B:B,'Federal Income Tax'!$B234,Staff!C:C,$C234)</f>
        <v>0</v>
      </c>
      <c r="Y234" s="3">
        <f t="shared" si="65"/>
        <v>0</v>
      </c>
      <c r="Z234" s="5"/>
      <c r="AI234" s="2">
        <f t="shared" si="66"/>
        <v>0</v>
      </c>
      <c r="AJ234" s="2">
        <f t="shared" si="67"/>
        <v>0</v>
      </c>
      <c r="AL234" s="9">
        <f t="shared" si="56"/>
        <v>0</v>
      </c>
      <c r="AM234" s="9">
        <f t="shared" si="57"/>
        <v>0</v>
      </c>
      <c r="AN234" s="9">
        <f t="shared" si="57"/>
        <v>0</v>
      </c>
      <c r="AO234" s="9">
        <f t="shared" si="58"/>
        <v>0</v>
      </c>
      <c r="AP234" s="9">
        <f t="shared" si="59"/>
        <v>0</v>
      </c>
    </row>
    <row r="235" spans="6:42" x14ac:dyDescent="0.25">
      <c r="F235" s="2">
        <f t="shared" si="60"/>
        <v>0</v>
      </c>
      <c r="H235" s="2">
        <f t="shared" si="61"/>
        <v>0</v>
      </c>
      <c r="J235" s="2">
        <f t="shared" si="62"/>
        <v>0</v>
      </c>
      <c r="K235" s="2">
        <f t="shared" si="63"/>
        <v>0</v>
      </c>
      <c r="R235" s="37"/>
      <c r="S235" s="2">
        <f t="shared" si="64"/>
        <v>0</v>
      </c>
      <c r="V235" s="1"/>
      <c r="W235" s="2"/>
      <c r="X235" s="2">
        <f>SUMIFS(Staff!K:K,Staff!B:B,'Federal Income Tax'!$B235,Staff!C:C,$C235)</f>
        <v>0</v>
      </c>
      <c r="Y235" s="3">
        <f t="shared" si="65"/>
        <v>0</v>
      </c>
      <c r="Z235" s="5"/>
      <c r="AI235" s="2">
        <f t="shared" si="66"/>
        <v>0</v>
      </c>
      <c r="AJ235" s="2">
        <f t="shared" si="67"/>
        <v>0</v>
      </c>
      <c r="AL235" s="9">
        <f t="shared" si="56"/>
        <v>0</v>
      </c>
      <c r="AM235" s="9">
        <f t="shared" si="57"/>
        <v>0</v>
      </c>
      <c r="AN235" s="9">
        <f t="shared" si="57"/>
        <v>0</v>
      </c>
      <c r="AO235" s="9">
        <f t="shared" si="58"/>
        <v>0</v>
      </c>
      <c r="AP235" s="9">
        <f t="shared" si="59"/>
        <v>0</v>
      </c>
    </row>
    <row r="236" spans="6:42" x14ac:dyDescent="0.25">
      <c r="F236" s="2">
        <f t="shared" si="60"/>
        <v>0</v>
      </c>
      <c r="H236" s="2">
        <f t="shared" si="61"/>
        <v>0</v>
      </c>
      <c r="J236" s="2">
        <f t="shared" si="62"/>
        <v>0</v>
      </c>
      <c r="K236" s="2">
        <f t="shared" si="63"/>
        <v>0</v>
      </c>
      <c r="R236" s="37"/>
      <c r="S236" s="2">
        <f t="shared" si="64"/>
        <v>0</v>
      </c>
      <c r="V236" s="1"/>
      <c r="W236" s="2"/>
      <c r="X236" s="2">
        <f>SUMIFS(Staff!K:K,Staff!B:B,'Federal Income Tax'!$B236,Staff!C:C,$C236)</f>
        <v>0</v>
      </c>
      <c r="Y236" s="3">
        <f t="shared" si="65"/>
        <v>0</v>
      </c>
      <c r="Z236" s="5"/>
      <c r="AI236" s="2">
        <f t="shared" si="66"/>
        <v>0</v>
      </c>
      <c r="AJ236" s="2">
        <f t="shared" si="67"/>
        <v>0</v>
      </c>
      <c r="AL236" s="9">
        <f t="shared" si="56"/>
        <v>0</v>
      </c>
      <c r="AM236" s="9">
        <f t="shared" si="57"/>
        <v>0</v>
      </c>
      <c r="AN236" s="9">
        <f t="shared" si="57"/>
        <v>0</v>
      </c>
      <c r="AO236" s="9">
        <f t="shared" si="58"/>
        <v>0</v>
      </c>
      <c r="AP236" s="9">
        <f t="shared" si="59"/>
        <v>0</v>
      </c>
    </row>
    <row r="237" spans="6:42" x14ac:dyDescent="0.25">
      <c r="F237" s="2">
        <f t="shared" si="60"/>
        <v>0</v>
      </c>
      <c r="H237" s="2">
        <f t="shared" si="61"/>
        <v>0</v>
      </c>
      <c r="J237" s="2">
        <f t="shared" si="62"/>
        <v>0</v>
      </c>
      <c r="K237" s="2">
        <f t="shared" si="63"/>
        <v>0</v>
      </c>
      <c r="R237" s="37"/>
      <c r="S237" s="2">
        <f t="shared" si="64"/>
        <v>0</v>
      </c>
      <c r="V237" s="1"/>
      <c r="W237" s="2"/>
      <c r="X237" s="2">
        <f>SUMIFS(Staff!K:K,Staff!B:B,'Federal Income Tax'!$B237,Staff!C:C,$C237)</f>
        <v>0</v>
      </c>
      <c r="Y237" s="3">
        <f t="shared" si="65"/>
        <v>0</v>
      </c>
      <c r="Z237" s="5"/>
      <c r="AI237" s="2">
        <f t="shared" si="66"/>
        <v>0</v>
      </c>
      <c r="AJ237" s="2">
        <f t="shared" si="67"/>
        <v>0</v>
      </c>
      <c r="AL237" s="9">
        <f t="shared" si="56"/>
        <v>0</v>
      </c>
      <c r="AM237" s="9">
        <f t="shared" si="57"/>
        <v>0</v>
      </c>
      <c r="AN237" s="9">
        <f t="shared" si="57"/>
        <v>0</v>
      </c>
      <c r="AO237" s="9">
        <f t="shared" si="58"/>
        <v>0</v>
      </c>
      <c r="AP237" s="9">
        <f t="shared" si="59"/>
        <v>0</v>
      </c>
    </row>
    <row r="238" spans="6:42" x14ac:dyDescent="0.25">
      <c r="F238" s="2">
        <f t="shared" si="60"/>
        <v>0</v>
      </c>
      <c r="H238" s="2">
        <f t="shared" si="61"/>
        <v>0</v>
      </c>
      <c r="J238" s="2">
        <f t="shared" si="62"/>
        <v>0</v>
      </c>
      <c r="K238" s="2">
        <f t="shared" si="63"/>
        <v>0</v>
      </c>
      <c r="R238" s="37"/>
      <c r="S238" s="2">
        <f t="shared" si="64"/>
        <v>0</v>
      </c>
      <c r="V238" s="1"/>
      <c r="W238" s="2"/>
      <c r="X238" s="2">
        <f>SUMIFS(Staff!K:K,Staff!B:B,'Federal Income Tax'!$B238,Staff!C:C,$C238)</f>
        <v>0</v>
      </c>
      <c r="Y238" s="3">
        <f t="shared" si="65"/>
        <v>0</v>
      </c>
      <c r="Z238" s="5"/>
      <c r="AI238" s="2">
        <f t="shared" si="66"/>
        <v>0</v>
      </c>
      <c r="AJ238" s="2">
        <f t="shared" si="67"/>
        <v>0</v>
      </c>
      <c r="AL238" s="9">
        <f t="shared" si="56"/>
        <v>0</v>
      </c>
      <c r="AM238" s="9">
        <f t="shared" si="57"/>
        <v>0</v>
      </c>
      <c r="AN238" s="9">
        <f t="shared" si="57"/>
        <v>0</v>
      </c>
      <c r="AO238" s="9">
        <f t="shared" si="58"/>
        <v>0</v>
      </c>
      <c r="AP238" s="9">
        <f t="shared" si="59"/>
        <v>0</v>
      </c>
    </row>
    <row r="239" spans="6:42" x14ac:dyDescent="0.25">
      <c r="F239" s="2">
        <f t="shared" si="60"/>
        <v>0</v>
      </c>
      <c r="H239" s="2">
        <f t="shared" si="61"/>
        <v>0</v>
      </c>
      <c r="J239" s="2">
        <f t="shared" si="62"/>
        <v>0</v>
      </c>
      <c r="K239" s="2">
        <f t="shared" si="63"/>
        <v>0</v>
      </c>
      <c r="R239" s="37"/>
      <c r="S239" s="2">
        <f t="shared" si="64"/>
        <v>0</v>
      </c>
      <c r="V239" s="1"/>
      <c r="W239" s="2"/>
      <c r="X239" s="2">
        <f>SUMIFS(Staff!K:K,Staff!B:B,'Federal Income Tax'!$B239,Staff!C:C,$C239)</f>
        <v>0</v>
      </c>
      <c r="Y239" s="3">
        <f t="shared" si="65"/>
        <v>0</v>
      </c>
      <c r="Z239" s="5"/>
      <c r="AI239" s="2">
        <f t="shared" si="66"/>
        <v>0</v>
      </c>
      <c r="AJ239" s="2">
        <f t="shared" si="67"/>
        <v>0</v>
      </c>
      <c r="AL239" s="9">
        <f t="shared" si="56"/>
        <v>0</v>
      </c>
      <c r="AM239" s="9">
        <f t="shared" si="57"/>
        <v>0</v>
      </c>
      <c r="AN239" s="9">
        <f t="shared" si="57"/>
        <v>0</v>
      </c>
      <c r="AO239" s="9">
        <f t="shared" si="58"/>
        <v>0</v>
      </c>
      <c r="AP239" s="9">
        <f t="shared" si="59"/>
        <v>0</v>
      </c>
    </row>
    <row r="240" spans="6:42" x14ac:dyDescent="0.25">
      <c r="F240" s="2">
        <f t="shared" si="60"/>
        <v>0</v>
      </c>
      <c r="H240" s="2">
        <f t="shared" si="61"/>
        <v>0</v>
      </c>
      <c r="J240" s="2">
        <f t="shared" si="62"/>
        <v>0</v>
      </c>
      <c r="K240" s="2">
        <f t="shared" si="63"/>
        <v>0</v>
      </c>
      <c r="R240" s="37"/>
      <c r="S240" s="2">
        <f t="shared" si="64"/>
        <v>0</v>
      </c>
      <c r="V240" s="1"/>
      <c r="W240" s="2"/>
      <c r="X240" s="2">
        <f>SUMIFS(Staff!K:K,Staff!B:B,'Federal Income Tax'!$B240,Staff!C:C,$C240)</f>
        <v>0</v>
      </c>
      <c r="Y240" s="3">
        <f t="shared" si="65"/>
        <v>0</v>
      </c>
      <c r="Z240" s="5"/>
      <c r="AI240" s="2">
        <f t="shared" si="66"/>
        <v>0</v>
      </c>
      <c r="AJ240" s="2">
        <f t="shared" si="67"/>
        <v>0</v>
      </c>
      <c r="AL240" s="9">
        <f t="shared" si="56"/>
        <v>0</v>
      </c>
      <c r="AM240" s="9">
        <f t="shared" si="57"/>
        <v>0</v>
      </c>
      <c r="AN240" s="9">
        <f t="shared" si="57"/>
        <v>0</v>
      </c>
      <c r="AO240" s="9">
        <f t="shared" si="58"/>
        <v>0</v>
      </c>
      <c r="AP240" s="9">
        <f t="shared" si="59"/>
        <v>0</v>
      </c>
    </row>
    <row r="241" spans="1:42" x14ac:dyDescent="0.25">
      <c r="F241" s="2">
        <f t="shared" si="60"/>
        <v>0</v>
      </c>
      <c r="H241" s="2">
        <f t="shared" si="61"/>
        <v>0</v>
      </c>
      <c r="J241" s="2">
        <f t="shared" si="62"/>
        <v>0</v>
      </c>
      <c r="K241" s="2">
        <f t="shared" si="63"/>
        <v>0</v>
      </c>
      <c r="R241" s="37"/>
      <c r="S241" s="2">
        <f t="shared" si="64"/>
        <v>0</v>
      </c>
      <c r="V241" s="1"/>
      <c r="W241" s="2"/>
      <c r="X241" s="2">
        <f>SUMIFS(Staff!K:K,Staff!B:B,'Federal Income Tax'!$B241,Staff!C:C,$C241)</f>
        <v>0</v>
      </c>
      <c r="Y241" s="3">
        <f t="shared" si="65"/>
        <v>0</v>
      </c>
      <c r="Z241" s="5"/>
      <c r="AI241" s="2">
        <f t="shared" si="66"/>
        <v>0</v>
      </c>
      <c r="AJ241" s="2">
        <f t="shared" si="67"/>
        <v>0</v>
      </c>
      <c r="AL241" s="9">
        <f t="shared" si="56"/>
        <v>0</v>
      </c>
      <c r="AM241" s="9">
        <f t="shared" si="57"/>
        <v>0</v>
      </c>
      <c r="AN241" s="9">
        <f t="shared" si="57"/>
        <v>0</v>
      </c>
      <c r="AO241" s="9">
        <f t="shared" si="58"/>
        <v>0</v>
      </c>
      <c r="AP241" s="9">
        <f t="shared" si="59"/>
        <v>0</v>
      </c>
    </row>
    <row r="242" spans="1:42" x14ac:dyDescent="0.25">
      <c r="F242" s="2">
        <f t="shared" si="60"/>
        <v>0</v>
      </c>
      <c r="H242" s="2">
        <f t="shared" si="61"/>
        <v>0</v>
      </c>
      <c r="J242" s="2">
        <f t="shared" si="62"/>
        <v>0</v>
      </c>
      <c r="K242" s="2">
        <f t="shared" si="63"/>
        <v>0</v>
      </c>
      <c r="R242" s="37"/>
      <c r="S242" s="2">
        <f t="shared" si="64"/>
        <v>0</v>
      </c>
      <c r="V242" s="1"/>
      <c r="W242" s="2"/>
      <c r="X242" s="2">
        <f>SUMIFS(Staff!K:K,Staff!B:B,'Federal Income Tax'!$B242,Staff!C:C,$C242)</f>
        <v>0</v>
      </c>
      <c r="Y242" s="3">
        <f t="shared" si="65"/>
        <v>0</v>
      </c>
      <c r="Z242" s="5"/>
      <c r="AI242" s="2">
        <f t="shared" si="66"/>
        <v>0</v>
      </c>
      <c r="AJ242" s="2">
        <f t="shared" si="67"/>
        <v>0</v>
      </c>
      <c r="AL242" s="9">
        <f t="shared" si="56"/>
        <v>0</v>
      </c>
      <c r="AM242" s="9">
        <f t="shared" si="57"/>
        <v>0</v>
      </c>
      <c r="AN242" s="9">
        <f t="shared" si="57"/>
        <v>0</v>
      </c>
      <c r="AO242" s="9">
        <f t="shared" si="58"/>
        <v>0</v>
      </c>
      <c r="AP242" s="9">
        <f t="shared" si="59"/>
        <v>0</v>
      </c>
    </row>
    <row r="243" spans="1:42" x14ac:dyDescent="0.25">
      <c r="F243" s="2">
        <f t="shared" si="60"/>
        <v>0</v>
      </c>
      <c r="H243" s="2">
        <f t="shared" si="61"/>
        <v>0</v>
      </c>
      <c r="J243" s="2">
        <f t="shared" si="62"/>
        <v>0</v>
      </c>
      <c r="K243" s="2">
        <f t="shared" si="63"/>
        <v>0</v>
      </c>
      <c r="R243" s="37"/>
      <c r="S243" s="2">
        <f t="shared" si="64"/>
        <v>0</v>
      </c>
      <c r="V243" s="1"/>
      <c r="W243" s="2"/>
      <c r="X243" s="2">
        <f>SUMIFS(Staff!K:K,Staff!B:B,'Federal Income Tax'!$B243,Staff!C:C,$C243)</f>
        <v>0</v>
      </c>
      <c r="Y243" s="3">
        <f t="shared" si="65"/>
        <v>0</v>
      </c>
      <c r="Z243" s="5"/>
      <c r="AI243" s="2">
        <f t="shared" si="66"/>
        <v>0</v>
      </c>
      <c r="AJ243" s="2">
        <f t="shared" si="67"/>
        <v>0</v>
      </c>
      <c r="AL243" s="9">
        <f t="shared" si="56"/>
        <v>0</v>
      </c>
      <c r="AM243" s="9">
        <f t="shared" si="57"/>
        <v>0</v>
      </c>
      <c r="AN243" s="9">
        <f t="shared" si="57"/>
        <v>0</v>
      </c>
      <c r="AO243" s="9">
        <f t="shared" si="58"/>
        <v>0</v>
      </c>
      <c r="AP243" s="9">
        <f t="shared" si="59"/>
        <v>0</v>
      </c>
    </row>
    <row r="244" spans="1:42" x14ac:dyDescent="0.25">
      <c r="F244" s="2">
        <f t="shared" si="60"/>
        <v>0</v>
      </c>
      <c r="H244" s="2">
        <f t="shared" si="61"/>
        <v>0</v>
      </c>
      <c r="J244" s="2">
        <f t="shared" si="62"/>
        <v>0</v>
      </c>
      <c r="K244" s="2">
        <f t="shared" si="63"/>
        <v>0</v>
      </c>
      <c r="R244" s="37"/>
      <c r="S244" s="2">
        <f t="shared" si="64"/>
        <v>0</v>
      </c>
      <c r="V244" s="1"/>
      <c r="W244" s="2"/>
      <c r="X244" s="2">
        <f>SUMIFS(Staff!K:K,Staff!B:B,'Federal Income Tax'!$B244,Staff!C:C,$C244)</f>
        <v>0</v>
      </c>
      <c r="Y244" s="3">
        <f t="shared" si="65"/>
        <v>0</v>
      </c>
      <c r="Z244" s="5"/>
      <c r="AI244" s="2">
        <f t="shared" si="66"/>
        <v>0</v>
      </c>
      <c r="AJ244" s="2">
        <f t="shared" si="67"/>
        <v>0</v>
      </c>
      <c r="AL244" s="9">
        <f t="shared" si="56"/>
        <v>0</v>
      </c>
      <c r="AM244" s="9">
        <f t="shared" si="57"/>
        <v>0</v>
      </c>
      <c r="AN244" s="9">
        <f t="shared" si="57"/>
        <v>0</v>
      </c>
      <c r="AO244" s="9">
        <f t="shared" si="58"/>
        <v>0</v>
      </c>
      <c r="AP244" s="9">
        <f t="shared" si="59"/>
        <v>0</v>
      </c>
    </row>
    <row r="245" spans="1:42" x14ac:dyDescent="0.25">
      <c r="F245" s="2">
        <f t="shared" si="60"/>
        <v>0</v>
      </c>
      <c r="H245" s="2">
        <f t="shared" si="61"/>
        <v>0</v>
      </c>
      <c r="J245" s="2">
        <f t="shared" si="62"/>
        <v>0</v>
      </c>
      <c r="K245" s="2">
        <f t="shared" si="63"/>
        <v>0</v>
      </c>
      <c r="R245" s="37"/>
      <c r="S245" s="2">
        <f t="shared" si="64"/>
        <v>0</v>
      </c>
      <c r="V245" s="1"/>
      <c r="W245" s="2"/>
      <c r="X245" s="2">
        <f>SUMIFS(Staff!K:K,Staff!B:B,'Federal Income Tax'!$B245,Staff!C:C,$C245)</f>
        <v>0</v>
      </c>
      <c r="Y245" s="3">
        <f t="shared" si="65"/>
        <v>0</v>
      </c>
      <c r="Z245" s="5"/>
      <c r="AI245" s="2">
        <f t="shared" si="66"/>
        <v>0</v>
      </c>
      <c r="AJ245" s="2">
        <f t="shared" si="67"/>
        <v>0</v>
      </c>
      <c r="AL245" s="9">
        <f t="shared" si="56"/>
        <v>0</v>
      </c>
      <c r="AM245" s="9">
        <f t="shared" si="57"/>
        <v>0</v>
      </c>
      <c r="AN245" s="9">
        <f t="shared" si="57"/>
        <v>0</v>
      </c>
      <c r="AO245" s="9">
        <f t="shared" si="58"/>
        <v>0</v>
      </c>
      <c r="AP245" s="9">
        <f t="shared" si="59"/>
        <v>0</v>
      </c>
    </row>
    <row r="246" spans="1:42" x14ac:dyDescent="0.25">
      <c r="F246" s="2">
        <f t="shared" si="60"/>
        <v>0</v>
      </c>
      <c r="H246" s="2">
        <f t="shared" si="61"/>
        <v>0</v>
      </c>
      <c r="J246" s="2">
        <f t="shared" si="62"/>
        <v>0</v>
      </c>
      <c r="K246" s="2">
        <f t="shared" si="63"/>
        <v>0</v>
      </c>
      <c r="R246" s="37"/>
      <c r="S246" s="2">
        <f t="shared" si="64"/>
        <v>0</v>
      </c>
      <c r="V246" s="1"/>
      <c r="W246" s="2"/>
      <c r="X246" s="2">
        <f>SUMIFS(Staff!K:K,Staff!B:B,'Federal Income Tax'!$B246,Staff!C:C,$C246)</f>
        <v>0</v>
      </c>
      <c r="Y246" s="3">
        <f t="shared" si="65"/>
        <v>0</v>
      </c>
      <c r="Z246" s="5"/>
      <c r="AI246" s="2">
        <f t="shared" si="66"/>
        <v>0</v>
      </c>
      <c r="AJ246" s="2">
        <f t="shared" si="67"/>
        <v>0</v>
      </c>
      <c r="AL246" s="9">
        <f t="shared" si="56"/>
        <v>0</v>
      </c>
      <c r="AM246" s="9">
        <f t="shared" si="57"/>
        <v>0</v>
      </c>
      <c r="AN246" s="9">
        <f t="shared" si="57"/>
        <v>0</v>
      </c>
      <c r="AO246" s="9">
        <f t="shared" si="58"/>
        <v>0</v>
      </c>
      <c r="AP246" s="9">
        <f t="shared" si="59"/>
        <v>0</v>
      </c>
    </row>
    <row r="247" spans="1:42" x14ac:dyDescent="0.25">
      <c r="F247" s="2">
        <f t="shared" si="60"/>
        <v>0</v>
      </c>
      <c r="H247" s="2">
        <f t="shared" si="61"/>
        <v>0</v>
      </c>
      <c r="J247" s="2">
        <f t="shared" si="62"/>
        <v>0</v>
      </c>
      <c r="K247" s="2">
        <f t="shared" si="63"/>
        <v>0</v>
      </c>
      <c r="R247" s="37"/>
      <c r="S247" s="2">
        <f t="shared" si="64"/>
        <v>0</v>
      </c>
      <c r="V247" s="1"/>
      <c r="W247" s="2"/>
      <c r="X247" s="2">
        <f>SUMIFS(Staff!K:K,Staff!B:B,'Federal Income Tax'!$B247,Staff!C:C,$C247)</f>
        <v>0</v>
      </c>
      <c r="Y247" s="3">
        <f t="shared" si="65"/>
        <v>0</v>
      </c>
      <c r="Z247" s="5"/>
      <c r="AI247" s="2">
        <f t="shared" si="66"/>
        <v>0</v>
      </c>
      <c r="AJ247" s="2">
        <f t="shared" si="67"/>
        <v>0</v>
      </c>
      <c r="AL247" s="9">
        <f t="shared" si="56"/>
        <v>0</v>
      </c>
      <c r="AM247" s="9">
        <f t="shared" si="57"/>
        <v>0</v>
      </c>
      <c r="AN247" s="9">
        <f t="shared" si="57"/>
        <v>0</v>
      </c>
      <c r="AO247" s="9">
        <f t="shared" si="58"/>
        <v>0</v>
      </c>
      <c r="AP247" s="9">
        <f t="shared" si="59"/>
        <v>0</v>
      </c>
    </row>
    <row r="248" spans="1:42" s="10" customFormat="1" x14ac:dyDescent="0.25">
      <c r="A248" s="56"/>
      <c r="B248" s="56" t="s">
        <v>435</v>
      </c>
      <c r="C248" s="56"/>
      <c r="D248" s="56"/>
      <c r="E248" s="56"/>
      <c r="F248" s="58">
        <f>SUM(F9:F247)</f>
        <v>0</v>
      </c>
      <c r="G248" s="58">
        <f>SUM(G9:G247)</f>
        <v>48000</v>
      </c>
      <c r="H248" s="56"/>
      <c r="I248" s="56"/>
      <c r="J248" s="58">
        <f>SUM(J9:J247)</f>
        <v>0</v>
      </c>
      <c r="K248" s="58">
        <f>SUM(K9:K247)</f>
        <v>48000</v>
      </c>
      <c r="L248" s="56"/>
      <c r="M248" s="56"/>
      <c r="N248" s="56"/>
      <c r="O248" s="56"/>
      <c r="P248" s="56"/>
      <c r="Q248" s="59"/>
      <c r="R248" s="56"/>
      <c r="S248" s="56"/>
      <c r="T248" s="56"/>
      <c r="U248" s="56"/>
      <c r="V248" s="56"/>
      <c r="W248" s="56"/>
      <c r="X248" s="56"/>
      <c r="Y248" s="56"/>
      <c r="Z248" s="56"/>
      <c r="AA248" s="56"/>
      <c r="AB248" s="56"/>
      <c r="AC248" s="56"/>
      <c r="AD248" s="58">
        <f t="shared" ref="AD248:AJ248" si="68">SUM(AD9:AD247)</f>
        <v>0</v>
      </c>
      <c r="AE248" s="58">
        <f t="shared" si="68"/>
        <v>0</v>
      </c>
      <c r="AF248" s="58">
        <f t="shared" si="68"/>
        <v>0</v>
      </c>
      <c r="AG248" s="58">
        <f t="shared" si="68"/>
        <v>0</v>
      </c>
      <c r="AH248" s="58">
        <f t="shared" si="68"/>
        <v>0</v>
      </c>
      <c r="AI248" s="58">
        <f t="shared" si="68"/>
        <v>0</v>
      </c>
      <c r="AJ248" s="58">
        <f t="shared" si="68"/>
        <v>48000</v>
      </c>
      <c r="AL248" s="92">
        <f>SUM(AL9:AL247)</f>
        <v>2988</v>
      </c>
      <c r="AM248" s="92">
        <f t="shared" ref="AM248:AP248" si="69">SUM(AM9:AM247)</f>
        <v>2976</v>
      </c>
      <c r="AN248" s="92">
        <f t="shared" si="69"/>
        <v>696</v>
      </c>
      <c r="AO248" s="92">
        <f t="shared" si="69"/>
        <v>6660</v>
      </c>
      <c r="AP248" s="92">
        <f t="shared" si="69"/>
        <v>41340</v>
      </c>
    </row>
  </sheetData>
  <pageMargins left="0.7" right="0.7" top="0.75" bottom="0.75" header="0.3" footer="0.3"/>
  <pageSetup orientation="portrait" r:id="rId1"/>
  <headerFooter>
    <oddFooter>&amp;Lhtpps://liberdownload.com
&amp;Rcare@liberdownload.com</oddFooter>
  </headerFooter>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32CDD4B9-6315-49D8-9911-1A38E43642F5}">
          <x14:formula1>
            <xm:f>List!$F:$F</xm:f>
          </x14:formula1>
          <xm:sqref>L9:L247</xm:sqref>
        </x14:dataValidation>
        <x14:dataValidation type="list" allowBlank="1" showInputMessage="1" showErrorMessage="1" xr:uid="{D91C8EAC-4946-4534-8F64-E1FF5415D79D}">
          <x14:formula1>
            <xm:f>List!$G:$G</xm:f>
          </x14:formula1>
          <xm:sqref>M9:M247</xm:sqref>
        </x14:dataValidation>
        <x14:dataValidation type="list" allowBlank="1" showInputMessage="1" showErrorMessage="1" xr:uid="{BD74DF94-9A31-4241-B2B8-FC1BE0A1EB7F}">
          <x14:formula1>
            <xm:f>List!$H:$H</xm:f>
          </x14:formula1>
          <xm:sqref>N9:N247</xm:sqref>
        </x14:dataValidation>
        <x14:dataValidation type="list" allowBlank="1" showInputMessage="1" showErrorMessage="1" xr:uid="{CE7F07CF-D5C2-4599-BE5D-5362A1F6F0DE}">
          <x14:formula1>
            <xm:f>List!$I:$I</xm:f>
          </x14:formula1>
          <xm:sqref>O9:O247</xm:sqref>
        </x14:dataValidation>
        <x14:dataValidation type="list" allowBlank="1" showInputMessage="1" showErrorMessage="1" xr:uid="{9DE35378-A1A8-4289-9257-2CB64BEE5B33}">
          <x14:formula1>
            <xm:f>List!$J:$J</xm:f>
          </x14:formula1>
          <xm:sqref>P9:P247 AA9:AA247</xm:sqref>
        </x14:dataValidation>
        <x14:dataValidation type="list" allowBlank="1" showInputMessage="1" showErrorMessage="1" xr:uid="{E25E8764-70A9-4B02-8A4A-0B18A6D6A9A1}">
          <x14:formula1>
            <xm:f>List!$O:$O</xm:f>
          </x14:formula1>
          <xm:sqref>AC9:AC247</xm:sqref>
        </x14:dataValidation>
        <x14:dataValidation type="list" allowBlank="1" showInputMessage="1" showErrorMessage="1" xr:uid="{29434FE3-F80E-41A9-882D-60747E45AB6A}">
          <x14:formula1>
            <xm:f>Staff!$B:$B</xm:f>
          </x14:formula1>
          <xm:sqref>B9:B247</xm:sqref>
        </x14:dataValidation>
        <x14:dataValidation type="list" allowBlank="1" showInputMessage="1" showErrorMessage="1" xr:uid="{B800BF07-8FA4-48E7-9634-C9FF2E9437C4}">
          <x14:formula1>
            <xm:f>Staff!$C:$C</xm:f>
          </x14:formula1>
          <xm:sqref>C9:C247</xm:sqref>
        </x14:dataValidation>
        <x14:dataValidation type="list" allowBlank="1" showInputMessage="1" showErrorMessage="1" xr:uid="{725CCE94-0169-42EC-87BD-0FBFAA803D21}">
          <x14:formula1>
            <xm:f>Staff!$D:$D</xm:f>
          </x14:formula1>
          <xm:sqref>D9:D247</xm:sqref>
        </x14:dataValidation>
        <x14:dataValidation type="list" allowBlank="1" showInputMessage="1" showErrorMessage="1" xr:uid="{BBE37B12-9239-46F6-BE0F-D3C904CBACFB}">
          <x14:formula1>
            <xm:f>Staff!$Q:$Q</xm:f>
          </x14:formula1>
          <xm:sqref>AB9:AB247</xm:sqref>
        </x14:dataValidation>
        <x14:dataValidation type="list" allowBlank="1" showInputMessage="1" showErrorMessage="1" xr:uid="{2A1C0213-1104-4385-9417-21BAE2E87FD3}">
          <x14:formula1>
            <xm:f>Staff!$H:$H</xm:f>
          </x14:formula1>
          <xm:sqref>Q9:Q247</xm:sqref>
        </x14:dataValidation>
        <x14:dataValidation type="list" allowBlank="1" showInputMessage="1" showErrorMessage="1" xr:uid="{8550B128-DB47-477A-9AFE-C529ABD9004E}">
          <x14:formula1>
            <xm:f>Staff!$J:$J</xm:f>
          </x14:formula1>
          <xm:sqref>R9:R247</xm:sqref>
        </x14:dataValidation>
        <x14:dataValidation type="list" allowBlank="1" showInputMessage="1" showErrorMessage="1" xr:uid="{536E8446-1775-4F83-85C5-BE6FC18EF685}">
          <x14:formula1>
            <xm:f>Staff!$L:$L</xm:f>
          </x14:formula1>
          <xm:sqref>T9:T247</xm:sqref>
        </x14:dataValidation>
        <x14:dataValidation type="list" allowBlank="1" showInputMessage="1" showErrorMessage="1" xr:uid="{2B7C8ABC-CDD2-4501-852F-F9EDDC0F789A}">
          <x14:formula1>
            <xm:f>Staff!$N:$N</xm:f>
          </x14:formula1>
          <xm:sqref>U9:U247</xm:sqref>
        </x14:dataValidation>
        <x14:dataValidation type="list" allowBlank="1" showInputMessage="1" showErrorMessage="1" xr:uid="{A91B9DC2-95A2-42E8-BB69-95056048964B}">
          <x14:formula1>
            <xm:f>Staff!$P:$P</xm:f>
          </x14:formula1>
          <xm:sqref>W9:W247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7586-B515-4E4C-B788-D0AE9D526322}">
  <sheetPr>
    <tabColor theme="5" tint="0.79998168889431442"/>
  </sheetPr>
  <dimension ref="B1:U48"/>
  <sheetViews>
    <sheetView topLeftCell="A3" workbookViewId="0">
      <selection activeCell="O11" sqref="O11"/>
    </sheetView>
  </sheetViews>
  <sheetFormatPr defaultRowHeight="15" x14ac:dyDescent="0.25"/>
  <cols>
    <col min="1" max="1" width="14.5703125" customWidth="1"/>
    <col min="2" max="2" width="14.7109375" customWidth="1"/>
    <col min="3" max="3" width="14.5703125" customWidth="1"/>
    <col min="4" max="4" width="17" customWidth="1"/>
    <col min="6" max="6" width="37.140625" customWidth="1"/>
    <col min="7" max="7" width="30.28515625" customWidth="1"/>
    <col min="8" max="8" width="23.42578125" customWidth="1"/>
    <col min="9" max="9" width="35.7109375" customWidth="1"/>
    <col min="10" max="10" width="42.28515625" customWidth="1"/>
    <col min="11" max="11" width="46.42578125" customWidth="1"/>
    <col min="12" max="12" width="21.85546875" customWidth="1"/>
    <col min="13" max="13" width="65.85546875" customWidth="1"/>
    <col min="14" max="14" width="46" customWidth="1"/>
    <col min="15" max="15" width="54.28515625" customWidth="1"/>
    <col min="16" max="16" width="43.5703125" customWidth="1"/>
    <col min="17" max="17" width="50.140625" customWidth="1"/>
    <col min="18" max="18" width="57" customWidth="1"/>
  </cols>
  <sheetData>
    <row r="1" spans="2:21" x14ac:dyDescent="0.25">
      <c r="S1" t="s">
        <v>474</v>
      </c>
    </row>
    <row r="2" spans="2:21" x14ac:dyDescent="0.25">
      <c r="D2" t="str">
        <f>Staff!$D$2</f>
        <v>Business Name</v>
      </c>
      <c r="F2" t="str">
        <f>Staff!$F$2</f>
        <v>LLC</v>
      </c>
      <c r="R2" s="10" t="s">
        <v>479</v>
      </c>
      <c r="S2" t="s">
        <v>467</v>
      </c>
      <c r="T2" t="s">
        <v>478</v>
      </c>
      <c r="U2" t="s">
        <v>475</v>
      </c>
    </row>
    <row r="3" spans="2:21" x14ac:dyDescent="0.25">
      <c r="D3" t="str">
        <f>Staff!$D$3</f>
        <v>Year</v>
      </c>
      <c r="F3">
        <f>Staff!$F$3</f>
        <v>2023</v>
      </c>
      <c r="R3" t="s">
        <v>462</v>
      </c>
      <c r="S3">
        <v>0</v>
      </c>
      <c r="T3">
        <v>0</v>
      </c>
      <c r="U3" s="2">
        <f>SUM(S3:T3)</f>
        <v>0</v>
      </c>
    </row>
    <row r="4" spans="2:21" x14ac:dyDescent="0.25">
      <c r="J4" s="4" t="s">
        <v>494</v>
      </c>
      <c r="K4" s="4" t="s">
        <v>495</v>
      </c>
      <c r="L4" s="4"/>
      <c r="M4" s="53" t="s">
        <v>496</v>
      </c>
      <c r="N4" s="4" t="s">
        <v>497</v>
      </c>
      <c r="O4" s="4" t="s">
        <v>499</v>
      </c>
      <c r="P4" s="4" t="s">
        <v>500</v>
      </c>
      <c r="Q4" s="4" t="s">
        <v>502</v>
      </c>
      <c r="R4" t="s">
        <v>461</v>
      </c>
      <c r="S4">
        <f>0-S3</f>
        <v>0</v>
      </c>
      <c r="T4">
        <f>0-T3</f>
        <v>0</v>
      </c>
      <c r="U4" s="2">
        <f t="shared" ref="U4:U6" si="0">SUM(S4:T4)</f>
        <v>0</v>
      </c>
    </row>
    <row r="5" spans="2:21" ht="23.25" x14ac:dyDescent="0.35">
      <c r="F5" s="14" t="s">
        <v>484</v>
      </c>
      <c r="J5" s="54">
        <f>SUM(J10:J48)</f>
        <v>48000</v>
      </c>
      <c r="K5" s="54">
        <f>SUM(K10:K48)</f>
        <v>0</v>
      </c>
      <c r="L5" s="4"/>
      <c r="M5" s="54">
        <f>SUM(M10:M48)</f>
        <v>34000</v>
      </c>
      <c r="N5" s="54">
        <f>SUM(N10:N48)</f>
        <v>14000</v>
      </c>
      <c r="O5" s="54">
        <f t="shared" ref="O5:P5" si="1">SUM(O10:O48)</f>
        <v>0</v>
      </c>
      <c r="P5" s="54">
        <f t="shared" si="1"/>
        <v>84</v>
      </c>
      <c r="Q5" s="54">
        <f>SUM(Q10:Q48)</f>
        <v>84</v>
      </c>
      <c r="R5" t="s">
        <v>460</v>
      </c>
      <c r="U5" s="2">
        <f t="shared" si="0"/>
        <v>0</v>
      </c>
    </row>
    <row r="6" spans="2:21" x14ac:dyDescent="0.25">
      <c r="F6" t="s">
        <v>501</v>
      </c>
      <c r="O6" t="str">
        <f>'FUTA by Quarter'!O6</f>
        <v>Did you pay state unemployment tax on time?-----&gt;</v>
      </c>
      <c r="P6" t="str">
        <f>'FUTA by Quarter'!P6</f>
        <v>Yes</v>
      </c>
      <c r="R6" t="s">
        <v>459</v>
      </c>
      <c r="U6" s="2">
        <f t="shared" si="0"/>
        <v>0</v>
      </c>
    </row>
    <row r="7" spans="2:21" x14ac:dyDescent="0.25">
      <c r="G7" s="8"/>
      <c r="H7" s="8"/>
      <c r="J7" s="7"/>
      <c r="K7" s="7"/>
      <c r="L7" s="1">
        <v>7000</v>
      </c>
      <c r="M7" s="1">
        <v>0</v>
      </c>
      <c r="N7" s="1"/>
      <c r="O7" s="55">
        <v>5.3999999999999999E-2</v>
      </c>
      <c r="P7" s="38">
        <v>6.0000000000000001E-3</v>
      </c>
      <c r="Q7" s="1"/>
    </row>
    <row r="8" spans="2:21" x14ac:dyDescent="0.25">
      <c r="O8" t="str">
        <f>List!$P$6</f>
        <v>Exempt State Unemployment Tax</v>
      </c>
      <c r="P8" t="str">
        <f>List!$P$5</f>
        <v>State Unemployment Tax</v>
      </c>
    </row>
    <row r="9" spans="2:21" x14ac:dyDescent="0.25">
      <c r="B9" t="s">
        <v>1</v>
      </c>
      <c r="C9" t="s">
        <v>2</v>
      </c>
      <c r="F9" t="s">
        <v>462</v>
      </c>
      <c r="G9" t="s">
        <v>461</v>
      </c>
      <c r="H9" t="s">
        <v>460</v>
      </c>
      <c r="I9" t="s">
        <v>459</v>
      </c>
      <c r="J9" t="s">
        <v>481</v>
      </c>
      <c r="K9" t="s">
        <v>472</v>
      </c>
      <c r="L9" t="s">
        <v>463</v>
      </c>
      <c r="M9" t="s">
        <v>498</v>
      </c>
      <c r="N9" t="s">
        <v>473</v>
      </c>
      <c r="O9" t="s">
        <v>477</v>
      </c>
      <c r="P9" t="s">
        <v>476</v>
      </c>
      <c r="Q9" t="s">
        <v>483</v>
      </c>
    </row>
    <row r="10" spans="2:21" x14ac:dyDescent="0.25">
      <c r="B10" s="4" t="str">
        <f>IF(Staff!B9="","",Staff!B9)</f>
        <v/>
      </c>
      <c r="C10" s="4" t="str">
        <f>IF(Staff!C9="","",Staff!C9)</f>
        <v/>
      </c>
      <c r="D10" s="2"/>
      <c r="E10" s="4"/>
      <c r="F10" s="2">
        <f>SUMIFS('Federal Income Tax'!$AJ:$AJ,'Federal Income Tax'!$B:$B,'FUTA Summary'!$B10,'Federal Income Tax'!$C:$C,'FUTA Summary'!$C10,'Federal Income Tax'!$AC:$AC,'FUTA Summary'!$F$9)</f>
        <v>0</v>
      </c>
      <c r="G10" s="2">
        <f>SUMIFS('Federal Income Tax'!$AJ:$AJ,'Federal Income Tax'!$B:$B,'FUTA Summary'!$B10,'Federal Income Tax'!$C:$C,'FUTA Summary'!$C10,'Federal Income Tax'!$AC:$AC,'FUTA Summary'!$G$9)</f>
        <v>0</v>
      </c>
      <c r="H10" s="2">
        <f>SUMIFS('Federal Income Tax'!$AJ:$AJ,'Federal Income Tax'!$B:$B,'FUTA Summary'!$B10,'Federal Income Tax'!$C:$C,'FUTA Summary'!$C10,'Federal Income Tax'!$AC:$AC,'FUTA Summary'!$H$9)</f>
        <v>0</v>
      </c>
      <c r="I10" s="2">
        <f>SUMIFS('Federal Income Tax'!$AJ:$AJ,'Federal Income Tax'!$B:$B,'FUTA Summary'!$B10,'Federal Income Tax'!$C:$C,'FUTA Summary'!$C10,'Federal Income Tax'!$AC:$AC,'FUTA Summary'!$I$9)</f>
        <v>0</v>
      </c>
      <c r="J10" s="3">
        <f>SUM(F10:I10)</f>
        <v>0</v>
      </c>
      <c r="K10" s="3">
        <f>IF('Federal Income Tax'!AI9="","",'Federal Income Tax'!AI9)</f>
        <v>0</v>
      </c>
      <c r="L10" s="3">
        <f>$L$7</f>
        <v>7000</v>
      </c>
      <c r="M10" s="3">
        <f>MAX(SUM(F10:I10,-L10),$M$7)</f>
        <v>0</v>
      </c>
      <c r="N10" s="3">
        <f>SUM(J10,-K10,-M10)</f>
        <v>0</v>
      </c>
      <c r="O10" s="2" t="str">
        <f>IF($P$6="Yes","",N10*$O$7)</f>
        <v/>
      </c>
      <c r="P10" s="2">
        <f>N10*$P$7</f>
        <v>0</v>
      </c>
      <c r="Q10" s="2">
        <f>SUM(O10:P10)</f>
        <v>0</v>
      </c>
      <c r="T10" s="5"/>
    </row>
    <row r="11" spans="2:21" x14ac:dyDescent="0.25">
      <c r="B11" s="4" t="str">
        <f>IF(Staff!B10="","",Staff!B10)</f>
        <v>A</v>
      </c>
      <c r="C11" s="4" t="str">
        <f>IF(Staff!C10="","",Staff!C10)</f>
        <v>L</v>
      </c>
      <c r="D11" s="2"/>
      <c r="E11" s="4"/>
      <c r="F11" s="2">
        <f>SUMIFS('Federal Income Tax'!$AJ:$AJ,'Federal Income Tax'!$B:$B,'FUTA Summary'!$B11,'Federal Income Tax'!$C:$C,'FUTA Summary'!$C11,'Federal Income Tax'!$AC:$AC,'FUTA Summary'!$F$9)</f>
        <v>6000</v>
      </c>
      <c r="G11" s="2">
        <f>SUMIFS('Federal Income Tax'!$AJ:$AJ,'Federal Income Tax'!$B:$B,'FUTA Summary'!$B11,'Federal Income Tax'!$C:$C,'FUTA Summary'!$C11,'Federal Income Tax'!$AC:$AC,'FUTA Summary'!$G$9)</f>
        <v>6000</v>
      </c>
      <c r="H11" s="2">
        <f>SUMIFS('Federal Income Tax'!$AJ:$AJ,'Federal Income Tax'!$B:$B,'FUTA Summary'!$B11,'Federal Income Tax'!$C:$C,'FUTA Summary'!$C11,'Federal Income Tax'!$AC:$AC,'FUTA Summary'!$H$9)</f>
        <v>6000</v>
      </c>
      <c r="I11" s="2">
        <f>SUMIFS('Federal Income Tax'!$AJ:$AJ,'Federal Income Tax'!$B:$B,'FUTA Summary'!$B11,'Federal Income Tax'!$C:$C,'FUTA Summary'!$C11,'Federal Income Tax'!$AC:$AC,'FUTA Summary'!$I$9)</f>
        <v>6000</v>
      </c>
      <c r="J11" s="3">
        <f t="shared" ref="J11:J48" si="2">SUM(F11:I11)</f>
        <v>24000</v>
      </c>
      <c r="K11" s="3">
        <f>IF('Federal Income Tax'!AI10="","",'Federal Income Tax'!AI10)</f>
        <v>0</v>
      </c>
      <c r="L11" s="3">
        <f t="shared" ref="L11:L48" si="3">$L$7</f>
        <v>7000</v>
      </c>
      <c r="M11" s="3">
        <f t="shared" ref="M11:M48" si="4">MAX(SUM(F11:I11,-L11),$M$7)</f>
        <v>17000</v>
      </c>
      <c r="N11" s="3">
        <f>SUM(J11,-K11,-M11)</f>
        <v>7000</v>
      </c>
      <c r="O11" s="2" t="str">
        <f t="shared" ref="O11:O48" si="5">IF($P$6="Yes","",N11*$O$7)</f>
        <v/>
      </c>
      <c r="P11" s="2">
        <f t="shared" ref="P11:P48" si="6">N11*$P$7</f>
        <v>42</v>
      </c>
      <c r="Q11" s="2">
        <f>SUM(O11:P11)</f>
        <v>42</v>
      </c>
      <c r="R11" s="41"/>
      <c r="T11" s="5"/>
    </row>
    <row r="12" spans="2:21" x14ac:dyDescent="0.25">
      <c r="B12" s="4" t="str">
        <f>IF(Staff!B11="","",Staff!B11)</f>
        <v>J</v>
      </c>
      <c r="C12" s="4" t="str">
        <f>IF(Staff!C11="","",Staff!C11)</f>
        <v>L</v>
      </c>
      <c r="D12" s="2"/>
      <c r="E12" s="4"/>
      <c r="F12" s="2">
        <f>SUMIFS('Federal Income Tax'!$AJ:$AJ,'Federal Income Tax'!$B:$B,'FUTA Summary'!$B12,'Federal Income Tax'!$C:$C,'FUTA Summary'!$C12,'Federal Income Tax'!$AC:$AC,'FUTA Summary'!$F$9)</f>
        <v>6000</v>
      </c>
      <c r="G12" s="2">
        <f>SUMIFS('Federal Income Tax'!$AJ:$AJ,'Federal Income Tax'!$B:$B,'FUTA Summary'!$B12,'Federal Income Tax'!$C:$C,'FUTA Summary'!$C12,'Federal Income Tax'!$AC:$AC,'FUTA Summary'!$G$9)</f>
        <v>6000</v>
      </c>
      <c r="H12" s="2">
        <f>SUMIFS('Federal Income Tax'!$AJ:$AJ,'Federal Income Tax'!$B:$B,'FUTA Summary'!$B12,'Federal Income Tax'!$C:$C,'FUTA Summary'!$C12,'Federal Income Tax'!$AC:$AC,'FUTA Summary'!$H$9)</f>
        <v>6000</v>
      </c>
      <c r="I12" s="2">
        <f>SUMIFS('Federal Income Tax'!$AJ:$AJ,'Federal Income Tax'!$B:$B,'FUTA Summary'!$B12,'Federal Income Tax'!$C:$C,'FUTA Summary'!$C12,'Federal Income Tax'!$AC:$AC,'FUTA Summary'!$I$9)</f>
        <v>6000</v>
      </c>
      <c r="J12" s="3">
        <f t="shared" si="2"/>
        <v>24000</v>
      </c>
      <c r="K12" s="3">
        <f>IF('Federal Income Tax'!AI11="","",'Federal Income Tax'!AI11)</f>
        <v>0</v>
      </c>
      <c r="L12" s="3">
        <f t="shared" si="3"/>
        <v>7000</v>
      </c>
      <c r="M12" s="3">
        <f t="shared" si="4"/>
        <v>17000</v>
      </c>
      <c r="N12" s="3">
        <f t="shared" ref="N12:N48" si="7">SUM(J12,-K12,-M12)</f>
        <v>7000</v>
      </c>
      <c r="O12" s="2" t="str">
        <f t="shared" si="5"/>
        <v/>
      </c>
      <c r="P12" s="2">
        <f t="shared" si="6"/>
        <v>42</v>
      </c>
      <c r="Q12" s="2">
        <f t="shared" ref="Q12:Q48" si="8">SUM(O12:P12)</f>
        <v>42</v>
      </c>
      <c r="R12" s="41"/>
      <c r="T12" s="5"/>
    </row>
    <row r="13" spans="2:21" x14ac:dyDescent="0.25">
      <c r="B13" s="4" t="str">
        <f>IF(Staff!B12="","",Staff!B12)</f>
        <v/>
      </c>
      <c r="C13" s="4" t="str">
        <f>IF(Staff!C12="","",Staff!C12)</f>
        <v/>
      </c>
      <c r="D13" s="2"/>
      <c r="E13" s="4"/>
      <c r="F13" s="2">
        <f>SUMIFS('Federal Income Tax'!$AJ:$AJ,'Federal Income Tax'!$B:$B,'FUTA Summary'!$B13,'Federal Income Tax'!$C:$C,'FUTA Summary'!$C13,'Federal Income Tax'!$AC:$AC,'FUTA Summary'!$F$9)</f>
        <v>0</v>
      </c>
      <c r="G13" s="2">
        <f>SUMIFS('Federal Income Tax'!$AJ:$AJ,'Federal Income Tax'!$B:$B,'FUTA Summary'!$B13,'Federal Income Tax'!$C:$C,'FUTA Summary'!$C13,'Federal Income Tax'!$AC:$AC,'FUTA Summary'!$G$9)</f>
        <v>0</v>
      </c>
      <c r="H13" s="2">
        <f>SUMIFS('Federal Income Tax'!$AJ:$AJ,'Federal Income Tax'!$B:$B,'FUTA Summary'!$B13,'Federal Income Tax'!$C:$C,'FUTA Summary'!$C13,'Federal Income Tax'!$AC:$AC,'FUTA Summary'!$H$9)</f>
        <v>0</v>
      </c>
      <c r="I13" s="2">
        <f>SUMIFS('Federal Income Tax'!$AJ:$AJ,'Federal Income Tax'!$B:$B,'FUTA Summary'!$B13,'Federal Income Tax'!$C:$C,'FUTA Summary'!$C13,'Federal Income Tax'!$AC:$AC,'FUTA Summary'!$I$9)</f>
        <v>0</v>
      </c>
      <c r="J13" s="3">
        <f t="shared" si="2"/>
        <v>0</v>
      </c>
      <c r="K13" s="3">
        <f>IF('Federal Income Tax'!AI14="","",'Federal Income Tax'!AI14)</f>
        <v>0</v>
      </c>
      <c r="L13" s="3">
        <f t="shared" si="3"/>
        <v>7000</v>
      </c>
      <c r="M13" s="3">
        <f t="shared" si="4"/>
        <v>0</v>
      </c>
      <c r="N13" s="3">
        <f t="shared" si="7"/>
        <v>0</v>
      </c>
      <c r="O13" s="2" t="str">
        <f t="shared" si="5"/>
        <v/>
      </c>
      <c r="P13" s="2">
        <f t="shared" si="6"/>
        <v>0</v>
      </c>
      <c r="Q13" s="2">
        <f t="shared" si="8"/>
        <v>0</v>
      </c>
      <c r="R13" s="41"/>
      <c r="T13" s="5"/>
    </row>
    <row r="14" spans="2:21" x14ac:dyDescent="0.25">
      <c r="B14" s="4" t="str">
        <f>IF(Staff!B13="","",Staff!B13)</f>
        <v/>
      </c>
      <c r="C14" s="4" t="str">
        <f>IF(Staff!C13="","",Staff!C13)</f>
        <v/>
      </c>
      <c r="D14" s="2"/>
      <c r="E14" s="4"/>
      <c r="F14" s="2">
        <f>SUMIFS('Federal Income Tax'!$AJ:$AJ,'Federal Income Tax'!$B:$B,'FUTA Summary'!$B14,'Federal Income Tax'!$C:$C,'FUTA Summary'!$C14,'Federal Income Tax'!$AC:$AC,'FUTA Summary'!$F$9)</f>
        <v>0</v>
      </c>
      <c r="G14" s="2">
        <f>SUMIFS('Federal Income Tax'!$AJ:$AJ,'Federal Income Tax'!$B:$B,'FUTA Summary'!$B14,'Federal Income Tax'!$C:$C,'FUTA Summary'!$C14,'Federal Income Tax'!$AC:$AC,'FUTA Summary'!$G$9)</f>
        <v>0</v>
      </c>
      <c r="H14" s="2">
        <f>SUMIFS('Federal Income Tax'!$AJ:$AJ,'Federal Income Tax'!$B:$B,'FUTA Summary'!$B14,'Federal Income Tax'!$C:$C,'FUTA Summary'!$C14,'Federal Income Tax'!$AC:$AC,'FUTA Summary'!$H$9)</f>
        <v>0</v>
      </c>
      <c r="I14" s="2">
        <f>SUMIFS('Federal Income Tax'!$AJ:$AJ,'Federal Income Tax'!$B:$B,'FUTA Summary'!$B14,'Federal Income Tax'!$C:$C,'FUTA Summary'!$C14,'Federal Income Tax'!$AC:$AC,'FUTA Summary'!$I$9)</f>
        <v>0</v>
      </c>
      <c r="J14" s="3">
        <f t="shared" si="2"/>
        <v>0</v>
      </c>
      <c r="K14" s="3">
        <f>IF('Federal Income Tax'!AI15="","",'Federal Income Tax'!AI15)</f>
        <v>0</v>
      </c>
      <c r="L14" s="3">
        <f t="shared" si="3"/>
        <v>7000</v>
      </c>
      <c r="M14" s="3">
        <f t="shared" si="4"/>
        <v>0</v>
      </c>
      <c r="N14" s="3">
        <f t="shared" si="7"/>
        <v>0</v>
      </c>
      <c r="O14" s="2" t="str">
        <f t="shared" si="5"/>
        <v/>
      </c>
      <c r="P14" s="2">
        <f t="shared" si="6"/>
        <v>0</v>
      </c>
      <c r="Q14" s="2">
        <f t="shared" si="8"/>
        <v>0</v>
      </c>
      <c r="R14" s="41"/>
      <c r="T14" s="5"/>
    </row>
    <row r="15" spans="2:21" x14ac:dyDescent="0.25">
      <c r="B15" s="4" t="str">
        <f>IF(Staff!B14="","",Staff!B14)</f>
        <v/>
      </c>
      <c r="C15" s="4" t="str">
        <f>IF(Staff!C14="","",Staff!C14)</f>
        <v/>
      </c>
      <c r="D15" s="2"/>
      <c r="E15" s="4"/>
      <c r="F15" s="2">
        <f>SUMIFS('Federal Income Tax'!$AJ:$AJ,'Federal Income Tax'!$B:$B,'FUTA Summary'!$B15,'Federal Income Tax'!$C:$C,'FUTA Summary'!$C15,'Federal Income Tax'!$AC:$AC,'FUTA Summary'!$F$9)</f>
        <v>0</v>
      </c>
      <c r="G15" s="2">
        <f>SUMIFS('Federal Income Tax'!$AJ:$AJ,'Federal Income Tax'!$B:$B,'FUTA Summary'!$B15,'Federal Income Tax'!$C:$C,'FUTA Summary'!$C15,'Federal Income Tax'!$AC:$AC,'FUTA Summary'!$G$9)</f>
        <v>0</v>
      </c>
      <c r="H15" s="2">
        <f>SUMIFS('Federal Income Tax'!$AJ:$AJ,'Federal Income Tax'!$B:$B,'FUTA Summary'!$B15,'Federal Income Tax'!$C:$C,'FUTA Summary'!$C15,'Federal Income Tax'!$AC:$AC,'FUTA Summary'!$H$9)</f>
        <v>0</v>
      </c>
      <c r="I15" s="2">
        <f>SUMIFS('Federal Income Tax'!$AJ:$AJ,'Federal Income Tax'!$B:$B,'FUTA Summary'!$B15,'Federal Income Tax'!$C:$C,'FUTA Summary'!$C15,'Federal Income Tax'!$AC:$AC,'FUTA Summary'!$I$9)</f>
        <v>0</v>
      </c>
      <c r="J15" s="3">
        <f t="shared" si="2"/>
        <v>0</v>
      </c>
      <c r="K15" s="3">
        <f>IF('Federal Income Tax'!AI16="","",'Federal Income Tax'!AI16)</f>
        <v>0</v>
      </c>
      <c r="L15" s="3">
        <f t="shared" si="3"/>
        <v>7000</v>
      </c>
      <c r="M15" s="3">
        <f t="shared" si="4"/>
        <v>0</v>
      </c>
      <c r="N15" s="3">
        <f t="shared" si="7"/>
        <v>0</v>
      </c>
      <c r="O15" s="2" t="str">
        <f t="shared" si="5"/>
        <v/>
      </c>
      <c r="P15" s="2">
        <f t="shared" si="6"/>
        <v>0</v>
      </c>
      <c r="Q15" s="2">
        <f t="shared" si="8"/>
        <v>0</v>
      </c>
      <c r="R15" s="41"/>
      <c r="T15" s="5"/>
    </row>
    <row r="16" spans="2:21" x14ac:dyDescent="0.25">
      <c r="B16" s="4" t="str">
        <f>IF(Staff!B15="","",Staff!B15)</f>
        <v/>
      </c>
      <c r="C16" s="4" t="str">
        <f>IF(Staff!C15="","",Staff!C15)</f>
        <v/>
      </c>
      <c r="D16" s="2"/>
      <c r="E16" s="4"/>
      <c r="F16" s="2">
        <f>SUMIFS('Federal Income Tax'!$AJ:$AJ,'Federal Income Tax'!$B:$B,'FUTA Summary'!$B16,'Federal Income Tax'!$C:$C,'FUTA Summary'!$C16,'Federal Income Tax'!$AC:$AC,'FUTA Summary'!$F$9)</f>
        <v>0</v>
      </c>
      <c r="G16" s="2">
        <f>SUMIFS('Federal Income Tax'!$AJ:$AJ,'Federal Income Tax'!$B:$B,'FUTA Summary'!$B16,'Federal Income Tax'!$C:$C,'FUTA Summary'!$C16,'Federal Income Tax'!$AC:$AC,'FUTA Summary'!$G$9)</f>
        <v>0</v>
      </c>
      <c r="H16" s="2">
        <f>SUMIFS('Federal Income Tax'!$AJ:$AJ,'Federal Income Tax'!$B:$B,'FUTA Summary'!$B16,'Federal Income Tax'!$C:$C,'FUTA Summary'!$C16,'Federal Income Tax'!$AC:$AC,'FUTA Summary'!$H$9)</f>
        <v>0</v>
      </c>
      <c r="I16" s="2">
        <f>SUMIFS('Federal Income Tax'!$AJ:$AJ,'Federal Income Tax'!$B:$B,'FUTA Summary'!$B16,'Federal Income Tax'!$C:$C,'FUTA Summary'!$C16,'Federal Income Tax'!$AC:$AC,'FUTA Summary'!$I$9)</f>
        <v>0</v>
      </c>
      <c r="J16" s="3">
        <f t="shared" si="2"/>
        <v>0</v>
      </c>
      <c r="K16" s="3">
        <f>IF('Federal Income Tax'!AI17="","",'Federal Income Tax'!AI17)</f>
        <v>0</v>
      </c>
      <c r="L16" s="3">
        <f t="shared" si="3"/>
        <v>7000</v>
      </c>
      <c r="M16" s="3">
        <f t="shared" si="4"/>
        <v>0</v>
      </c>
      <c r="N16" s="3">
        <f t="shared" si="7"/>
        <v>0</v>
      </c>
      <c r="O16" s="2" t="str">
        <f t="shared" si="5"/>
        <v/>
      </c>
      <c r="P16" s="2">
        <f t="shared" si="6"/>
        <v>0</v>
      </c>
      <c r="Q16" s="2">
        <f t="shared" si="8"/>
        <v>0</v>
      </c>
      <c r="R16" s="41"/>
      <c r="T16" s="5"/>
    </row>
    <row r="17" spans="2:20" x14ac:dyDescent="0.25">
      <c r="B17" s="4" t="str">
        <f>IF(Staff!B16="","",Staff!B16)</f>
        <v/>
      </c>
      <c r="C17" s="4" t="str">
        <f>IF(Staff!C16="","",Staff!C16)</f>
        <v/>
      </c>
      <c r="D17" s="2"/>
      <c r="E17" s="4"/>
      <c r="F17" s="2">
        <f>SUMIFS('Federal Income Tax'!$AJ:$AJ,'Federal Income Tax'!$B:$B,'FUTA Summary'!$B17,'Federal Income Tax'!$C:$C,'FUTA Summary'!$C17,'Federal Income Tax'!$AC:$AC,'FUTA Summary'!$F$9)</f>
        <v>0</v>
      </c>
      <c r="G17" s="2">
        <f>SUMIFS('Federal Income Tax'!$AJ:$AJ,'Federal Income Tax'!$B:$B,'FUTA Summary'!$B17,'Federal Income Tax'!$C:$C,'FUTA Summary'!$C17,'Federal Income Tax'!$AC:$AC,'FUTA Summary'!$G$9)</f>
        <v>0</v>
      </c>
      <c r="H17" s="2">
        <f>SUMIFS('Federal Income Tax'!$AJ:$AJ,'Federal Income Tax'!$B:$B,'FUTA Summary'!$B17,'Federal Income Tax'!$C:$C,'FUTA Summary'!$C17,'Federal Income Tax'!$AC:$AC,'FUTA Summary'!$H$9)</f>
        <v>0</v>
      </c>
      <c r="I17" s="2">
        <f>SUMIFS('Federal Income Tax'!$AJ:$AJ,'Federal Income Tax'!$B:$B,'FUTA Summary'!$B17,'Federal Income Tax'!$C:$C,'FUTA Summary'!$C17,'Federal Income Tax'!$AC:$AC,'FUTA Summary'!$I$9)</f>
        <v>0</v>
      </c>
      <c r="J17" s="3">
        <f t="shared" si="2"/>
        <v>0</v>
      </c>
      <c r="K17" s="3">
        <f>IF('Federal Income Tax'!AI18="","",'Federal Income Tax'!AI18)</f>
        <v>0</v>
      </c>
      <c r="L17" s="3">
        <f t="shared" si="3"/>
        <v>7000</v>
      </c>
      <c r="M17" s="3">
        <f t="shared" si="4"/>
        <v>0</v>
      </c>
      <c r="N17" s="3">
        <f t="shared" si="7"/>
        <v>0</v>
      </c>
      <c r="O17" s="2" t="str">
        <f t="shared" si="5"/>
        <v/>
      </c>
      <c r="P17" s="2">
        <f t="shared" si="6"/>
        <v>0</v>
      </c>
      <c r="Q17" s="2">
        <f t="shared" si="8"/>
        <v>0</v>
      </c>
      <c r="R17" s="41"/>
      <c r="T17" s="5"/>
    </row>
    <row r="18" spans="2:20" x14ac:dyDescent="0.25">
      <c r="B18" s="4" t="str">
        <f>IF(Staff!B17="","",Staff!B17)</f>
        <v/>
      </c>
      <c r="C18" s="4" t="str">
        <f>IF(Staff!C17="","",Staff!C17)</f>
        <v/>
      </c>
      <c r="D18" s="2"/>
      <c r="E18" s="4"/>
      <c r="F18" s="2">
        <f>SUMIFS('Federal Income Tax'!$AJ:$AJ,'Federal Income Tax'!$B:$B,'FUTA Summary'!$B18,'Federal Income Tax'!$C:$C,'FUTA Summary'!$C18,'Federal Income Tax'!$AC:$AC,'FUTA Summary'!$F$9)</f>
        <v>0</v>
      </c>
      <c r="G18" s="2">
        <f>SUMIFS('Federal Income Tax'!$AJ:$AJ,'Federal Income Tax'!$B:$B,'FUTA Summary'!$B18,'Federal Income Tax'!$C:$C,'FUTA Summary'!$C18,'Federal Income Tax'!$AC:$AC,'FUTA Summary'!$G$9)</f>
        <v>0</v>
      </c>
      <c r="H18" s="2">
        <f>SUMIFS('Federal Income Tax'!$AJ:$AJ,'Federal Income Tax'!$B:$B,'FUTA Summary'!$B18,'Federal Income Tax'!$C:$C,'FUTA Summary'!$C18,'Federal Income Tax'!$AC:$AC,'FUTA Summary'!$H$9)</f>
        <v>0</v>
      </c>
      <c r="I18" s="2">
        <f>SUMIFS('Federal Income Tax'!$AJ:$AJ,'Federal Income Tax'!$B:$B,'FUTA Summary'!$B18,'Federal Income Tax'!$C:$C,'FUTA Summary'!$C18,'Federal Income Tax'!$AC:$AC,'FUTA Summary'!$I$9)</f>
        <v>0</v>
      </c>
      <c r="J18" s="3">
        <f t="shared" si="2"/>
        <v>0</v>
      </c>
      <c r="K18" s="3">
        <f>IF('Federal Income Tax'!AI19="","",'Federal Income Tax'!AI19)</f>
        <v>0</v>
      </c>
      <c r="L18" s="3">
        <f t="shared" si="3"/>
        <v>7000</v>
      </c>
      <c r="M18" s="3">
        <f t="shared" si="4"/>
        <v>0</v>
      </c>
      <c r="N18" s="3">
        <f t="shared" si="7"/>
        <v>0</v>
      </c>
      <c r="O18" s="2" t="str">
        <f t="shared" si="5"/>
        <v/>
      </c>
      <c r="P18" s="2">
        <f t="shared" si="6"/>
        <v>0</v>
      </c>
      <c r="Q18" s="2">
        <f t="shared" si="8"/>
        <v>0</v>
      </c>
      <c r="R18" s="41"/>
      <c r="T18" s="5"/>
    </row>
    <row r="19" spans="2:20" x14ac:dyDescent="0.25">
      <c r="B19" s="4" t="str">
        <f>IF(Staff!B18="","",Staff!B18)</f>
        <v/>
      </c>
      <c r="C19" s="4" t="str">
        <f>IF(Staff!C18="","",Staff!C18)</f>
        <v/>
      </c>
      <c r="D19" s="2"/>
      <c r="E19" s="4"/>
      <c r="F19" s="2">
        <f>SUMIFS('Federal Income Tax'!$AJ:$AJ,'Federal Income Tax'!$B:$B,'FUTA Summary'!$B19,'Federal Income Tax'!$C:$C,'FUTA Summary'!$C19,'Federal Income Tax'!$AC:$AC,'FUTA Summary'!$F$9)</f>
        <v>0</v>
      </c>
      <c r="G19" s="2">
        <f>SUMIFS('Federal Income Tax'!$AJ:$AJ,'Federal Income Tax'!$B:$B,'FUTA Summary'!$B19,'Federal Income Tax'!$C:$C,'FUTA Summary'!$C19,'Federal Income Tax'!$AC:$AC,'FUTA Summary'!$G$9)</f>
        <v>0</v>
      </c>
      <c r="H19" s="2">
        <f>SUMIFS('Federal Income Tax'!$AJ:$AJ,'Federal Income Tax'!$B:$B,'FUTA Summary'!$B19,'Federal Income Tax'!$C:$C,'FUTA Summary'!$C19,'Federal Income Tax'!$AC:$AC,'FUTA Summary'!$H$9)</f>
        <v>0</v>
      </c>
      <c r="I19" s="2">
        <f>SUMIFS('Federal Income Tax'!$AJ:$AJ,'Federal Income Tax'!$B:$B,'FUTA Summary'!$B19,'Federal Income Tax'!$C:$C,'FUTA Summary'!$C19,'Federal Income Tax'!$AC:$AC,'FUTA Summary'!$I$9)</f>
        <v>0</v>
      </c>
      <c r="J19" s="3">
        <f t="shared" si="2"/>
        <v>0</v>
      </c>
      <c r="K19" s="3">
        <f>IF('Federal Income Tax'!AI20="","",'Federal Income Tax'!AI20)</f>
        <v>0</v>
      </c>
      <c r="L19" s="3">
        <f t="shared" si="3"/>
        <v>7000</v>
      </c>
      <c r="M19" s="3">
        <f t="shared" si="4"/>
        <v>0</v>
      </c>
      <c r="N19" s="3">
        <f t="shared" si="7"/>
        <v>0</v>
      </c>
      <c r="O19" s="2" t="str">
        <f t="shared" si="5"/>
        <v/>
      </c>
      <c r="P19" s="2">
        <f t="shared" si="6"/>
        <v>0</v>
      </c>
      <c r="Q19" s="2">
        <f t="shared" si="8"/>
        <v>0</v>
      </c>
      <c r="R19" s="41"/>
      <c r="T19" s="5"/>
    </row>
    <row r="20" spans="2:20" x14ac:dyDescent="0.25">
      <c r="B20" s="4" t="str">
        <f>IF(Staff!B19="","",Staff!B19)</f>
        <v/>
      </c>
      <c r="C20" s="4" t="str">
        <f>IF(Staff!C19="","",Staff!C19)</f>
        <v/>
      </c>
      <c r="D20" s="2"/>
      <c r="E20" s="4"/>
      <c r="F20" s="2">
        <f>SUMIFS('Federal Income Tax'!$AJ:$AJ,'Federal Income Tax'!$B:$B,'FUTA Summary'!$B20,'Federal Income Tax'!$C:$C,'FUTA Summary'!$C20,'Federal Income Tax'!$AC:$AC,'FUTA Summary'!$F$9)</f>
        <v>0</v>
      </c>
      <c r="G20" s="2">
        <f>SUMIFS('Federal Income Tax'!$AJ:$AJ,'Federal Income Tax'!$B:$B,'FUTA Summary'!$B20,'Federal Income Tax'!$C:$C,'FUTA Summary'!$C20,'Federal Income Tax'!$AC:$AC,'FUTA Summary'!$G$9)</f>
        <v>0</v>
      </c>
      <c r="H20" s="2">
        <f>SUMIFS('Federal Income Tax'!$AJ:$AJ,'Federal Income Tax'!$B:$B,'FUTA Summary'!$B20,'Federal Income Tax'!$C:$C,'FUTA Summary'!$C20,'Federal Income Tax'!$AC:$AC,'FUTA Summary'!$H$9)</f>
        <v>0</v>
      </c>
      <c r="I20" s="2">
        <f>SUMIFS('Federal Income Tax'!$AJ:$AJ,'Federal Income Tax'!$B:$B,'FUTA Summary'!$B20,'Federal Income Tax'!$C:$C,'FUTA Summary'!$C20,'Federal Income Tax'!$AC:$AC,'FUTA Summary'!$I$9)</f>
        <v>0</v>
      </c>
      <c r="J20" s="3">
        <f t="shared" si="2"/>
        <v>0</v>
      </c>
      <c r="K20" s="3">
        <f>IF('Federal Income Tax'!AI21="","",'Federal Income Tax'!AI21)</f>
        <v>0</v>
      </c>
      <c r="L20" s="3">
        <f t="shared" si="3"/>
        <v>7000</v>
      </c>
      <c r="M20" s="3">
        <f t="shared" si="4"/>
        <v>0</v>
      </c>
      <c r="N20" s="3">
        <f t="shared" si="7"/>
        <v>0</v>
      </c>
      <c r="O20" s="2" t="str">
        <f t="shared" si="5"/>
        <v/>
      </c>
      <c r="P20" s="2">
        <f t="shared" si="6"/>
        <v>0</v>
      </c>
      <c r="Q20" s="2">
        <f t="shared" si="8"/>
        <v>0</v>
      </c>
      <c r="R20" s="41"/>
      <c r="T20" s="5"/>
    </row>
    <row r="21" spans="2:20" x14ac:dyDescent="0.25">
      <c r="B21" s="4" t="str">
        <f>IF(Staff!B20="","",Staff!B20)</f>
        <v/>
      </c>
      <c r="C21" s="4" t="str">
        <f>IF(Staff!C20="","",Staff!C20)</f>
        <v/>
      </c>
      <c r="D21" s="2"/>
      <c r="E21" s="4"/>
      <c r="F21" s="2">
        <f>SUMIFS('Federal Income Tax'!$AJ:$AJ,'Federal Income Tax'!$B:$B,'FUTA Summary'!$B21,'Federal Income Tax'!$C:$C,'FUTA Summary'!$C21,'Federal Income Tax'!$AC:$AC,'FUTA Summary'!$F$9)</f>
        <v>0</v>
      </c>
      <c r="G21" s="2">
        <f>SUMIFS('Federal Income Tax'!$AJ:$AJ,'Federal Income Tax'!$B:$B,'FUTA Summary'!$B21,'Federal Income Tax'!$C:$C,'FUTA Summary'!$C21,'Federal Income Tax'!$AC:$AC,'FUTA Summary'!$G$9)</f>
        <v>0</v>
      </c>
      <c r="H21" s="2">
        <f>SUMIFS('Federal Income Tax'!$AJ:$AJ,'Federal Income Tax'!$B:$B,'FUTA Summary'!$B21,'Federal Income Tax'!$C:$C,'FUTA Summary'!$C21,'Federal Income Tax'!$AC:$AC,'FUTA Summary'!$H$9)</f>
        <v>0</v>
      </c>
      <c r="I21" s="2">
        <f>SUMIFS('Federal Income Tax'!$AJ:$AJ,'Federal Income Tax'!$B:$B,'FUTA Summary'!$B21,'Federal Income Tax'!$C:$C,'FUTA Summary'!$C21,'Federal Income Tax'!$AC:$AC,'FUTA Summary'!$I$9)</f>
        <v>0</v>
      </c>
      <c r="J21" s="3">
        <f t="shared" si="2"/>
        <v>0</v>
      </c>
      <c r="K21" s="3">
        <f>IF('Federal Income Tax'!AI22="","",'Federal Income Tax'!AI22)</f>
        <v>0</v>
      </c>
      <c r="L21" s="3">
        <f t="shared" si="3"/>
        <v>7000</v>
      </c>
      <c r="M21" s="3">
        <f t="shared" si="4"/>
        <v>0</v>
      </c>
      <c r="N21" s="3">
        <f t="shared" si="7"/>
        <v>0</v>
      </c>
      <c r="O21" s="2" t="str">
        <f t="shared" si="5"/>
        <v/>
      </c>
      <c r="P21" s="2">
        <f t="shared" si="6"/>
        <v>0</v>
      </c>
      <c r="Q21" s="2">
        <f t="shared" si="8"/>
        <v>0</v>
      </c>
      <c r="R21" s="41"/>
      <c r="T21" s="5"/>
    </row>
    <row r="22" spans="2:20" x14ac:dyDescent="0.25">
      <c r="B22" s="4" t="str">
        <f>IF(Staff!B21="","",Staff!B21)</f>
        <v/>
      </c>
      <c r="C22" s="4" t="str">
        <f>IF(Staff!C21="","",Staff!C21)</f>
        <v/>
      </c>
      <c r="D22" s="2"/>
      <c r="E22" s="4"/>
      <c r="F22" s="2">
        <f>SUMIFS('Federal Income Tax'!$AJ:$AJ,'Federal Income Tax'!$B:$B,'FUTA Summary'!$B22,'Federal Income Tax'!$C:$C,'FUTA Summary'!$C22,'Federal Income Tax'!$AC:$AC,'FUTA Summary'!$F$9)</f>
        <v>0</v>
      </c>
      <c r="G22" s="2">
        <f>SUMIFS('Federal Income Tax'!$AJ:$AJ,'Federal Income Tax'!$B:$B,'FUTA Summary'!$B22,'Federal Income Tax'!$C:$C,'FUTA Summary'!$C22,'Federal Income Tax'!$AC:$AC,'FUTA Summary'!$G$9)</f>
        <v>0</v>
      </c>
      <c r="H22" s="2">
        <f>SUMIFS('Federal Income Tax'!$AJ:$AJ,'Federal Income Tax'!$B:$B,'FUTA Summary'!$B22,'Federal Income Tax'!$C:$C,'FUTA Summary'!$C22,'Federal Income Tax'!$AC:$AC,'FUTA Summary'!$H$9)</f>
        <v>0</v>
      </c>
      <c r="I22" s="2">
        <f>SUMIFS('Federal Income Tax'!$AJ:$AJ,'Federal Income Tax'!$B:$B,'FUTA Summary'!$B22,'Federal Income Tax'!$C:$C,'FUTA Summary'!$C22,'Federal Income Tax'!$AC:$AC,'FUTA Summary'!$I$9)</f>
        <v>0</v>
      </c>
      <c r="J22" s="3">
        <f t="shared" si="2"/>
        <v>0</v>
      </c>
      <c r="K22" s="3">
        <f>IF('Federal Income Tax'!AI23="","",'Federal Income Tax'!AI23)</f>
        <v>0</v>
      </c>
      <c r="L22" s="3">
        <f t="shared" si="3"/>
        <v>7000</v>
      </c>
      <c r="M22" s="3">
        <f t="shared" si="4"/>
        <v>0</v>
      </c>
      <c r="N22" s="3">
        <f t="shared" si="7"/>
        <v>0</v>
      </c>
      <c r="O22" s="2" t="str">
        <f t="shared" si="5"/>
        <v/>
      </c>
      <c r="P22" s="2">
        <f t="shared" si="6"/>
        <v>0</v>
      </c>
      <c r="Q22" s="2">
        <f t="shared" si="8"/>
        <v>0</v>
      </c>
      <c r="R22" s="41"/>
      <c r="T22" s="5"/>
    </row>
    <row r="23" spans="2:20" x14ac:dyDescent="0.25">
      <c r="B23" s="4" t="str">
        <f>IF(Staff!B22="","",Staff!B22)</f>
        <v/>
      </c>
      <c r="C23" s="4" t="str">
        <f>IF(Staff!C22="","",Staff!C22)</f>
        <v/>
      </c>
      <c r="D23" s="2"/>
      <c r="E23" s="4"/>
      <c r="F23" s="2">
        <f>SUMIFS('Federal Income Tax'!$AJ:$AJ,'Federal Income Tax'!$B:$B,'FUTA Summary'!$B23,'Federal Income Tax'!$C:$C,'FUTA Summary'!$C23,'Federal Income Tax'!$AC:$AC,'FUTA Summary'!$F$9)</f>
        <v>0</v>
      </c>
      <c r="G23" s="2">
        <f>SUMIFS('Federal Income Tax'!$AJ:$AJ,'Federal Income Tax'!$B:$B,'FUTA Summary'!$B23,'Federal Income Tax'!$C:$C,'FUTA Summary'!$C23,'Federal Income Tax'!$AC:$AC,'FUTA Summary'!$G$9)</f>
        <v>0</v>
      </c>
      <c r="H23" s="2">
        <f>SUMIFS('Federal Income Tax'!$AJ:$AJ,'Federal Income Tax'!$B:$B,'FUTA Summary'!$B23,'Federal Income Tax'!$C:$C,'FUTA Summary'!$C23,'Federal Income Tax'!$AC:$AC,'FUTA Summary'!$H$9)</f>
        <v>0</v>
      </c>
      <c r="I23" s="2">
        <f>SUMIFS('Federal Income Tax'!$AJ:$AJ,'Federal Income Tax'!$B:$B,'FUTA Summary'!$B23,'Federal Income Tax'!$C:$C,'FUTA Summary'!$C23,'Federal Income Tax'!$AC:$AC,'FUTA Summary'!$I$9)</f>
        <v>0</v>
      </c>
      <c r="J23" s="3">
        <f t="shared" si="2"/>
        <v>0</v>
      </c>
      <c r="K23" s="3">
        <f>IF('Federal Income Tax'!AI24="","",'Federal Income Tax'!AI24)</f>
        <v>0</v>
      </c>
      <c r="L23" s="3">
        <f t="shared" si="3"/>
        <v>7000</v>
      </c>
      <c r="M23" s="3">
        <f t="shared" si="4"/>
        <v>0</v>
      </c>
      <c r="N23" s="3">
        <f t="shared" si="7"/>
        <v>0</v>
      </c>
      <c r="O23" s="2" t="str">
        <f t="shared" si="5"/>
        <v/>
      </c>
      <c r="P23" s="2">
        <f t="shared" si="6"/>
        <v>0</v>
      </c>
      <c r="Q23" s="2">
        <f t="shared" si="8"/>
        <v>0</v>
      </c>
      <c r="R23" s="41"/>
      <c r="T23" s="5"/>
    </row>
    <row r="24" spans="2:20" x14ac:dyDescent="0.25">
      <c r="B24" s="4" t="str">
        <f>IF(Staff!B23="","",Staff!B23)</f>
        <v/>
      </c>
      <c r="C24" s="4" t="str">
        <f>IF(Staff!C23="","",Staff!C23)</f>
        <v/>
      </c>
      <c r="D24" s="2"/>
      <c r="E24" s="4"/>
      <c r="F24" s="2">
        <f>SUMIFS('Federal Income Tax'!$AJ:$AJ,'Federal Income Tax'!$B:$B,'FUTA Summary'!$B24,'Federal Income Tax'!$C:$C,'FUTA Summary'!$C24,'Federal Income Tax'!$AC:$AC,'FUTA Summary'!$F$9)</f>
        <v>0</v>
      </c>
      <c r="G24" s="2">
        <f>SUMIFS('Federal Income Tax'!$AJ:$AJ,'Federal Income Tax'!$B:$B,'FUTA Summary'!$B24,'Federal Income Tax'!$C:$C,'FUTA Summary'!$C24,'Federal Income Tax'!$AC:$AC,'FUTA Summary'!$G$9)</f>
        <v>0</v>
      </c>
      <c r="H24" s="2">
        <f>SUMIFS('Federal Income Tax'!$AJ:$AJ,'Federal Income Tax'!$B:$B,'FUTA Summary'!$B24,'Federal Income Tax'!$C:$C,'FUTA Summary'!$C24,'Federal Income Tax'!$AC:$AC,'FUTA Summary'!$H$9)</f>
        <v>0</v>
      </c>
      <c r="I24" s="2">
        <f>SUMIFS('Federal Income Tax'!$AJ:$AJ,'Federal Income Tax'!$B:$B,'FUTA Summary'!$B24,'Federal Income Tax'!$C:$C,'FUTA Summary'!$C24,'Federal Income Tax'!$AC:$AC,'FUTA Summary'!$I$9)</f>
        <v>0</v>
      </c>
      <c r="J24" s="3">
        <f t="shared" si="2"/>
        <v>0</v>
      </c>
      <c r="K24" s="3">
        <f>IF('Federal Income Tax'!AI25="","",'Federal Income Tax'!AI25)</f>
        <v>0</v>
      </c>
      <c r="L24" s="3">
        <f t="shared" si="3"/>
        <v>7000</v>
      </c>
      <c r="M24" s="3">
        <f t="shared" si="4"/>
        <v>0</v>
      </c>
      <c r="N24" s="3">
        <f t="shared" si="7"/>
        <v>0</v>
      </c>
      <c r="O24" s="2" t="str">
        <f t="shared" si="5"/>
        <v/>
      </c>
      <c r="P24" s="2">
        <f t="shared" si="6"/>
        <v>0</v>
      </c>
      <c r="Q24" s="2">
        <f t="shared" si="8"/>
        <v>0</v>
      </c>
      <c r="R24" s="41"/>
      <c r="T24" s="5"/>
    </row>
    <row r="25" spans="2:20" x14ac:dyDescent="0.25">
      <c r="B25" s="4" t="str">
        <f>IF(Staff!B24="","",Staff!B24)</f>
        <v/>
      </c>
      <c r="C25" s="4" t="str">
        <f>IF(Staff!C24="","",Staff!C24)</f>
        <v/>
      </c>
      <c r="D25" s="2"/>
      <c r="E25" s="4"/>
      <c r="F25" s="2">
        <f>SUMIFS('Federal Income Tax'!$AJ:$AJ,'Federal Income Tax'!$B:$B,'FUTA Summary'!$B25,'Federal Income Tax'!$C:$C,'FUTA Summary'!$C25,'Federal Income Tax'!$AC:$AC,'FUTA Summary'!$F$9)</f>
        <v>0</v>
      </c>
      <c r="G25" s="2">
        <f>SUMIFS('Federal Income Tax'!$AJ:$AJ,'Federal Income Tax'!$B:$B,'FUTA Summary'!$B25,'Federal Income Tax'!$C:$C,'FUTA Summary'!$C25,'Federal Income Tax'!$AC:$AC,'FUTA Summary'!$G$9)</f>
        <v>0</v>
      </c>
      <c r="H25" s="2">
        <f>SUMIFS('Federal Income Tax'!$AJ:$AJ,'Federal Income Tax'!$B:$B,'FUTA Summary'!$B25,'Federal Income Tax'!$C:$C,'FUTA Summary'!$C25,'Federal Income Tax'!$AC:$AC,'FUTA Summary'!$H$9)</f>
        <v>0</v>
      </c>
      <c r="I25" s="2">
        <f>SUMIFS('Federal Income Tax'!$AJ:$AJ,'Federal Income Tax'!$B:$B,'FUTA Summary'!$B25,'Federal Income Tax'!$C:$C,'FUTA Summary'!$C25,'Federal Income Tax'!$AC:$AC,'FUTA Summary'!$I$9)</f>
        <v>0</v>
      </c>
      <c r="J25" s="3">
        <f t="shared" si="2"/>
        <v>0</v>
      </c>
      <c r="K25" s="3">
        <f>IF('Federal Income Tax'!AI26="","",'Federal Income Tax'!AI26)</f>
        <v>0</v>
      </c>
      <c r="L25" s="3">
        <f t="shared" si="3"/>
        <v>7000</v>
      </c>
      <c r="M25" s="3">
        <f t="shared" si="4"/>
        <v>0</v>
      </c>
      <c r="N25" s="3">
        <f t="shared" si="7"/>
        <v>0</v>
      </c>
      <c r="O25" s="2" t="str">
        <f t="shared" si="5"/>
        <v/>
      </c>
      <c r="P25" s="2">
        <f t="shared" si="6"/>
        <v>0</v>
      </c>
      <c r="Q25" s="2">
        <f t="shared" si="8"/>
        <v>0</v>
      </c>
      <c r="R25" s="41"/>
      <c r="T25" s="5"/>
    </row>
    <row r="26" spans="2:20" x14ac:dyDescent="0.25">
      <c r="B26" s="4" t="str">
        <f>IF(Staff!B25="","",Staff!B25)</f>
        <v/>
      </c>
      <c r="C26" s="4" t="str">
        <f>IF(Staff!C25="","",Staff!C25)</f>
        <v/>
      </c>
      <c r="D26" s="2"/>
      <c r="E26" s="4"/>
      <c r="F26" s="2">
        <f>SUMIFS('Federal Income Tax'!$AJ:$AJ,'Federal Income Tax'!$B:$B,'FUTA Summary'!$B26,'Federal Income Tax'!$C:$C,'FUTA Summary'!$C26,'Federal Income Tax'!$AC:$AC,'FUTA Summary'!$F$9)</f>
        <v>0</v>
      </c>
      <c r="G26" s="2">
        <f>SUMIFS('Federal Income Tax'!$AJ:$AJ,'Federal Income Tax'!$B:$B,'FUTA Summary'!$B26,'Federal Income Tax'!$C:$C,'FUTA Summary'!$C26,'Federal Income Tax'!$AC:$AC,'FUTA Summary'!$G$9)</f>
        <v>0</v>
      </c>
      <c r="H26" s="2">
        <f>SUMIFS('Federal Income Tax'!$AJ:$AJ,'Federal Income Tax'!$B:$B,'FUTA Summary'!$B26,'Federal Income Tax'!$C:$C,'FUTA Summary'!$C26,'Federal Income Tax'!$AC:$AC,'FUTA Summary'!$H$9)</f>
        <v>0</v>
      </c>
      <c r="I26" s="2">
        <f>SUMIFS('Federal Income Tax'!$AJ:$AJ,'Federal Income Tax'!$B:$B,'FUTA Summary'!$B26,'Federal Income Tax'!$C:$C,'FUTA Summary'!$C26,'Federal Income Tax'!$AC:$AC,'FUTA Summary'!$I$9)</f>
        <v>0</v>
      </c>
      <c r="J26" s="3">
        <f t="shared" si="2"/>
        <v>0</v>
      </c>
      <c r="K26" s="3">
        <f>IF('Federal Income Tax'!AI27="","",'Federal Income Tax'!AI27)</f>
        <v>0</v>
      </c>
      <c r="L26" s="3">
        <f t="shared" si="3"/>
        <v>7000</v>
      </c>
      <c r="M26" s="3">
        <f t="shared" si="4"/>
        <v>0</v>
      </c>
      <c r="N26" s="3">
        <f t="shared" si="7"/>
        <v>0</v>
      </c>
      <c r="O26" s="2" t="str">
        <f t="shared" si="5"/>
        <v/>
      </c>
      <c r="P26" s="2">
        <f t="shared" si="6"/>
        <v>0</v>
      </c>
      <c r="Q26" s="2">
        <f t="shared" si="8"/>
        <v>0</v>
      </c>
      <c r="R26" s="41"/>
      <c r="T26" s="5"/>
    </row>
    <row r="27" spans="2:20" x14ac:dyDescent="0.25">
      <c r="B27" s="4" t="str">
        <f>IF(Staff!B26="","",Staff!B26)</f>
        <v/>
      </c>
      <c r="C27" s="4" t="str">
        <f>IF(Staff!C26="","",Staff!C26)</f>
        <v/>
      </c>
      <c r="D27" s="2"/>
      <c r="E27" s="4"/>
      <c r="F27" s="2">
        <f>SUMIFS('Federal Income Tax'!$AJ:$AJ,'Federal Income Tax'!$B:$B,'FUTA Summary'!$B27,'Federal Income Tax'!$C:$C,'FUTA Summary'!$C27,'Federal Income Tax'!$AC:$AC,'FUTA Summary'!$F$9)</f>
        <v>0</v>
      </c>
      <c r="G27" s="2">
        <f>SUMIFS('Federal Income Tax'!$AJ:$AJ,'Federal Income Tax'!$B:$B,'FUTA Summary'!$B27,'Federal Income Tax'!$C:$C,'FUTA Summary'!$C27,'Federal Income Tax'!$AC:$AC,'FUTA Summary'!$G$9)</f>
        <v>0</v>
      </c>
      <c r="H27" s="2">
        <f>SUMIFS('Federal Income Tax'!$AJ:$AJ,'Federal Income Tax'!$B:$B,'FUTA Summary'!$B27,'Federal Income Tax'!$C:$C,'FUTA Summary'!$C27,'Federal Income Tax'!$AC:$AC,'FUTA Summary'!$H$9)</f>
        <v>0</v>
      </c>
      <c r="I27" s="2">
        <f>SUMIFS('Federal Income Tax'!$AJ:$AJ,'Federal Income Tax'!$B:$B,'FUTA Summary'!$B27,'Federal Income Tax'!$C:$C,'FUTA Summary'!$C27,'Federal Income Tax'!$AC:$AC,'FUTA Summary'!$I$9)</f>
        <v>0</v>
      </c>
      <c r="J27" s="3">
        <f t="shared" si="2"/>
        <v>0</v>
      </c>
      <c r="K27" s="3">
        <f>IF('Federal Income Tax'!AI28="","",'Federal Income Tax'!AI28)</f>
        <v>0</v>
      </c>
      <c r="L27" s="3">
        <f t="shared" si="3"/>
        <v>7000</v>
      </c>
      <c r="M27" s="3">
        <f t="shared" si="4"/>
        <v>0</v>
      </c>
      <c r="N27" s="3">
        <f t="shared" si="7"/>
        <v>0</v>
      </c>
      <c r="O27" s="2" t="str">
        <f t="shared" si="5"/>
        <v/>
      </c>
      <c r="P27" s="2">
        <f t="shared" si="6"/>
        <v>0</v>
      </c>
      <c r="Q27" s="2">
        <f t="shared" si="8"/>
        <v>0</v>
      </c>
      <c r="R27" s="41"/>
      <c r="T27" s="5"/>
    </row>
    <row r="28" spans="2:20" x14ac:dyDescent="0.25">
      <c r="B28" s="4" t="str">
        <f>IF(Staff!B27="","",Staff!B27)</f>
        <v/>
      </c>
      <c r="C28" s="4" t="str">
        <f>IF(Staff!C27="","",Staff!C27)</f>
        <v/>
      </c>
      <c r="D28" s="2"/>
      <c r="E28" s="4"/>
      <c r="F28" s="2">
        <f>SUMIFS('Federal Income Tax'!$AJ:$AJ,'Federal Income Tax'!$B:$B,'FUTA Summary'!$B28,'Federal Income Tax'!$C:$C,'FUTA Summary'!$C28,'Federal Income Tax'!$AC:$AC,'FUTA Summary'!$F$9)</f>
        <v>0</v>
      </c>
      <c r="G28" s="2">
        <f>SUMIFS('Federal Income Tax'!$AJ:$AJ,'Federal Income Tax'!$B:$B,'FUTA Summary'!$B28,'Federal Income Tax'!$C:$C,'FUTA Summary'!$C28,'Federal Income Tax'!$AC:$AC,'FUTA Summary'!$G$9)</f>
        <v>0</v>
      </c>
      <c r="H28" s="2">
        <f>SUMIFS('Federal Income Tax'!$AJ:$AJ,'Federal Income Tax'!$B:$B,'FUTA Summary'!$B28,'Federal Income Tax'!$C:$C,'FUTA Summary'!$C28,'Federal Income Tax'!$AC:$AC,'FUTA Summary'!$H$9)</f>
        <v>0</v>
      </c>
      <c r="I28" s="2">
        <f>SUMIFS('Federal Income Tax'!$AJ:$AJ,'Federal Income Tax'!$B:$B,'FUTA Summary'!$B28,'Federal Income Tax'!$C:$C,'FUTA Summary'!$C28,'Federal Income Tax'!$AC:$AC,'FUTA Summary'!$I$9)</f>
        <v>0</v>
      </c>
      <c r="J28" s="3">
        <f t="shared" si="2"/>
        <v>0</v>
      </c>
      <c r="K28" s="3">
        <f>IF('Federal Income Tax'!AI29="","",'Federal Income Tax'!AI29)</f>
        <v>0</v>
      </c>
      <c r="L28" s="3">
        <f t="shared" si="3"/>
        <v>7000</v>
      </c>
      <c r="M28" s="3">
        <f t="shared" si="4"/>
        <v>0</v>
      </c>
      <c r="N28" s="3">
        <f t="shared" si="7"/>
        <v>0</v>
      </c>
      <c r="O28" s="2" t="str">
        <f t="shared" si="5"/>
        <v/>
      </c>
      <c r="P28" s="2">
        <f t="shared" si="6"/>
        <v>0</v>
      </c>
      <c r="Q28" s="2">
        <f t="shared" si="8"/>
        <v>0</v>
      </c>
      <c r="R28" s="41"/>
      <c r="T28" s="5"/>
    </row>
    <row r="29" spans="2:20" x14ac:dyDescent="0.25">
      <c r="B29" s="4" t="str">
        <f>IF(Staff!B28="","",Staff!B28)</f>
        <v/>
      </c>
      <c r="C29" s="4" t="str">
        <f>IF(Staff!C28="","",Staff!C28)</f>
        <v/>
      </c>
      <c r="D29" s="2"/>
      <c r="E29" s="4"/>
      <c r="F29" s="2">
        <f>SUMIFS('Federal Income Tax'!$AJ:$AJ,'Federal Income Tax'!$B:$B,'FUTA Summary'!$B29,'Federal Income Tax'!$C:$C,'FUTA Summary'!$C29,'Federal Income Tax'!$AC:$AC,'FUTA Summary'!$F$9)</f>
        <v>0</v>
      </c>
      <c r="G29" s="2">
        <f>SUMIFS('Federal Income Tax'!$AJ:$AJ,'Federal Income Tax'!$B:$B,'FUTA Summary'!$B29,'Federal Income Tax'!$C:$C,'FUTA Summary'!$C29,'Federal Income Tax'!$AC:$AC,'FUTA Summary'!$G$9)</f>
        <v>0</v>
      </c>
      <c r="H29" s="2">
        <f>SUMIFS('Federal Income Tax'!$AJ:$AJ,'Federal Income Tax'!$B:$B,'FUTA Summary'!$B29,'Federal Income Tax'!$C:$C,'FUTA Summary'!$C29,'Federal Income Tax'!$AC:$AC,'FUTA Summary'!$H$9)</f>
        <v>0</v>
      </c>
      <c r="I29" s="2">
        <f>SUMIFS('Federal Income Tax'!$AJ:$AJ,'Federal Income Tax'!$B:$B,'FUTA Summary'!$B29,'Federal Income Tax'!$C:$C,'FUTA Summary'!$C29,'Federal Income Tax'!$AC:$AC,'FUTA Summary'!$I$9)</f>
        <v>0</v>
      </c>
      <c r="J29" s="3">
        <f t="shared" si="2"/>
        <v>0</v>
      </c>
      <c r="K29" s="3">
        <f>IF('Federal Income Tax'!AI30="","",'Federal Income Tax'!AI30)</f>
        <v>0</v>
      </c>
      <c r="L29" s="3">
        <f t="shared" si="3"/>
        <v>7000</v>
      </c>
      <c r="M29" s="3">
        <f t="shared" si="4"/>
        <v>0</v>
      </c>
      <c r="N29" s="3">
        <f t="shared" si="7"/>
        <v>0</v>
      </c>
      <c r="O29" s="2" t="str">
        <f t="shared" si="5"/>
        <v/>
      </c>
      <c r="P29" s="2">
        <f t="shared" si="6"/>
        <v>0</v>
      </c>
      <c r="Q29" s="2">
        <f t="shared" si="8"/>
        <v>0</v>
      </c>
      <c r="R29" s="41"/>
      <c r="T29" s="5"/>
    </row>
    <row r="30" spans="2:20" x14ac:dyDescent="0.25">
      <c r="B30" s="4" t="str">
        <f>IF(Staff!B29="","",Staff!B29)</f>
        <v/>
      </c>
      <c r="C30" s="4" t="str">
        <f>IF(Staff!C29="","",Staff!C29)</f>
        <v/>
      </c>
      <c r="D30" s="2"/>
      <c r="E30" s="4"/>
      <c r="F30" s="2">
        <f>SUMIFS('Federal Income Tax'!$AJ:$AJ,'Federal Income Tax'!$B:$B,'FUTA Summary'!$B30,'Federal Income Tax'!$C:$C,'FUTA Summary'!$C30,'Federal Income Tax'!$AC:$AC,'FUTA Summary'!$F$9)</f>
        <v>0</v>
      </c>
      <c r="G30" s="2">
        <f>SUMIFS('Federal Income Tax'!$AJ:$AJ,'Federal Income Tax'!$B:$B,'FUTA Summary'!$B30,'Federal Income Tax'!$C:$C,'FUTA Summary'!$C30,'Federal Income Tax'!$AC:$AC,'FUTA Summary'!$G$9)</f>
        <v>0</v>
      </c>
      <c r="H30" s="2">
        <f>SUMIFS('Federal Income Tax'!$AJ:$AJ,'Federal Income Tax'!$B:$B,'FUTA Summary'!$B30,'Federal Income Tax'!$C:$C,'FUTA Summary'!$C30,'Federal Income Tax'!$AC:$AC,'FUTA Summary'!$H$9)</f>
        <v>0</v>
      </c>
      <c r="I30" s="2">
        <f>SUMIFS('Federal Income Tax'!$AJ:$AJ,'Federal Income Tax'!$B:$B,'FUTA Summary'!$B30,'Federal Income Tax'!$C:$C,'FUTA Summary'!$C30,'Federal Income Tax'!$AC:$AC,'FUTA Summary'!$I$9)</f>
        <v>0</v>
      </c>
      <c r="J30" s="3">
        <f t="shared" si="2"/>
        <v>0</v>
      </c>
      <c r="K30" s="3">
        <f>IF('Federal Income Tax'!AI31="","",'Federal Income Tax'!AI31)</f>
        <v>0</v>
      </c>
      <c r="L30" s="3">
        <f t="shared" si="3"/>
        <v>7000</v>
      </c>
      <c r="M30" s="3">
        <f t="shared" si="4"/>
        <v>0</v>
      </c>
      <c r="N30" s="3">
        <f t="shared" si="7"/>
        <v>0</v>
      </c>
      <c r="O30" s="2" t="str">
        <f t="shared" si="5"/>
        <v/>
      </c>
      <c r="P30" s="2">
        <f t="shared" si="6"/>
        <v>0</v>
      </c>
      <c r="Q30" s="2">
        <f t="shared" si="8"/>
        <v>0</v>
      </c>
      <c r="R30" s="41"/>
      <c r="T30" s="5"/>
    </row>
    <row r="31" spans="2:20" x14ac:dyDescent="0.25">
      <c r="B31" s="4" t="str">
        <f>IF(Staff!B30="","",Staff!B30)</f>
        <v/>
      </c>
      <c r="C31" s="4" t="str">
        <f>IF(Staff!C30="","",Staff!C30)</f>
        <v/>
      </c>
      <c r="D31" s="2"/>
      <c r="E31" s="4"/>
      <c r="F31" s="2">
        <f>SUMIFS('Federal Income Tax'!$AJ:$AJ,'Federal Income Tax'!$B:$B,'FUTA Summary'!$B31,'Federal Income Tax'!$C:$C,'FUTA Summary'!$C31,'Federal Income Tax'!$AC:$AC,'FUTA Summary'!$F$9)</f>
        <v>0</v>
      </c>
      <c r="G31" s="2">
        <f>SUMIFS('Federal Income Tax'!$AJ:$AJ,'Federal Income Tax'!$B:$B,'FUTA Summary'!$B31,'Federal Income Tax'!$C:$C,'FUTA Summary'!$C31,'Federal Income Tax'!$AC:$AC,'FUTA Summary'!$G$9)</f>
        <v>0</v>
      </c>
      <c r="H31" s="2">
        <f>SUMIFS('Federal Income Tax'!$AJ:$AJ,'Federal Income Tax'!$B:$B,'FUTA Summary'!$B31,'Federal Income Tax'!$C:$C,'FUTA Summary'!$C31,'Federal Income Tax'!$AC:$AC,'FUTA Summary'!$H$9)</f>
        <v>0</v>
      </c>
      <c r="I31" s="2">
        <f>SUMIFS('Federal Income Tax'!$AJ:$AJ,'Federal Income Tax'!$B:$B,'FUTA Summary'!$B31,'Federal Income Tax'!$C:$C,'FUTA Summary'!$C31,'Federal Income Tax'!$AC:$AC,'FUTA Summary'!$I$9)</f>
        <v>0</v>
      </c>
      <c r="J31" s="3">
        <f t="shared" si="2"/>
        <v>0</v>
      </c>
      <c r="K31" s="3">
        <f>IF('Federal Income Tax'!AI32="","",'Federal Income Tax'!AI32)</f>
        <v>0</v>
      </c>
      <c r="L31" s="3">
        <f t="shared" si="3"/>
        <v>7000</v>
      </c>
      <c r="M31" s="3">
        <f t="shared" si="4"/>
        <v>0</v>
      </c>
      <c r="N31" s="3">
        <f t="shared" si="7"/>
        <v>0</v>
      </c>
      <c r="O31" s="2" t="str">
        <f t="shared" si="5"/>
        <v/>
      </c>
      <c r="P31" s="2">
        <f t="shared" si="6"/>
        <v>0</v>
      </c>
      <c r="Q31" s="2">
        <f t="shared" si="8"/>
        <v>0</v>
      </c>
      <c r="R31" s="41"/>
      <c r="T31" s="5"/>
    </row>
    <row r="32" spans="2:20" x14ac:dyDescent="0.25">
      <c r="B32" s="4" t="str">
        <f>IF(Staff!B31="","",Staff!B31)</f>
        <v/>
      </c>
      <c r="C32" s="4" t="str">
        <f>IF(Staff!C31="","",Staff!C31)</f>
        <v/>
      </c>
      <c r="D32" s="2"/>
      <c r="E32" s="4"/>
      <c r="F32" s="2">
        <f>SUMIFS('Federal Income Tax'!$AJ:$AJ,'Federal Income Tax'!$B:$B,'FUTA Summary'!$B32,'Federal Income Tax'!$C:$C,'FUTA Summary'!$C32,'Federal Income Tax'!$AC:$AC,'FUTA Summary'!$F$9)</f>
        <v>0</v>
      </c>
      <c r="G32" s="2">
        <f>SUMIFS('Federal Income Tax'!$AJ:$AJ,'Federal Income Tax'!$B:$B,'FUTA Summary'!$B32,'Federal Income Tax'!$C:$C,'FUTA Summary'!$C32,'Federal Income Tax'!$AC:$AC,'FUTA Summary'!$G$9)</f>
        <v>0</v>
      </c>
      <c r="H32" s="2">
        <f>SUMIFS('Federal Income Tax'!$AJ:$AJ,'Federal Income Tax'!$B:$B,'FUTA Summary'!$B32,'Federal Income Tax'!$C:$C,'FUTA Summary'!$C32,'Federal Income Tax'!$AC:$AC,'FUTA Summary'!$H$9)</f>
        <v>0</v>
      </c>
      <c r="I32" s="2">
        <f>SUMIFS('Federal Income Tax'!$AJ:$AJ,'Federal Income Tax'!$B:$B,'FUTA Summary'!$B32,'Federal Income Tax'!$C:$C,'FUTA Summary'!$C32,'Federal Income Tax'!$AC:$AC,'FUTA Summary'!$I$9)</f>
        <v>0</v>
      </c>
      <c r="J32" s="3">
        <f t="shared" si="2"/>
        <v>0</v>
      </c>
      <c r="K32" s="3">
        <f>IF('Federal Income Tax'!AI33="","",'Federal Income Tax'!AI33)</f>
        <v>0</v>
      </c>
      <c r="L32" s="3">
        <f t="shared" si="3"/>
        <v>7000</v>
      </c>
      <c r="M32" s="3">
        <f t="shared" si="4"/>
        <v>0</v>
      </c>
      <c r="N32" s="3">
        <f t="shared" si="7"/>
        <v>0</v>
      </c>
      <c r="O32" s="2" t="str">
        <f t="shared" si="5"/>
        <v/>
      </c>
      <c r="P32" s="2">
        <f t="shared" si="6"/>
        <v>0</v>
      </c>
      <c r="Q32" s="2">
        <f t="shared" si="8"/>
        <v>0</v>
      </c>
      <c r="R32" s="41"/>
      <c r="T32" s="5"/>
    </row>
    <row r="33" spans="2:20" x14ac:dyDescent="0.25">
      <c r="B33" s="4" t="str">
        <f>IF(Staff!B32="","",Staff!B32)</f>
        <v/>
      </c>
      <c r="C33" s="4" t="str">
        <f>IF(Staff!C32="","",Staff!C32)</f>
        <v/>
      </c>
      <c r="D33" s="2"/>
      <c r="E33" s="4"/>
      <c r="F33" s="2">
        <f>SUMIFS('Federal Income Tax'!$AJ:$AJ,'Federal Income Tax'!$B:$B,'FUTA Summary'!$B33,'Federal Income Tax'!$C:$C,'FUTA Summary'!$C33,'Federal Income Tax'!$AC:$AC,'FUTA Summary'!$F$9)</f>
        <v>0</v>
      </c>
      <c r="G33" s="2">
        <f>SUMIFS('Federal Income Tax'!$AJ:$AJ,'Federal Income Tax'!$B:$B,'FUTA Summary'!$B33,'Federal Income Tax'!$C:$C,'FUTA Summary'!$C33,'Federal Income Tax'!$AC:$AC,'FUTA Summary'!$G$9)</f>
        <v>0</v>
      </c>
      <c r="H33" s="2">
        <f>SUMIFS('Federal Income Tax'!$AJ:$AJ,'Federal Income Tax'!$B:$B,'FUTA Summary'!$B33,'Federal Income Tax'!$C:$C,'FUTA Summary'!$C33,'Federal Income Tax'!$AC:$AC,'FUTA Summary'!$H$9)</f>
        <v>0</v>
      </c>
      <c r="I33" s="2">
        <f>SUMIFS('Federal Income Tax'!$AJ:$AJ,'Federal Income Tax'!$B:$B,'FUTA Summary'!$B33,'Federal Income Tax'!$C:$C,'FUTA Summary'!$C33,'Federal Income Tax'!$AC:$AC,'FUTA Summary'!$I$9)</f>
        <v>0</v>
      </c>
      <c r="J33" s="3">
        <f t="shared" si="2"/>
        <v>0</v>
      </c>
      <c r="K33" s="3">
        <f>IF('Federal Income Tax'!AI34="","",'Federal Income Tax'!AI34)</f>
        <v>0</v>
      </c>
      <c r="L33" s="3">
        <f t="shared" si="3"/>
        <v>7000</v>
      </c>
      <c r="M33" s="3">
        <f t="shared" si="4"/>
        <v>0</v>
      </c>
      <c r="N33" s="3">
        <f t="shared" si="7"/>
        <v>0</v>
      </c>
      <c r="O33" s="2" t="str">
        <f t="shared" si="5"/>
        <v/>
      </c>
      <c r="P33" s="2">
        <f t="shared" si="6"/>
        <v>0</v>
      </c>
      <c r="Q33" s="2">
        <f t="shared" si="8"/>
        <v>0</v>
      </c>
      <c r="R33" s="41"/>
      <c r="T33" s="5"/>
    </row>
    <row r="34" spans="2:20" x14ac:dyDescent="0.25">
      <c r="B34" s="4" t="str">
        <f>IF(Staff!B33="","",Staff!B33)</f>
        <v/>
      </c>
      <c r="C34" s="4" t="str">
        <f>IF(Staff!C33="","",Staff!C33)</f>
        <v/>
      </c>
      <c r="D34" s="2"/>
      <c r="E34" s="4"/>
      <c r="F34" s="2">
        <f>SUMIFS('Federal Income Tax'!$AJ:$AJ,'Federal Income Tax'!$B:$B,'FUTA Summary'!$B34,'Federal Income Tax'!$C:$C,'FUTA Summary'!$C34,'Federal Income Tax'!$AC:$AC,'FUTA Summary'!$F$9)</f>
        <v>0</v>
      </c>
      <c r="G34" s="2">
        <f>SUMIFS('Federal Income Tax'!$AJ:$AJ,'Federal Income Tax'!$B:$B,'FUTA Summary'!$B34,'Federal Income Tax'!$C:$C,'FUTA Summary'!$C34,'Federal Income Tax'!$AC:$AC,'FUTA Summary'!$G$9)</f>
        <v>0</v>
      </c>
      <c r="H34" s="2">
        <f>SUMIFS('Federal Income Tax'!$AJ:$AJ,'Federal Income Tax'!$B:$B,'FUTA Summary'!$B34,'Federal Income Tax'!$C:$C,'FUTA Summary'!$C34,'Federal Income Tax'!$AC:$AC,'FUTA Summary'!$H$9)</f>
        <v>0</v>
      </c>
      <c r="I34" s="2">
        <f>SUMIFS('Federal Income Tax'!$AJ:$AJ,'Federal Income Tax'!$B:$B,'FUTA Summary'!$B34,'Federal Income Tax'!$C:$C,'FUTA Summary'!$C34,'Federal Income Tax'!$AC:$AC,'FUTA Summary'!$I$9)</f>
        <v>0</v>
      </c>
      <c r="J34" s="3">
        <f t="shared" si="2"/>
        <v>0</v>
      </c>
      <c r="K34" s="3">
        <f>IF('Federal Income Tax'!AI35="","",'Federal Income Tax'!AI35)</f>
        <v>0</v>
      </c>
      <c r="L34" s="3">
        <f t="shared" si="3"/>
        <v>7000</v>
      </c>
      <c r="M34" s="3">
        <f t="shared" si="4"/>
        <v>0</v>
      </c>
      <c r="N34" s="3">
        <f t="shared" si="7"/>
        <v>0</v>
      </c>
      <c r="O34" s="2" t="str">
        <f t="shared" si="5"/>
        <v/>
      </c>
      <c r="P34" s="2">
        <f t="shared" si="6"/>
        <v>0</v>
      </c>
      <c r="Q34" s="2">
        <f t="shared" si="8"/>
        <v>0</v>
      </c>
      <c r="R34" s="41"/>
      <c r="T34" s="5"/>
    </row>
    <row r="35" spans="2:20" x14ac:dyDescent="0.25">
      <c r="B35" s="4" t="str">
        <f>IF(Staff!B34="","",Staff!B34)</f>
        <v/>
      </c>
      <c r="C35" s="4" t="str">
        <f>IF(Staff!C34="","",Staff!C34)</f>
        <v/>
      </c>
      <c r="D35" s="2"/>
      <c r="E35" s="4"/>
      <c r="F35" s="2">
        <f>SUMIFS('Federal Income Tax'!$AJ:$AJ,'Federal Income Tax'!$B:$B,'FUTA Summary'!$B35,'Federal Income Tax'!$C:$C,'FUTA Summary'!$C35,'Federal Income Tax'!$AC:$AC,'FUTA Summary'!$F$9)</f>
        <v>0</v>
      </c>
      <c r="G35" s="2">
        <f>SUMIFS('Federal Income Tax'!$AJ:$AJ,'Federal Income Tax'!$B:$B,'FUTA Summary'!$B35,'Federal Income Tax'!$C:$C,'FUTA Summary'!$C35,'Federal Income Tax'!$AC:$AC,'FUTA Summary'!$G$9)</f>
        <v>0</v>
      </c>
      <c r="H35" s="2">
        <f>SUMIFS('Federal Income Tax'!$AJ:$AJ,'Federal Income Tax'!$B:$B,'FUTA Summary'!$B35,'Federal Income Tax'!$C:$C,'FUTA Summary'!$C35,'Federal Income Tax'!$AC:$AC,'FUTA Summary'!$H$9)</f>
        <v>0</v>
      </c>
      <c r="I35" s="2">
        <f>SUMIFS('Federal Income Tax'!$AJ:$AJ,'Federal Income Tax'!$B:$B,'FUTA Summary'!$B35,'Federal Income Tax'!$C:$C,'FUTA Summary'!$C35,'Federal Income Tax'!$AC:$AC,'FUTA Summary'!$I$9)</f>
        <v>0</v>
      </c>
      <c r="J35" s="3">
        <f t="shared" si="2"/>
        <v>0</v>
      </c>
      <c r="K35" s="3">
        <f>IF('Federal Income Tax'!AI36="","",'Federal Income Tax'!AI36)</f>
        <v>0</v>
      </c>
      <c r="L35" s="3">
        <f t="shared" si="3"/>
        <v>7000</v>
      </c>
      <c r="M35" s="3">
        <f t="shared" si="4"/>
        <v>0</v>
      </c>
      <c r="N35" s="3">
        <f t="shared" si="7"/>
        <v>0</v>
      </c>
      <c r="O35" s="2" t="str">
        <f t="shared" si="5"/>
        <v/>
      </c>
      <c r="P35" s="2">
        <f t="shared" si="6"/>
        <v>0</v>
      </c>
      <c r="Q35" s="2">
        <f t="shared" si="8"/>
        <v>0</v>
      </c>
      <c r="R35" s="41"/>
      <c r="T35" s="5"/>
    </row>
    <row r="36" spans="2:20" x14ac:dyDescent="0.25">
      <c r="B36" s="4" t="str">
        <f>IF(Staff!B35="","",Staff!B35)</f>
        <v/>
      </c>
      <c r="C36" s="4" t="str">
        <f>IF(Staff!C35="","",Staff!C35)</f>
        <v/>
      </c>
      <c r="D36" s="2"/>
      <c r="E36" s="4"/>
      <c r="F36" s="2">
        <f>SUMIFS('Federal Income Tax'!$AJ:$AJ,'Federal Income Tax'!$B:$B,'FUTA Summary'!$B36,'Federal Income Tax'!$C:$C,'FUTA Summary'!$C36,'Federal Income Tax'!$AC:$AC,'FUTA Summary'!$F$9)</f>
        <v>0</v>
      </c>
      <c r="G36" s="2">
        <f>SUMIFS('Federal Income Tax'!$AJ:$AJ,'Federal Income Tax'!$B:$B,'FUTA Summary'!$B36,'Federal Income Tax'!$C:$C,'FUTA Summary'!$C36,'Federal Income Tax'!$AC:$AC,'FUTA Summary'!$G$9)</f>
        <v>0</v>
      </c>
      <c r="H36" s="2">
        <f>SUMIFS('Federal Income Tax'!$AJ:$AJ,'Federal Income Tax'!$B:$B,'FUTA Summary'!$B36,'Federal Income Tax'!$C:$C,'FUTA Summary'!$C36,'Federal Income Tax'!$AC:$AC,'FUTA Summary'!$H$9)</f>
        <v>0</v>
      </c>
      <c r="I36" s="2">
        <f>SUMIFS('Federal Income Tax'!$AJ:$AJ,'Federal Income Tax'!$B:$B,'FUTA Summary'!$B36,'Federal Income Tax'!$C:$C,'FUTA Summary'!$C36,'Federal Income Tax'!$AC:$AC,'FUTA Summary'!$I$9)</f>
        <v>0</v>
      </c>
      <c r="J36" s="3">
        <f t="shared" si="2"/>
        <v>0</v>
      </c>
      <c r="K36" s="3">
        <f>IF('Federal Income Tax'!AI37="","",'Federal Income Tax'!AI37)</f>
        <v>0</v>
      </c>
      <c r="L36" s="3">
        <f t="shared" si="3"/>
        <v>7000</v>
      </c>
      <c r="M36" s="3">
        <f t="shared" si="4"/>
        <v>0</v>
      </c>
      <c r="N36" s="3">
        <f t="shared" si="7"/>
        <v>0</v>
      </c>
      <c r="O36" s="2" t="str">
        <f t="shared" si="5"/>
        <v/>
      </c>
      <c r="P36" s="2">
        <f t="shared" si="6"/>
        <v>0</v>
      </c>
      <c r="Q36" s="2">
        <f t="shared" si="8"/>
        <v>0</v>
      </c>
      <c r="R36" s="41"/>
      <c r="T36" s="5"/>
    </row>
    <row r="37" spans="2:20" x14ac:dyDescent="0.25">
      <c r="B37" s="4" t="str">
        <f>IF(Staff!B36="","",Staff!B36)</f>
        <v/>
      </c>
      <c r="C37" s="4" t="str">
        <f>IF(Staff!C36="","",Staff!C36)</f>
        <v/>
      </c>
      <c r="D37" s="2"/>
      <c r="E37" s="4"/>
      <c r="F37" s="2">
        <f>SUMIFS('Federal Income Tax'!$AJ:$AJ,'Federal Income Tax'!$B:$B,'FUTA Summary'!$B37,'Federal Income Tax'!$C:$C,'FUTA Summary'!$C37,'Federal Income Tax'!$AC:$AC,'FUTA Summary'!$F$9)</f>
        <v>0</v>
      </c>
      <c r="G37" s="2">
        <f>SUMIFS('Federal Income Tax'!$AJ:$AJ,'Federal Income Tax'!$B:$B,'FUTA Summary'!$B37,'Federal Income Tax'!$C:$C,'FUTA Summary'!$C37,'Federal Income Tax'!$AC:$AC,'FUTA Summary'!$G$9)</f>
        <v>0</v>
      </c>
      <c r="H37" s="2">
        <f>SUMIFS('Federal Income Tax'!$AJ:$AJ,'Federal Income Tax'!$B:$B,'FUTA Summary'!$B37,'Federal Income Tax'!$C:$C,'FUTA Summary'!$C37,'Federal Income Tax'!$AC:$AC,'FUTA Summary'!$H$9)</f>
        <v>0</v>
      </c>
      <c r="I37" s="2">
        <f>SUMIFS('Federal Income Tax'!$AJ:$AJ,'Federal Income Tax'!$B:$B,'FUTA Summary'!$B37,'Federal Income Tax'!$C:$C,'FUTA Summary'!$C37,'Federal Income Tax'!$AC:$AC,'FUTA Summary'!$I$9)</f>
        <v>0</v>
      </c>
      <c r="J37" s="3">
        <f t="shared" si="2"/>
        <v>0</v>
      </c>
      <c r="K37" s="3">
        <f>IF('Federal Income Tax'!AI38="","",'Federal Income Tax'!AI38)</f>
        <v>0</v>
      </c>
      <c r="L37" s="3">
        <f t="shared" si="3"/>
        <v>7000</v>
      </c>
      <c r="M37" s="3">
        <f t="shared" si="4"/>
        <v>0</v>
      </c>
      <c r="N37" s="3">
        <f t="shared" si="7"/>
        <v>0</v>
      </c>
      <c r="O37" s="2" t="str">
        <f t="shared" si="5"/>
        <v/>
      </c>
      <c r="P37" s="2">
        <f t="shared" si="6"/>
        <v>0</v>
      </c>
      <c r="Q37" s="2">
        <f t="shared" si="8"/>
        <v>0</v>
      </c>
      <c r="R37" s="41"/>
      <c r="T37" s="5"/>
    </row>
    <row r="38" spans="2:20" x14ac:dyDescent="0.25">
      <c r="B38" s="4" t="str">
        <f>IF(Staff!B37="","",Staff!B37)</f>
        <v/>
      </c>
      <c r="C38" s="4" t="str">
        <f>IF(Staff!C37="","",Staff!C37)</f>
        <v/>
      </c>
      <c r="D38" s="2"/>
      <c r="E38" s="4"/>
      <c r="F38" s="2">
        <f>SUMIFS('Federal Income Tax'!$AJ:$AJ,'Federal Income Tax'!$B:$B,'FUTA Summary'!$B38,'Federal Income Tax'!$C:$C,'FUTA Summary'!$C38,'Federal Income Tax'!$AC:$AC,'FUTA Summary'!$F$9)</f>
        <v>0</v>
      </c>
      <c r="G38" s="2">
        <f>SUMIFS('Federal Income Tax'!$AJ:$AJ,'Federal Income Tax'!$B:$B,'FUTA Summary'!$B38,'Federal Income Tax'!$C:$C,'FUTA Summary'!$C38,'Federal Income Tax'!$AC:$AC,'FUTA Summary'!$G$9)</f>
        <v>0</v>
      </c>
      <c r="H38" s="2">
        <f>SUMIFS('Federal Income Tax'!$AJ:$AJ,'Federal Income Tax'!$B:$B,'FUTA Summary'!$B38,'Federal Income Tax'!$C:$C,'FUTA Summary'!$C38,'Federal Income Tax'!$AC:$AC,'FUTA Summary'!$H$9)</f>
        <v>0</v>
      </c>
      <c r="I38" s="2">
        <f>SUMIFS('Federal Income Tax'!$AJ:$AJ,'Federal Income Tax'!$B:$B,'FUTA Summary'!$B38,'Federal Income Tax'!$C:$C,'FUTA Summary'!$C38,'Federal Income Tax'!$AC:$AC,'FUTA Summary'!$I$9)</f>
        <v>0</v>
      </c>
      <c r="J38" s="3">
        <f t="shared" si="2"/>
        <v>0</v>
      </c>
      <c r="K38" s="3">
        <f>IF('Federal Income Tax'!AI39="","",'Federal Income Tax'!AI39)</f>
        <v>0</v>
      </c>
      <c r="L38" s="3">
        <f t="shared" si="3"/>
        <v>7000</v>
      </c>
      <c r="M38" s="3">
        <f t="shared" si="4"/>
        <v>0</v>
      </c>
      <c r="N38" s="3">
        <f t="shared" si="7"/>
        <v>0</v>
      </c>
      <c r="O38" s="2" t="str">
        <f t="shared" si="5"/>
        <v/>
      </c>
      <c r="P38" s="2">
        <f t="shared" si="6"/>
        <v>0</v>
      </c>
      <c r="Q38" s="2">
        <f t="shared" si="8"/>
        <v>0</v>
      </c>
      <c r="R38" s="41"/>
      <c r="T38" s="5"/>
    </row>
    <row r="39" spans="2:20" x14ac:dyDescent="0.25">
      <c r="B39" s="4" t="str">
        <f>IF(Staff!B38="","",Staff!B38)</f>
        <v/>
      </c>
      <c r="C39" s="4" t="str">
        <f>IF(Staff!C38="","",Staff!C38)</f>
        <v/>
      </c>
      <c r="D39" s="2"/>
      <c r="E39" s="4"/>
      <c r="F39" s="2">
        <f>SUMIFS('Federal Income Tax'!$AJ:$AJ,'Federal Income Tax'!$B:$B,'FUTA Summary'!$B39,'Federal Income Tax'!$C:$C,'FUTA Summary'!$C39,'Federal Income Tax'!$AC:$AC,'FUTA Summary'!$F$9)</f>
        <v>0</v>
      </c>
      <c r="G39" s="2">
        <f>SUMIFS('Federal Income Tax'!$AJ:$AJ,'Federal Income Tax'!$B:$B,'FUTA Summary'!$B39,'Federal Income Tax'!$C:$C,'FUTA Summary'!$C39,'Federal Income Tax'!$AC:$AC,'FUTA Summary'!$G$9)</f>
        <v>0</v>
      </c>
      <c r="H39" s="2">
        <f>SUMIFS('Federal Income Tax'!$AJ:$AJ,'Federal Income Tax'!$B:$B,'FUTA Summary'!$B39,'Federal Income Tax'!$C:$C,'FUTA Summary'!$C39,'Federal Income Tax'!$AC:$AC,'FUTA Summary'!$H$9)</f>
        <v>0</v>
      </c>
      <c r="I39" s="2">
        <f>SUMIFS('Federal Income Tax'!$AJ:$AJ,'Federal Income Tax'!$B:$B,'FUTA Summary'!$B39,'Federal Income Tax'!$C:$C,'FUTA Summary'!$C39,'Federal Income Tax'!$AC:$AC,'FUTA Summary'!$I$9)</f>
        <v>0</v>
      </c>
      <c r="J39" s="3">
        <f t="shared" si="2"/>
        <v>0</v>
      </c>
      <c r="K39" s="3">
        <f>IF('Federal Income Tax'!AI40="","",'Federal Income Tax'!AI40)</f>
        <v>0</v>
      </c>
      <c r="L39" s="3">
        <f t="shared" si="3"/>
        <v>7000</v>
      </c>
      <c r="M39" s="3">
        <f t="shared" si="4"/>
        <v>0</v>
      </c>
      <c r="N39" s="3">
        <f t="shared" si="7"/>
        <v>0</v>
      </c>
      <c r="O39" s="2" t="str">
        <f t="shared" si="5"/>
        <v/>
      </c>
      <c r="P39" s="2">
        <f t="shared" si="6"/>
        <v>0</v>
      </c>
      <c r="Q39" s="2">
        <f t="shared" si="8"/>
        <v>0</v>
      </c>
      <c r="R39" s="41"/>
      <c r="T39" s="5"/>
    </row>
    <row r="40" spans="2:20" x14ac:dyDescent="0.25">
      <c r="B40" s="4" t="str">
        <f>IF(Staff!B39="","",Staff!B39)</f>
        <v/>
      </c>
      <c r="C40" s="4" t="str">
        <f>IF(Staff!C39="","",Staff!C39)</f>
        <v/>
      </c>
      <c r="D40" s="2"/>
      <c r="E40" s="4"/>
      <c r="F40" s="2">
        <f>SUMIFS('Federal Income Tax'!$AJ:$AJ,'Federal Income Tax'!$B:$B,'FUTA Summary'!$B40,'Federal Income Tax'!$C:$C,'FUTA Summary'!$C40,'Federal Income Tax'!$AC:$AC,'FUTA Summary'!$F$9)</f>
        <v>0</v>
      </c>
      <c r="G40" s="2">
        <f>SUMIFS('Federal Income Tax'!$AJ:$AJ,'Federal Income Tax'!$B:$B,'FUTA Summary'!$B40,'Federal Income Tax'!$C:$C,'FUTA Summary'!$C40,'Federal Income Tax'!$AC:$AC,'FUTA Summary'!$G$9)</f>
        <v>0</v>
      </c>
      <c r="H40" s="2">
        <f>SUMIFS('Federal Income Tax'!$AJ:$AJ,'Federal Income Tax'!$B:$B,'FUTA Summary'!$B40,'Federal Income Tax'!$C:$C,'FUTA Summary'!$C40,'Federal Income Tax'!$AC:$AC,'FUTA Summary'!$H$9)</f>
        <v>0</v>
      </c>
      <c r="I40" s="2">
        <f>SUMIFS('Federal Income Tax'!$AJ:$AJ,'Federal Income Tax'!$B:$B,'FUTA Summary'!$B40,'Federal Income Tax'!$C:$C,'FUTA Summary'!$C40,'Federal Income Tax'!$AC:$AC,'FUTA Summary'!$I$9)</f>
        <v>0</v>
      </c>
      <c r="J40" s="3">
        <f t="shared" si="2"/>
        <v>0</v>
      </c>
      <c r="K40" s="3">
        <f>IF('Federal Income Tax'!AI41="","",'Federal Income Tax'!AI41)</f>
        <v>0</v>
      </c>
      <c r="L40" s="3">
        <f t="shared" si="3"/>
        <v>7000</v>
      </c>
      <c r="M40" s="3">
        <f t="shared" si="4"/>
        <v>0</v>
      </c>
      <c r="N40" s="3">
        <f t="shared" si="7"/>
        <v>0</v>
      </c>
      <c r="O40" s="2" t="str">
        <f t="shared" si="5"/>
        <v/>
      </c>
      <c r="P40" s="2">
        <f t="shared" si="6"/>
        <v>0</v>
      </c>
      <c r="Q40" s="2">
        <f t="shared" si="8"/>
        <v>0</v>
      </c>
      <c r="R40" s="41"/>
      <c r="T40" s="5"/>
    </row>
    <row r="41" spans="2:20" x14ac:dyDescent="0.25">
      <c r="B41" s="4" t="str">
        <f>IF(Staff!B40="","",Staff!B40)</f>
        <v/>
      </c>
      <c r="C41" s="4" t="str">
        <f>IF(Staff!C40="","",Staff!C40)</f>
        <v/>
      </c>
      <c r="D41" s="2"/>
      <c r="E41" s="4"/>
      <c r="F41" s="2">
        <f>SUMIFS('Federal Income Tax'!$AJ:$AJ,'Federal Income Tax'!$B:$B,'FUTA Summary'!$B41,'Federal Income Tax'!$C:$C,'FUTA Summary'!$C41,'Federal Income Tax'!$AC:$AC,'FUTA Summary'!$F$9)</f>
        <v>0</v>
      </c>
      <c r="G41" s="2">
        <f>SUMIFS('Federal Income Tax'!$AJ:$AJ,'Federal Income Tax'!$B:$B,'FUTA Summary'!$B41,'Federal Income Tax'!$C:$C,'FUTA Summary'!$C41,'Federal Income Tax'!$AC:$AC,'FUTA Summary'!$G$9)</f>
        <v>0</v>
      </c>
      <c r="H41" s="2">
        <f>SUMIFS('Federal Income Tax'!$AJ:$AJ,'Federal Income Tax'!$B:$B,'FUTA Summary'!$B41,'Federal Income Tax'!$C:$C,'FUTA Summary'!$C41,'Federal Income Tax'!$AC:$AC,'FUTA Summary'!$H$9)</f>
        <v>0</v>
      </c>
      <c r="I41" s="2">
        <f>SUMIFS('Federal Income Tax'!$AJ:$AJ,'Federal Income Tax'!$B:$B,'FUTA Summary'!$B41,'Federal Income Tax'!$C:$C,'FUTA Summary'!$C41,'Federal Income Tax'!$AC:$AC,'FUTA Summary'!$I$9)</f>
        <v>0</v>
      </c>
      <c r="J41" s="3">
        <f t="shared" si="2"/>
        <v>0</v>
      </c>
      <c r="K41" s="3">
        <f>IF('Federal Income Tax'!AI42="","",'Federal Income Tax'!AI42)</f>
        <v>0</v>
      </c>
      <c r="L41" s="3">
        <f t="shared" si="3"/>
        <v>7000</v>
      </c>
      <c r="M41" s="3">
        <f t="shared" si="4"/>
        <v>0</v>
      </c>
      <c r="N41" s="3">
        <f t="shared" si="7"/>
        <v>0</v>
      </c>
      <c r="O41" s="2" t="str">
        <f t="shared" si="5"/>
        <v/>
      </c>
      <c r="P41" s="2">
        <f t="shared" si="6"/>
        <v>0</v>
      </c>
      <c r="Q41" s="2">
        <f t="shared" si="8"/>
        <v>0</v>
      </c>
      <c r="R41" s="41"/>
      <c r="T41" s="5"/>
    </row>
    <row r="42" spans="2:20" x14ac:dyDescent="0.25">
      <c r="B42" s="4" t="str">
        <f>IF(Staff!B41="","",Staff!B41)</f>
        <v/>
      </c>
      <c r="C42" s="4" t="str">
        <f>IF(Staff!C41="","",Staff!C41)</f>
        <v/>
      </c>
      <c r="D42" s="2"/>
      <c r="E42" s="4"/>
      <c r="F42" s="2">
        <f>SUMIFS('Federal Income Tax'!$AJ:$AJ,'Federal Income Tax'!$B:$B,'FUTA Summary'!$B42,'Federal Income Tax'!$C:$C,'FUTA Summary'!$C42,'Federal Income Tax'!$AC:$AC,'FUTA Summary'!$F$9)</f>
        <v>0</v>
      </c>
      <c r="G42" s="2">
        <f>SUMIFS('Federal Income Tax'!$AJ:$AJ,'Federal Income Tax'!$B:$B,'FUTA Summary'!$B42,'Federal Income Tax'!$C:$C,'FUTA Summary'!$C42,'Federal Income Tax'!$AC:$AC,'FUTA Summary'!$G$9)</f>
        <v>0</v>
      </c>
      <c r="H42" s="2">
        <f>SUMIFS('Federal Income Tax'!$AJ:$AJ,'Federal Income Tax'!$B:$B,'FUTA Summary'!$B42,'Federal Income Tax'!$C:$C,'FUTA Summary'!$C42,'Federal Income Tax'!$AC:$AC,'FUTA Summary'!$H$9)</f>
        <v>0</v>
      </c>
      <c r="I42" s="2">
        <f>SUMIFS('Federal Income Tax'!$AJ:$AJ,'Federal Income Tax'!$B:$B,'FUTA Summary'!$B42,'Federal Income Tax'!$C:$C,'FUTA Summary'!$C42,'Federal Income Tax'!$AC:$AC,'FUTA Summary'!$I$9)</f>
        <v>0</v>
      </c>
      <c r="J42" s="3">
        <f t="shared" si="2"/>
        <v>0</v>
      </c>
      <c r="K42" s="3">
        <f>IF('Federal Income Tax'!AI43="","",'Federal Income Tax'!AI43)</f>
        <v>0</v>
      </c>
      <c r="L42" s="3">
        <f t="shared" si="3"/>
        <v>7000</v>
      </c>
      <c r="M42" s="3">
        <f t="shared" si="4"/>
        <v>0</v>
      </c>
      <c r="N42" s="3">
        <f t="shared" si="7"/>
        <v>0</v>
      </c>
      <c r="O42" s="2" t="str">
        <f t="shared" si="5"/>
        <v/>
      </c>
      <c r="P42" s="2">
        <f t="shared" si="6"/>
        <v>0</v>
      </c>
      <c r="Q42" s="2">
        <f t="shared" si="8"/>
        <v>0</v>
      </c>
      <c r="R42" s="41"/>
      <c r="T42" s="5"/>
    </row>
    <row r="43" spans="2:20" x14ac:dyDescent="0.25">
      <c r="B43" s="4" t="str">
        <f>IF(Staff!B42="","",Staff!B42)</f>
        <v/>
      </c>
      <c r="C43" s="4" t="str">
        <f>IF(Staff!C42="","",Staff!C42)</f>
        <v/>
      </c>
      <c r="D43" s="2"/>
      <c r="E43" s="4"/>
      <c r="F43" s="2">
        <f>SUMIFS('Federal Income Tax'!$AJ:$AJ,'Federal Income Tax'!$B:$B,'FUTA Summary'!$B43,'Federal Income Tax'!$C:$C,'FUTA Summary'!$C43,'Federal Income Tax'!$AC:$AC,'FUTA Summary'!$F$9)</f>
        <v>0</v>
      </c>
      <c r="G43" s="2">
        <f>SUMIFS('Federal Income Tax'!$AJ:$AJ,'Federal Income Tax'!$B:$B,'FUTA Summary'!$B43,'Federal Income Tax'!$C:$C,'FUTA Summary'!$C43,'Federal Income Tax'!$AC:$AC,'FUTA Summary'!$G$9)</f>
        <v>0</v>
      </c>
      <c r="H43" s="2">
        <f>SUMIFS('Federal Income Tax'!$AJ:$AJ,'Federal Income Tax'!$B:$B,'FUTA Summary'!$B43,'Federal Income Tax'!$C:$C,'FUTA Summary'!$C43,'Federal Income Tax'!$AC:$AC,'FUTA Summary'!$H$9)</f>
        <v>0</v>
      </c>
      <c r="I43" s="2">
        <f>SUMIFS('Federal Income Tax'!$AJ:$AJ,'Federal Income Tax'!$B:$B,'FUTA Summary'!$B43,'Federal Income Tax'!$C:$C,'FUTA Summary'!$C43,'Federal Income Tax'!$AC:$AC,'FUTA Summary'!$I$9)</f>
        <v>0</v>
      </c>
      <c r="J43" s="3">
        <f t="shared" si="2"/>
        <v>0</v>
      </c>
      <c r="K43" s="3">
        <f>IF('Federal Income Tax'!AI44="","",'Federal Income Tax'!AI44)</f>
        <v>0</v>
      </c>
      <c r="L43" s="3">
        <f t="shared" si="3"/>
        <v>7000</v>
      </c>
      <c r="M43" s="3">
        <f t="shared" si="4"/>
        <v>0</v>
      </c>
      <c r="N43" s="3">
        <f t="shared" si="7"/>
        <v>0</v>
      </c>
      <c r="O43" s="2" t="str">
        <f t="shared" si="5"/>
        <v/>
      </c>
      <c r="P43" s="2">
        <f t="shared" si="6"/>
        <v>0</v>
      </c>
      <c r="Q43" s="2">
        <f t="shared" si="8"/>
        <v>0</v>
      </c>
      <c r="R43" s="41"/>
      <c r="T43" s="5"/>
    </row>
    <row r="44" spans="2:20" x14ac:dyDescent="0.25">
      <c r="B44" s="4" t="str">
        <f>IF(Staff!B43="","",Staff!B43)</f>
        <v/>
      </c>
      <c r="C44" s="4" t="str">
        <f>IF(Staff!C43="","",Staff!C43)</f>
        <v/>
      </c>
      <c r="D44" s="2"/>
      <c r="E44" s="4"/>
      <c r="F44" s="2">
        <f>SUMIFS('Federal Income Tax'!$AJ:$AJ,'Federal Income Tax'!$B:$B,'FUTA Summary'!$B44,'Federal Income Tax'!$C:$C,'FUTA Summary'!$C44,'Federal Income Tax'!$AC:$AC,'FUTA Summary'!$F$9)</f>
        <v>0</v>
      </c>
      <c r="G44" s="2">
        <f>SUMIFS('Federal Income Tax'!$AJ:$AJ,'Federal Income Tax'!$B:$B,'FUTA Summary'!$B44,'Federal Income Tax'!$C:$C,'FUTA Summary'!$C44,'Federal Income Tax'!$AC:$AC,'FUTA Summary'!$G$9)</f>
        <v>0</v>
      </c>
      <c r="H44" s="2">
        <f>SUMIFS('Federal Income Tax'!$AJ:$AJ,'Federal Income Tax'!$B:$B,'FUTA Summary'!$B44,'Federal Income Tax'!$C:$C,'FUTA Summary'!$C44,'Federal Income Tax'!$AC:$AC,'FUTA Summary'!$H$9)</f>
        <v>0</v>
      </c>
      <c r="I44" s="2">
        <f>SUMIFS('Federal Income Tax'!$AJ:$AJ,'Federal Income Tax'!$B:$B,'FUTA Summary'!$B44,'Federal Income Tax'!$C:$C,'FUTA Summary'!$C44,'Federal Income Tax'!$AC:$AC,'FUTA Summary'!$I$9)</f>
        <v>0</v>
      </c>
      <c r="J44" s="3">
        <f t="shared" si="2"/>
        <v>0</v>
      </c>
      <c r="K44" s="3">
        <f>IF('Federal Income Tax'!AI45="","",'Federal Income Tax'!AI45)</f>
        <v>0</v>
      </c>
      <c r="L44" s="3">
        <f t="shared" si="3"/>
        <v>7000</v>
      </c>
      <c r="M44" s="3">
        <f t="shared" si="4"/>
        <v>0</v>
      </c>
      <c r="N44" s="3">
        <f t="shared" si="7"/>
        <v>0</v>
      </c>
      <c r="O44" s="2" t="str">
        <f t="shared" si="5"/>
        <v/>
      </c>
      <c r="P44" s="2">
        <f t="shared" si="6"/>
        <v>0</v>
      </c>
      <c r="Q44" s="2">
        <f t="shared" si="8"/>
        <v>0</v>
      </c>
      <c r="R44" s="41"/>
      <c r="T44" s="5"/>
    </row>
    <row r="45" spans="2:20" x14ac:dyDescent="0.25">
      <c r="B45" s="4" t="str">
        <f>IF(Staff!B44="","",Staff!B44)</f>
        <v/>
      </c>
      <c r="C45" s="4" t="str">
        <f>IF(Staff!C44="","",Staff!C44)</f>
        <v/>
      </c>
      <c r="D45" s="2"/>
      <c r="E45" s="4"/>
      <c r="F45" s="2">
        <f>SUMIFS('Federal Income Tax'!$AJ:$AJ,'Federal Income Tax'!$B:$B,'FUTA Summary'!$B45,'Federal Income Tax'!$C:$C,'FUTA Summary'!$C45,'Federal Income Tax'!$AC:$AC,'FUTA Summary'!$F$9)</f>
        <v>0</v>
      </c>
      <c r="G45" s="2">
        <f>SUMIFS('Federal Income Tax'!$AJ:$AJ,'Federal Income Tax'!$B:$B,'FUTA Summary'!$B45,'Federal Income Tax'!$C:$C,'FUTA Summary'!$C45,'Federal Income Tax'!$AC:$AC,'FUTA Summary'!$G$9)</f>
        <v>0</v>
      </c>
      <c r="H45" s="2">
        <f>SUMIFS('Federal Income Tax'!$AJ:$AJ,'Federal Income Tax'!$B:$B,'FUTA Summary'!$B45,'Federal Income Tax'!$C:$C,'FUTA Summary'!$C45,'Federal Income Tax'!$AC:$AC,'FUTA Summary'!$H$9)</f>
        <v>0</v>
      </c>
      <c r="I45" s="2">
        <f>SUMIFS('Federal Income Tax'!$AJ:$AJ,'Federal Income Tax'!$B:$B,'FUTA Summary'!$B45,'Federal Income Tax'!$C:$C,'FUTA Summary'!$C45,'Federal Income Tax'!$AC:$AC,'FUTA Summary'!$I$9)</f>
        <v>0</v>
      </c>
      <c r="J45" s="3">
        <f t="shared" si="2"/>
        <v>0</v>
      </c>
      <c r="K45" s="3">
        <f>IF('Federal Income Tax'!AI46="","",'Federal Income Tax'!AI46)</f>
        <v>0</v>
      </c>
      <c r="L45" s="3">
        <f t="shared" si="3"/>
        <v>7000</v>
      </c>
      <c r="M45" s="3">
        <f t="shared" si="4"/>
        <v>0</v>
      </c>
      <c r="N45" s="3">
        <f t="shared" si="7"/>
        <v>0</v>
      </c>
      <c r="O45" s="2" t="str">
        <f t="shared" si="5"/>
        <v/>
      </c>
      <c r="P45" s="2">
        <f t="shared" si="6"/>
        <v>0</v>
      </c>
      <c r="Q45" s="2">
        <f t="shared" si="8"/>
        <v>0</v>
      </c>
      <c r="R45" s="41"/>
      <c r="T45" s="5"/>
    </row>
    <row r="46" spans="2:20" x14ac:dyDescent="0.25">
      <c r="B46" s="4" t="str">
        <f>IF(Staff!B45="","",Staff!B45)</f>
        <v/>
      </c>
      <c r="C46" s="4" t="str">
        <f>IF(Staff!C45="","",Staff!C45)</f>
        <v/>
      </c>
      <c r="D46" s="2"/>
      <c r="E46" s="4"/>
      <c r="F46" s="2">
        <f>SUMIFS('Federal Income Tax'!$AJ:$AJ,'Federal Income Tax'!$B:$B,'FUTA Summary'!$B46,'Federal Income Tax'!$C:$C,'FUTA Summary'!$C46,'Federal Income Tax'!$AC:$AC,'FUTA Summary'!$F$9)</f>
        <v>0</v>
      </c>
      <c r="G46" s="2">
        <f>SUMIFS('Federal Income Tax'!$AJ:$AJ,'Federal Income Tax'!$B:$B,'FUTA Summary'!$B46,'Federal Income Tax'!$C:$C,'FUTA Summary'!$C46,'Federal Income Tax'!$AC:$AC,'FUTA Summary'!$G$9)</f>
        <v>0</v>
      </c>
      <c r="H46" s="2">
        <f>SUMIFS('Federal Income Tax'!$AJ:$AJ,'Federal Income Tax'!$B:$B,'FUTA Summary'!$B46,'Federal Income Tax'!$C:$C,'FUTA Summary'!$C46,'Federal Income Tax'!$AC:$AC,'FUTA Summary'!$H$9)</f>
        <v>0</v>
      </c>
      <c r="I46" s="2">
        <f>SUMIFS('Federal Income Tax'!$AJ:$AJ,'Federal Income Tax'!$B:$B,'FUTA Summary'!$B46,'Federal Income Tax'!$C:$C,'FUTA Summary'!$C46,'Federal Income Tax'!$AC:$AC,'FUTA Summary'!$I$9)</f>
        <v>0</v>
      </c>
      <c r="J46" s="3">
        <f t="shared" si="2"/>
        <v>0</v>
      </c>
      <c r="K46" s="3">
        <f>IF('Federal Income Tax'!AI47="","",'Federal Income Tax'!AI47)</f>
        <v>0</v>
      </c>
      <c r="L46" s="3">
        <f t="shared" si="3"/>
        <v>7000</v>
      </c>
      <c r="M46" s="3">
        <f t="shared" si="4"/>
        <v>0</v>
      </c>
      <c r="N46" s="3">
        <f t="shared" si="7"/>
        <v>0</v>
      </c>
      <c r="O46" s="2" t="str">
        <f t="shared" si="5"/>
        <v/>
      </c>
      <c r="P46" s="2">
        <f t="shared" si="6"/>
        <v>0</v>
      </c>
      <c r="Q46" s="2">
        <f t="shared" si="8"/>
        <v>0</v>
      </c>
      <c r="R46" s="41"/>
      <c r="T46" s="5"/>
    </row>
    <row r="47" spans="2:20" x14ac:dyDescent="0.25">
      <c r="B47" s="4" t="str">
        <f>IF(Staff!B46="","",Staff!B46)</f>
        <v/>
      </c>
      <c r="C47" s="4" t="str">
        <f>IF(Staff!C46="","",Staff!C46)</f>
        <v/>
      </c>
      <c r="D47" s="2"/>
      <c r="E47" s="4"/>
      <c r="F47" s="2">
        <f>SUMIFS('Federal Income Tax'!$AJ:$AJ,'Federal Income Tax'!$B:$B,'FUTA Summary'!$B47,'Federal Income Tax'!$C:$C,'FUTA Summary'!$C47,'Federal Income Tax'!$AC:$AC,'FUTA Summary'!$F$9)</f>
        <v>0</v>
      </c>
      <c r="G47" s="2">
        <f>SUMIFS('Federal Income Tax'!$AJ:$AJ,'Federal Income Tax'!$B:$B,'FUTA Summary'!$B47,'Federal Income Tax'!$C:$C,'FUTA Summary'!$C47,'Federal Income Tax'!$AC:$AC,'FUTA Summary'!$G$9)</f>
        <v>0</v>
      </c>
      <c r="H47" s="2">
        <f>SUMIFS('Federal Income Tax'!$AJ:$AJ,'Federal Income Tax'!$B:$B,'FUTA Summary'!$B47,'Federal Income Tax'!$C:$C,'FUTA Summary'!$C47,'Federal Income Tax'!$AC:$AC,'FUTA Summary'!$H$9)</f>
        <v>0</v>
      </c>
      <c r="I47" s="2">
        <f>SUMIFS('Federal Income Tax'!$AJ:$AJ,'Federal Income Tax'!$B:$B,'FUTA Summary'!$B47,'Federal Income Tax'!$C:$C,'FUTA Summary'!$C47,'Federal Income Tax'!$AC:$AC,'FUTA Summary'!$I$9)</f>
        <v>0</v>
      </c>
      <c r="J47" s="3">
        <f t="shared" si="2"/>
        <v>0</v>
      </c>
      <c r="K47" s="3">
        <f>IF('Federal Income Tax'!AI48="","",'Federal Income Tax'!AI48)</f>
        <v>0</v>
      </c>
      <c r="L47" s="3">
        <f t="shared" si="3"/>
        <v>7000</v>
      </c>
      <c r="M47" s="3">
        <f t="shared" si="4"/>
        <v>0</v>
      </c>
      <c r="N47" s="3">
        <f t="shared" si="7"/>
        <v>0</v>
      </c>
      <c r="O47" s="2" t="str">
        <f t="shared" si="5"/>
        <v/>
      </c>
      <c r="P47" s="2">
        <f t="shared" si="6"/>
        <v>0</v>
      </c>
      <c r="Q47" s="2">
        <f t="shared" si="8"/>
        <v>0</v>
      </c>
      <c r="R47" s="41"/>
      <c r="T47" s="5"/>
    </row>
    <row r="48" spans="2:20" x14ac:dyDescent="0.25">
      <c r="B48" s="4" t="str">
        <f>IF(Staff!B47="","",Staff!B47)</f>
        <v/>
      </c>
      <c r="C48" s="4" t="str">
        <f>IF(Staff!C47="","",Staff!C47)</f>
        <v/>
      </c>
      <c r="D48" s="2"/>
      <c r="E48" s="4"/>
      <c r="F48" s="2">
        <f>SUMIFS('Federal Income Tax'!$AJ:$AJ,'Federal Income Tax'!$B:$B,'FUTA Summary'!$B48,'Federal Income Tax'!$C:$C,'FUTA Summary'!$C48,'Federal Income Tax'!$AC:$AC,'FUTA Summary'!$F$9)</f>
        <v>0</v>
      </c>
      <c r="G48" s="2">
        <f>SUMIFS('Federal Income Tax'!$AJ:$AJ,'Federal Income Tax'!$B:$B,'FUTA Summary'!$B48,'Federal Income Tax'!$C:$C,'FUTA Summary'!$C48,'Federal Income Tax'!$AC:$AC,'FUTA Summary'!$G$9)</f>
        <v>0</v>
      </c>
      <c r="H48" s="2">
        <f>SUMIFS('Federal Income Tax'!$AJ:$AJ,'Federal Income Tax'!$B:$B,'FUTA Summary'!$B48,'Federal Income Tax'!$C:$C,'FUTA Summary'!$C48,'Federal Income Tax'!$AC:$AC,'FUTA Summary'!$H$9)</f>
        <v>0</v>
      </c>
      <c r="I48" s="2">
        <f>SUMIFS('Federal Income Tax'!$AJ:$AJ,'Federal Income Tax'!$B:$B,'FUTA Summary'!$B48,'Federal Income Tax'!$C:$C,'FUTA Summary'!$C48,'Federal Income Tax'!$AC:$AC,'FUTA Summary'!$I$9)</f>
        <v>0</v>
      </c>
      <c r="J48" s="3">
        <f t="shared" si="2"/>
        <v>0</v>
      </c>
      <c r="K48" s="3">
        <f>IF('Federal Income Tax'!AI49="","",'Federal Income Tax'!AI49)</f>
        <v>0</v>
      </c>
      <c r="L48" s="3">
        <f t="shared" si="3"/>
        <v>7000</v>
      </c>
      <c r="M48" s="3">
        <f t="shared" si="4"/>
        <v>0</v>
      </c>
      <c r="N48" s="3">
        <f t="shared" si="7"/>
        <v>0</v>
      </c>
      <c r="O48" s="2" t="str">
        <f t="shared" si="5"/>
        <v/>
      </c>
      <c r="P48" s="2">
        <f t="shared" si="6"/>
        <v>0</v>
      </c>
      <c r="Q48" s="2">
        <f t="shared" si="8"/>
        <v>0</v>
      </c>
      <c r="R48" s="41"/>
      <c r="T48" s="5"/>
    </row>
  </sheetData>
  <pageMargins left="0.7" right="0.7" top="0.75" bottom="0.75" header="0.3" footer="0.3"/>
  <pageSetup orientation="portrait" r:id="rId1"/>
  <headerFooter>
    <oddFooter>&amp;Lhtpps://liberdownload.com
&amp;Rcare@liberdownload.com</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3212-A9C5-4FEE-9A0F-32E6843367D3}">
  <sheetPr>
    <tabColor theme="5" tint="0.79998168889431442"/>
  </sheetPr>
  <dimension ref="B2:AX48"/>
  <sheetViews>
    <sheetView topLeftCell="A3" workbookViewId="0">
      <selection activeCell="P6" sqref="P6"/>
    </sheetView>
  </sheetViews>
  <sheetFormatPr defaultRowHeight="15" x14ac:dyDescent="0.25"/>
  <cols>
    <col min="1" max="1" width="14.5703125" customWidth="1"/>
    <col min="2" max="2" width="14.7109375" customWidth="1"/>
    <col min="3" max="3" width="14.5703125" customWidth="1"/>
    <col min="4" max="4" width="17" customWidth="1"/>
    <col min="6" max="6" width="37.140625" customWidth="1"/>
    <col min="7" max="7" width="30.28515625" customWidth="1"/>
    <col min="8" max="8" width="23.42578125" customWidth="1"/>
    <col min="9" max="9" width="35.7109375" customWidth="1"/>
    <col min="10" max="10" width="42.28515625" customWidth="1"/>
    <col min="11" max="11" width="46.42578125" customWidth="1"/>
    <col min="12" max="12" width="21.85546875" customWidth="1"/>
    <col min="13" max="13" width="65.85546875" customWidth="1"/>
    <col min="14" max="14" width="46" customWidth="1"/>
    <col min="15" max="15" width="54.28515625" customWidth="1"/>
    <col min="16" max="16" width="43.5703125" customWidth="1"/>
    <col min="17" max="17" width="50.140625" customWidth="1"/>
    <col min="18" max="18" width="7.5703125" customWidth="1"/>
    <col min="19" max="20" width="57" customWidth="1"/>
    <col min="21" max="21" width="27.7109375" customWidth="1"/>
    <col min="22" max="22" width="19" customWidth="1"/>
    <col min="27" max="28" width="57" customWidth="1"/>
    <col min="29" max="29" width="27.7109375" customWidth="1"/>
    <col min="30" max="30" width="19" customWidth="1"/>
    <col min="35" max="36" width="57" customWidth="1"/>
    <col min="37" max="37" width="27.7109375" customWidth="1"/>
    <col min="38" max="38" width="19" customWidth="1"/>
    <col min="43" max="44" width="57" customWidth="1"/>
    <col min="45" max="45" width="27.7109375" customWidth="1"/>
    <col min="46" max="46" width="19" customWidth="1"/>
  </cols>
  <sheetData>
    <row r="2" spans="2:50" x14ac:dyDescent="0.25">
      <c r="D2" t="str">
        <f>Staff!$D$2</f>
        <v>Business Name</v>
      </c>
      <c r="F2" t="str">
        <f>Staff!$F$2</f>
        <v>LLC</v>
      </c>
      <c r="R2" s="10"/>
      <c r="AA2" s="10"/>
      <c r="AB2" s="10"/>
      <c r="AC2" s="10"/>
      <c r="AI2" s="10"/>
      <c r="AJ2" s="10"/>
      <c r="AK2" s="10"/>
      <c r="AQ2" s="10"/>
      <c r="AR2" s="10"/>
      <c r="AS2" s="10"/>
    </row>
    <row r="3" spans="2:50" x14ac:dyDescent="0.25">
      <c r="D3" t="str">
        <f>Staff!$D$3</f>
        <v>Year</v>
      </c>
      <c r="F3">
        <f>Staff!$F$3</f>
        <v>2023</v>
      </c>
      <c r="U3" s="37"/>
      <c r="AF3" s="37"/>
      <c r="AN3" s="37"/>
      <c r="AV3" s="37"/>
    </row>
    <row r="4" spans="2:50" x14ac:dyDescent="0.25">
      <c r="J4" s="4" t="s">
        <v>494</v>
      </c>
      <c r="K4" s="4" t="s">
        <v>495</v>
      </c>
      <c r="L4" s="4"/>
      <c r="M4" s="53" t="s">
        <v>496</v>
      </c>
      <c r="N4" s="4" t="s">
        <v>497</v>
      </c>
      <c r="O4" s="4" t="s">
        <v>499</v>
      </c>
      <c r="P4" s="4" t="s">
        <v>500</v>
      </c>
      <c r="Q4" s="4" t="s">
        <v>502</v>
      </c>
      <c r="S4" s="60"/>
      <c r="T4" s="60"/>
      <c r="U4" s="60" t="s">
        <v>462</v>
      </c>
      <c r="V4" s="60"/>
      <c r="W4" s="60"/>
      <c r="X4" s="60"/>
      <c r="Y4" s="60"/>
      <c r="AA4" s="4"/>
      <c r="AB4" s="4"/>
      <c r="AC4" s="4" t="s">
        <v>461</v>
      </c>
      <c r="AD4" s="4"/>
      <c r="AE4" s="4"/>
      <c r="AF4" s="2"/>
      <c r="AG4" s="4"/>
      <c r="AI4" s="70"/>
      <c r="AJ4" s="70"/>
      <c r="AK4" s="70" t="s">
        <v>460</v>
      </c>
      <c r="AL4" s="70"/>
      <c r="AM4" s="70"/>
      <c r="AN4" s="68"/>
      <c r="AO4" s="70"/>
      <c r="AQ4" s="67"/>
      <c r="AR4" s="67"/>
      <c r="AS4" s="67" t="s">
        <v>459</v>
      </c>
      <c r="AT4" s="67"/>
      <c r="AU4" s="67"/>
      <c r="AV4" s="65"/>
      <c r="AW4" s="67"/>
    </row>
    <row r="5" spans="2:50" ht="23.25" x14ac:dyDescent="0.35">
      <c r="F5" s="14" t="s">
        <v>484</v>
      </c>
      <c r="J5" s="54">
        <f>SUM(J10:J48)</f>
        <v>48000</v>
      </c>
      <c r="K5" s="54">
        <f>SUM(K10:K48)</f>
        <v>0</v>
      </c>
      <c r="L5" s="4"/>
      <c r="M5" s="54">
        <f>SUM(M10:M48)</f>
        <v>34000</v>
      </c>
      <c r="N5" s="54">
        <f>SUM(N10:N48)</f>
        <v>14000</v>
      </c>
      <c r="O5" s="54">
        <f t="shared" ref="O5:P5" si="0">SUM(O10:O48)</f>
        <v>0</v>
      </c>
      <c r="P5" s="54">
        <f t="shared" si="0"/>
        <v>84</v>
      </c>
      <c r="Q5" s="54">
        <f>SUM(Q10:Q48)</f>
        <v>84</v>
      </c>
      <c r="R5" s="10" t="s">
        <v>435</v>
      </c>
      <c r="S5" s="61">
        <f>SUM(S10:S48)</f>
        <v>0</v>
      </c>
      <c r="T5" s="81">
        <f t="shared" ref="T5:AW5" si="1">SUM(T10:T48)</f>
        <v>12000</v>
      </c>
      <c r="U5" s="81">
        <f t="shared" si="1"/>
        <v>0</v>
      </c>
      <c r="V5" s="81">
        <f t="shared" si="1"/>
        <v>12000</v>
      </c>
      <c r="W5" s="81">
        <f t="shared" si="1"/>
        <v>0</v>
      </c>
      <c r="X5" s="81">
        <f t="shared" si="1"/>
        <v>72</v>
      </c>
      <c r="Y5" s="81">
        <f t="shared" si="1"/>
        <v>72</v>
      </c>
      <c r="Z5" s="77"/>
      <c r="AA5" s="78">
        <f t="shared" si="1"/>
        <v>0</v>
      </c>
      <c r="AB5" s="78">
        <f t="shared" si="1"/>
        <v>12000</v>
      </c>
      <c r="AC5" s="78">
        <f t="shared" si="1"/>
        <v>10000</v>
      </c>
      <c r="AD5" s="78">
        <f t="shared" si="1"/>
        <v>2000</v>
      </c>
      <c r="AE5" s="78">
        <f t="shared" si="1"/>
        <v>0</v>
      </c>
      <c r="AF5" s="78">
        <f t="shared" si="1"/>
        <v>12</v>
      </c>
      <c r="AG5" s="78">
        <f t="shared" si="1"/>
        <v>12</v>
      </c>
      <c r="AH5" s="77"/>
      <c r="AI5" s="79">
        <f t="shared" si="1"/>
        <v>0</v>
      </c>
      <c r="AJ5" s="79">
        <f t="shared" si="1"/>
        <v>12000</v>
      </c>
      <c r="AK5" s="79">
        <f t="shared" si="1"/>
        <v>22000</v>
      </c>
      <c r="AL5" s="79">
        <f t="shared" si="1"/>
        <v>0</v>
      </c>
      <c r="AM5" s="79">
        <f t="shared" si="1"/>
        <v>0</v>
      </c>
      <c r="AN5" s="79">
        <f t="shared" si="1"/>
        <v>0</v>
      </c>
      <c r="AO5" s="79">
        <f t="shared" si="1"/>
        <v>0</v>
      </c>
      <c r="AP5" s="77"/>
      <c r="AQ5" s="80">
        <f t="shared" si="1"/>
        <v>0</v>
      </c>
      <c r="AR5" s="80">
        <f t="shared" si="1"/>
        <v>12000</v>
      </c>
      <c r="AS5" s="80">
        <f t="shared" si="1"/>
        <v>34000</v>
      </c>
      <c r="AT5" s="80">
        <f t="shared" si="1"/>
        <v>0</v>
      </c>
      <c r="AU5" s="80">
        <f t="shared" si="1"/>
        <v>0</v>
      </c>
      <c r="AV5" s="80">
        <f t="shared" si="1"/>
        <v>0</v>
      </c>
      <c r="AW5" s="80">
        <f t="shared" si="1"/>
        <v>0</v>
      </c>
    </row>
    <row r="6" spans="2:50" x14ac:dyDescent="0.25">
      <c r="F6" t="s">
        <v>501</v>
      </c>
      <c r="O6" t="s">
        <v>542</v>
      </c>
      <c r="P6" s="91" t="str">
        <f>'Federal Income Tax'!$J$6</f>
        <v>Yes</v>
      </c>
      <c r="U6" s="37"/>
      <c r="AF6" s="37"/>
      <c r="AN6" s="37"/>
      <c r="AV6" s="37"/>
    </row>
    <row r="7" spans="2:50" x14ac:dyDescent="0.25">
      <c r="G7" s="8"/>
      <c r="H7" s="8"/>
      <c r="J7" s="7"/>
      <c r="K7" s="7"/>
      <c r="L7" s="1">
        <v>7000</v>
      </c>
      <c r="M7" s="1">
        <v>0</v>
      </c>
      <c r="N7" s="1"/>
      <c r="O7" s="55">
        <v>5.3999999999999999E-2</v>
      </c>
      <c r="P7" s="38">
        <v>6.0000000000000001E-3</v>
      </c>
      <c r="Q7" s="1"/>
      <c r="R7" s="37"/>
      <c r="W7" s="55">
        <v>5.3999999999999999E-2</v>
      </c>
      <c r="X7" s="38">
        <v>6.0000000000000001E-3</v>
      </c>
      <c r="Y7" s="1"/>
      <c r="AE7" s="55">
        <v>5.3999999999999999E-2</v>
      </c>
      <c r="AF7" s="38">
        <v>6.0000000000000001E-3</v>
      </c>
      <c r="AG7" s="1"/>
      <c r="AM7" s="55">
        <v>5.3999999999999999E-2</v>
      </c>
      <c r="AN7" s="38">
        <v>6.0000000000000001E-3</v>
      </c>
      <c r="AO7" s="1"/>
      <c r="AU7" s="55">
        <v>5.3999999999999999E-2</v>
      </c>
      <c r="AV7" s="38">
        <v>6.0000000000000001E-3</v>
      </c>
      <c r="AW7" s="1"/>
    </row>
    <row r="8" spans="2:50" x14ac:dyDescent="0.25">
      <c r="O8" t="str">
        <f>List!$P$6</f>
        <v>Exempt State Unemployment Tax</v>
      </c>
      <c r="P8" t="str">
        <f>List!$P$5</f>
        <v>State Unemployment Tax</v>
      </c>
      <c r="S8" t="s">
        <v>462</v>
      </c>
      <c r="W8" t="str">
        <f>List!$P$6</f>
        <v>Exempt State Unemployment Tax</v>
      </c>
      <c r="X8" t="str">
        <f>List!$P$5</f>
        <v>State Unemployment Tax</v>
      </c>
      <c r="AA8" t="s">
        <v>461</v>
      </c>
      <c r="AE8" t="str">
        <f>List!$P$6</f>
        <v>Exempt State Unemployment Tax</v>
      </c>
      <c r="AF8" t="str">
        <f>List!$P$5</f>
        <v>State Unemployment Tax</v>
      </c>
      <c r="AI8" t="s">
        <v>460</v>
      </c>
      <c r="AM8" t="str">
        <f>List!$P$6</f>
        <v>Exempt State Unemployment Tax</v>
      </c>
      <c r="AN8" t="str">
        <f>List!$P$5</f>
        <v>State Unemployment Tax</v>
      </c>
      <c r="AQ8" t="s">
        <v>459</v>
      </c>
      <c r="AU8" t="str">
        <f>List!$P$6</f>
        <v>Exempt State Unemployment Tax</v>
      </c>
      <c r="AV8" t="str">
        <f>List!$P$5</f>
        <v>State Unemployment Tax</v>
      </c>
    </row>
    <row r="9" spans="2:50" x14ac:dyDescent="0.25">
      <c r="B9" t="s">
        <v>1</v>
      </c>
      <c r="C9" t="s">
        <v>2</v>
      </c>
      <c r="F9" t="s">
        <v>462</v>
      </c>
      <c r="G9" t="s">
        <v>461</v>
      </c>
      <c r="H9" t="s">
        <v>460</v>
      </c>
      <c r="I9" t="s">
        <v>459</v>
      </c>
      <c r="J9" t="s">
        <v>481</v>
      </c>
      <c r="K9" t="s">
        <v>472</v>
      </c>
      <c r="L9" t="s">
        <v>463</v>
      </c>
      <c r="M9" t="s">
        <v>498</v>
      </c>
      <c r="N9" t="s">
        <v>473</v>
      </c>
      <c r="O9" t="s">
        <v>477</v>
      </c>
      <c r="P9" t="s">
        <v>476</v>
      </c>
      <c r="Q9" t="s">
        <v>483</v>
      </c>
      <c r="S9" t="s">
        <v>472</v>
      </c>
      <c r="T9" t="s">
        <v>522</v>
      </c>
      <c r="U9" t="s">
        <v>523</v>
      </c>
      <c r="V9" t="s">
        <v>521</v>
      </c>
      <c r="W9" t="s">
        <v>477</v>
      </c>
      <c r="X9" t="s">
        <v>476</v>
      </c>
      <c r="Y9" t="s">
        <v>483</v>
      </c>
      <c r="AA9" t="s">
        <v>472</v>
      </c>
      <c r="AB9" t="s">
        <v>522</v>
      </c>
      <c r="AC9" t="s">
        <v>523</v>
      </c>
      <c r="AD9" t="s">
        <v>521</v>
      </c>
      <c r="AE9" t="s">
        <v>477</v>
      </c>
      <c r="AF9" t="s">
        <v>476</v>
      </c>
      <c r="AG9" t="s">
        <v>483</v>
      </c>
      <c r="AI9" t="s">
        <v>472</v>
      </c>
      <c r="AJ9" t="s">
        <v>522</v>
      </c>
      <c r="AK9" t="s">
        <v>523</v>
      </c>
      <c r="AL9" t="s">
        <v>521</v>
      </c>
      <c r="AM9" t="s">
        <v>477</v>
      </c>
      <c r="AN9" t="s">
        <v>476</v>
      </c>
      <c r="AO9" t="s">
        <v>483</v>
      </c>
      <c r="AQ9" t="s">
        <v>472</v>
      </c>
      <c r="AR9" t="s">
        <v>522</v>
      </c>
      <c r="AS9" t="s">
        <v>524</v>
      </c>
      <c r="AT9" t="s">
        <v>521</v>
      </c>
      <c r="AU9" t="s">
        <v>477</v>
      </c>
      <c r="AV9" t="s">
        <v>476</v>
      </c>
      <c r="AW9" t="s">
        <v>483</v>
      </c>
    </row>
    <row r="10" spans="2:50" x14ac:dyDescent="0.25">
      <c r="B10" s="4" t="str">
        <f>IF(Staff!B9="","",Staff!B9)</f>
        <v/>
      </c>
      <c r="C10" s="4" t="str">
        <f>IF(Staff!C9="","",Staff!C9)</f>
        <v/>
      </c>
      <c r="D10" s="2"/>
      <c r="E10" s="4"/>
      <c r="F10" s="2">
        <f>SUMIFS('Federal Income Tax'!$AJ:$AJ,'Federal Income Tax'!$B:$B,'FUTA by Quarter'!$B10,'Federal Income Tax'!$C:$C,'FUTA by Quarter'!$C10,'Federal Income Tax'!$AC:$AC,'FUTA by Quarter'!$F$9)</f>
        <v>0</v>
      </c>
      <c r="G10" s="2">
        <f>SUMIFS('Federal Income Tax'!$AJ:$AJ,'Federal Income Tax'!$B:$B,'FUTA by Quarter'!$B10,'Federal Income Tax'!$C:$C,'FUTA by Quarter'!$C10,'Federal Income Tax'!$AC:$AC,'FUTA by Quarter'!$G$9)</f>
        <v>0</v>
      </c>
      <c r="H10" s="2">
        <f>SUMIFS('Federal Income Tax'!$AJ:$AJ,'Federal Income Tax'!$B:$B,'FUTA by Quarter'!$B10,'Federal Income Tax'!$C:$C,'FUTA by Quarter'!$C10,'Federal Income Tax'!$AC:$AC,'FUTA by Quarter'!$H$9)</f>
        <v>0</v>
      </c>
      <c r="I10" s="2">
        <f>SUMIFS('Federal Income Tax'!$AJ:$AJ,'Federal Income Tax'!$B:$B,'FUTA by Quarter'!$B10,'Federal Income Tax'!$C:$C,'FUTA by Quarter'!$C10,'Federal Income Tax'!$AC:$AC,'FUTA by Quarter'!$I$9)</f>
        <v>0</v>
      </c>
      <c r="J10" s="3">
        <f>SUM(F10:I10)</f>
        <v>0</v>
      </c>
      <c r="K10" s="3">
        <f>IF('Federal Income Tax'!AI9="","",'Federal Income Tax'!AI9)</f>
        <v>0</v>
      </c>
      <c r="L10" s="3">
        <f>$L$7</f>
        <v>7000</v>
      </c>
      <c r="M10" s="3">
        <f>MAX(SUM(F10:I10,-L10),$M$7)</f>
        <v>0</v>
      </c>
      <c r="N10" s="3">
        <f>SUM(J10,-K10,-M10)</f>
        <v>0</v>
      </c>
      <c r="O10" s="2" t="str">
        <f>IF($P$6="Yes","",N10*$O$7)</f>
        <v/>
      </c>
      <c r="P10" s="2">
        <f>N10*$P$7</f>
        <v>0</v>
      </c>
      <c r="Q10" s="2">
        <f>SUM(O10:P10)</f>
        <v>0</v>
      </c>
      <c r="R10" s="37"/>
      <c r="S10" s="61">
        <f>SUMIFS('Federal Income Tax'!AI:AI,'Federal Income Tax'!AC:AC,'FUTA by Quarter'!$S$8,'Federal Income Tax'!B:B,'FUTA by Quarter'!B10,'Federal Income Tax'!C:C,'FUTA by Quarter'!C10)</f>
        <v>0</v>
      </c>
      <c r="T10" s="61">
        <f t="shared" ref="T10:T11" si="2">SUM(F10,-S10)</f>
        <v>0</v>
      </c>
      <c r="U10" s="61" t="str">
        <f>IF(SUM(T10,-L10)&lt;0,"0",SUM(T10,-L10))</f>
        <v>0</v>
      </c>
      <c r="V10" s="62">
        <f>SUM(F10,-S10,-U10)</f>
        <v>0</v>
      </c>
      <c r="W10" s="61" t="str">
        <f>IF($P$6="Yes","",V10*$W$7)</f>
        <v/>
      </c>
      <c r="X10" s="61">
        <f>V10*$X$7</f>
        <v>0</v>
      </c>
      <c r="Y10" s="62">
        <f>SUM(W10:X10)</f>
        <v>0</v>
      </c>
      <c r="AA10" s="63">
        <f>SUMIFS('Federal Income Tax'!$AI:$AI,'Federal Income Tax'!$AC:$AC,'FUTA by Quarter'!AA$8,'Federal Income Tax'!$B:$B,'FUTA by Quarter'!$B10,'Federal Income Tax'!$C:$C,'FUTA by Quarter'!$C10)</f>
        <v>0</v>
      </c>
      <c r="AB10" s="63">
        <f>SUM(G10,-AA10)</f>
        <v>0</v>
      </c>
      <c r="AC10" s="63" t="str">
        <f>IF(SUM(T10,AB10,-$L10)&lt;0,"0",SUM(T10,AB10,-$L10))</f>
        <v>0</v>
      </c>
      <c r="AD10" s="64">
        <f>SUM($G10,-AA10,-AC10)</f>
        <v>0</v>
      </c>
      <c r="AE10" s="63" t="str">
        <f>IF($P$6="Yes","",AD10*AE$7)</f>
        <v/>
      </c>
      <c r="AF10" s="63">
        <f>AD10*AF$7</f>
        <v>0</v>
      </c>
      <c r="AG10" s="64">
        <f>SUM(AE10:AF10)</f>
        <v>0</v>
      </c>
      <c r="AI10" s="68">
        <f>SUMIFS('Federal Income Tax'!$AI:$AI,'Federal Income Tax'!$AC:$AC,'FUTA by Quarter'!AI$8,'Federal Income Tax'!$B:$B,'FUTA by Quarter'!$B10,'Federal Income Tax'!$C:$C,'FUTA by Quarter'!$C10)</f>
        <v>0</v>
      </c>
      <c r="AJ10" s="68">
        <f>SUM(H10,-AI10)</f>
        <v>0</v>
      </c>
      <c r="AK10" s="68" t="str">
        <f>IF(SUM(T10,AB10,AJ10,-$L10)&lt;0,"0",SUM(T10,AB10,AJ10,-$L10))</f>
        <v>0</v>
      </c>
      <c r="AL10" s="69">
        <f>IF(SUM(H10,-AI10,-AK10)&lt;0,"0",SUM(H10,-AI10,-AK10))</f>
        <v>0</v>
      </c>
      <c r="AM10" s="68" t="str">
        <f>IF($P$6="Yes","",AL10*AM$7)</f>
        <v/>
      </c>
      <c r="AN10" s="68">
        <f>AL10*AN$7</f>
        <v>0</v>
      </c>
      <c r="AO10" s="69">
        <f>SUM(AM10:AN10)</f>
        <v>0</v>
      </c>
      <c r="AP10" s="70"/>
      <c r="AQ10" s="65">
        <f>SUMIFS('Federal Income Tax'!$AI:$AI,'Federal Income Tax'!$AC:$AC,'FUTA by Quarter'!AQ$8,'Federal Income Tax'!$B:$B,'FUTA by Quarter'!$B10,'Federal Income Tax'!$C:$C,'FUTA by Quarter'!$C10)</f>
        <v>0</v>
      </c>
      <c r="AR10" s="65">
        <f>SUM(I10,-AQ10)</f>
        <v>0</v>
      </c>
      <c r="AS10" s="65" t="str">
        <f>IF(SUM(T10,AB10,AJ10,AR10,-$L10)&lt;0,"0",SUM(T10,AB10,AJ10,AR10,-$L10))</f>
        <v>0</v>
      </c>
      <c r="AT10" s="66">
        <f>IF(SUM(I10,-AQ10,-AS10)&lt;0,"0",SUM(I10,-AQ10,-AS10))</f>
        <v>0</v>
      </c>
      <c r="AU10" s="65" t="str">
        <f>IF($P$6="Yes","",AT10*AU$7)</f>
        <v/>
      </c>
      <c r="AV10" s="65">
        <f>AT10*AV$7</f>
        <v>0</v>
      </c>
      <c r="AW10" s="66">
        <f>SUM(AU10:AV10)</f>
        <v>0</v>
      </c>
      <c r="AX10" s="67"/>
    </row>
    <row r="11" spans="2:50" x14ac:dyDescent="0.25">
      <c r="B11" s="4" t="str">
        <f>IF(Staff!B10="","",Staff!B10)</f>
        <v>A</v>
      </c>
      <c r="C11" s="4" t="str">
        <f>IF(Staff!C10="","",Staff!C10)</f>
        <v>L</v>
      </c>
      <c r="D11" s="2"/>
      <c r="E11" s="4"/>
      <c r="F11" s="2">
        <f>SUMIFS('Federal Income Tax'!$AJ:$AJ,'Federal Income Tax'!$B:$B,'FUTA by Quarter'!$B11,'Federal Income Tax'!$C:$C,'FUTA by Quarter'!$C11,'Federal Income Tax'!$AC:$AC,'FUTA by Quarter'!$F$9)</f>
        <v>6000</v>
      </c>
      <c r="G11" s="2">
        <f>SUMIFS('Federal Income Tax'!$AJ:$AJ,'Federal Income Tax'!$B:$B,'FUTA by Quarter'!$B11,'Federal Income Tax'!$C:$C,'FUTA by Quarter'!$C11,'Federal Income Tax'!$AC:$AC,'FUTA by Quarter'!$G$9)</f>
        <v>6000</v>
      </c>
      <c r="H11" s="2">
        <f>SUMIFS('Federal Income Tax'!$AJ:$AJ,'Federal Income Tax'!$B:$B,'FUTA by Quarter'!$B11,'Federal Income Tax'!$C:$C,'FUTA by Quarter'!$C11,'Federal Income Tax'!$AC:$AC,'FUTA by Quarter'!$H$9)</f>
        <v>6000</v>
      </c>
      <c r="I11" s="2">
        <f>SUMIFS('Federal Income Tax'!$AJ:$AJ,'Federal Income Tax'!$B:$B,'FUTA by Quarter'!$B11,'Federal Income Tax'!$C:$C,'FUTA by Quarter'!$C11,'Federal Income Tax'!$AC:$AC,'FUTA by Quarter'!$I$9)</f>
        <v>6000</v>
      </c>
      <c r="J11" s="3">
        <f t="shared" ref="J11:J48" si="3">SUM(F11:I11)</f>
        <v>24000</v>
      </c>
      <c r="K11" s="3">
        <f>IF('Federal Income Tax'!AI10="","",'Federal Income Tax'!AI10)</f>
        <v>0</v>
      </c>
      <c r="L11" s="3">
        <f t="shared" ref="L11:L48" si="4">$L$7</f>
        <v>7000</v>
      </c>
      <c r="M11" s="3">
        <f>MAX(SUM(F11:I11,-L11),$M$7)</f>
        <v>17000</v>
      </c>
      <c r="N11" s="3">
        <f t="shared" ref="N11:N48" si="5">SUM(J11,-K11,-M11)</f>
        <v>7000</v>
      </c>
      <c r="O11" s="2" t="str">
        <f>IF($P$6="Yes","",N11*$O$7)</f>
        <v/>
      </c>
      <c r="P11" s="2">
        <f t="shared" ref="P11:P48" si="6">N11*$P$7</f>
        <v>42</v>
      </c>
      <c r="Q11" s="2">
        <f>SUM(O11:P11)</f>
        <v>42</v>
      </c>
      <c r="R11" s="37"/>
      <c r="S11" s="61">
        <f>SUMIFS('Federal Income Tax'!AI:AI,'Federal Income Tax'!AC:AC,'FUTA by Quarter'!$S$8,'Federal Income Tax'!B:B,'FUTA by Quarter'!B11,'Federal Income Tax'!C:C,'FUTA by Quarter'!C11)</f>
        <v>0</v>
      </c>
      <c r="T11" s="61">
        <f t="shared" si="2"/>
        <v>6000</v>
      </c>
      <c r="U11" s="61" t="str">
        <f t="shared" ref="U11:U48" si="7">IF(SUM(T11,-L11)&lt;0,"0",SUM(T11,-L11))</f>
        <v>0</v>
      </c>
      <c r="V11" s="62">
        <f t="shared" ref="V11:V48" si="8">SUM(F11,-S11,-U11)</f>
        <v>6000</v>
      </c>
      <c r="W11" s="61" t="str">
        <f t="shared" ref="W11:W48" si="9">IF($P$6="Yes","",V11*$W$7)</f>
        <v/>
      </c>
      <c r="X11" s="61">
        <f>V11*$X$7</f>
        <v>36</v>
      </c>
      <c r="Y11" s="62">
        <f t="shared" ref="Y11:Y48" si="10">SUM(W11:X11)</f>
        <v>36</v>
      </c>
      <c r="AA11" s="63">
        <f>SUMIFS('Federal Income Tax'!$AI:$AI,'Federal Income Tax'!$AC:$AC,'FUTA by Quarter'!AA$8,'Federal Income Tax'!$B:$B,'FUTA by Quarter'!$B11,'Federal Income Tax'!$C:$C,'FUTA by Quarter'!$C11)</f>
        <v>0</v>
      </c>
      <c r="AB11" s="63">
        <f>SUM(G11,-AA11)</f>
        <v>6000</v>
      </c>
      <c r="AC11" s="63">
        <f t="shared" ref="AC11:AC48" si="11">IF(SUM(T11,AB11,-$L11)&lt;0,"0",SUM(T11,AB11,-$L11))</f>
        <v>5000</v>
      </c>
      <c r="AD11" s="64">
        <f>SUM($G11,-AA11,-AC11)</f>
        <v>1000</v>
      </c>
      <c r="AE11" s="63" t="str">
        <f t="shared" ref="AE11:AE48" si="12">IF($P$6="Yes","",AD11*AE$7)</f>
        <v/>
      </c>
      <c r="AF11" s="63">
        <f t="shared" ref="AF11:AF48" si="13">AD11*AF$7</f>
        <v>6</v>
      </c>
      <c r="AG11" s="64">
        <f t="shared" ref="AG11:AG48" si="14">SUM(AE11:AF11)</f>
        <v>6</v>
      </c>
      <c r="AI11" s="68">
        <f>SUMIFS('Federal Income Tax'!$AI:$AI,'Federal Income Tax'!$AC:$AC,'FUTA by Quarter'!AI$8,'Federal Income Tax'!$B:$B,'FUTA by Quarter'!$B11,'Federal Income Tax'!$C:$C,'FUTA by Quarter'!$C11)</f>
        <v>0</v>
      </c>
      <c r="AJ11" s="68">
        <f t="shared" ref="AJ11:AJ48" si="15">SUM(H11,-AI11)</f>
        <v>6000</v>
      </c>
      <c r="AK11" s="68">
        <f t="shared" ref="AK11:AK48" si="16">IF(SUM(T11,AB11,AJ11,-$L11)&lt;0,"0",SUM(T11,AB11,AJ11,-$L11))</f>
        <v>11000</v>
      </c>
      <c r="AL11" s="69" t="str">
        <f t="shared" ref="AL11:AL48" si="17">IF(SUM(H11,-AI11,-AK11)&lt;0,"0",SUM(H11,-AI11,-AK11))</f>
        <v>0</v>
      </c>
      <c r="AM11" s="68" t="str">
        <f t="shared" ref="AM11:AM48" si="18">IF($P$6="Yes","",AL11*AM$7)</f>
        <v/>
      </c>
      <c r="AN11" s="68">
        <f t="shared" ref="AN11:AN48" si="19">AL11*AN$7</f>
        <v>0</v>
      </c>
      <c r="AO11" s="69">
        <f t="shared" ref="AO11:AO48" si="20">SUM(AM11:AN11)</f>
        <v>0</v>
      </c>
      <c r="AP11" s="70"/>
      <c r="AQ11" s="65">
        <f>SUMIFS('Federal Income Tax'!$AI:$AI,'Federal Income Tax'!$AC:$AC,'FUTA by Quarter'!AQ$8,'Federal Income Tax'!$B:$B,'FUTA by Quarter'!$B11,'Federal Income Tax'!$C:$C,'FUTA by Quarter'!$C11)</f>
        <v>0</v>
      </c>
      <c r="AR11" s="65">
        <f t="shared" ref="AR11:AR48" si="21">SUM(I11,-AQ11)</f>
        <v>6000</v>
      </c>
      <c r="AS11" s="65">
        <f t="shared" ref="AS11:AS48" si="22">IF(SUM(T11,AB11,AJ11,AR11,-$L11)&lt;0,"0",SUM(T11,AB11,AJ11,AR11,-$L11))</f>
        <v>17000</v>
      </c>
      <c r="AT11" s="66" t="str">
        <f t="shared" ref="AT11:AT48" si="23">IF(SUM(I11,-AQ11,-AS11)&lt;0,"0",SUM(I11,-AQ11,-AS11))</f>
        <v>0</v>
      </c>
      <c r="AU11" s="65" t="str">
        <f t="shared" ref="AU11:AU48" si="24">IF($P$6="Yes","",AT11*AU$7)</f>
        <v/>
      </c>
      <c r="AV11" s="65">
        <f t="shared" ref="AV11:AV48" si="25">AT11*AV$7</f>
        <v>0</v>
      </c>
      <c r="AW11" s="66">
        <f t="shared" ref="AW11:AW48" si="26">SUM(AU11:AV11)</f>
        <v>0</v>
      </c>
      <c r="AX11" s="67"/>
    </row>
    <row r="12" spans="2:50" x14ac:dyDescent="0.25">
      <c r="B12" s="4" t="str">
        <f>IF(Staff!B11="","",Staff!B11)</f>
        <v>J</v>
      </c>
      <c r="C12" s="4" t="str">
        <f>IF(Staff!C11="","",Staff!C11)</f>
        <v>L</v>
      </c>
      <c r="D12" s="2"/>
      <c r="E12" s="4"/>
      <c r="F12" s="2">
        <f>SUMIFS('Federal Income Tax'!$AJ:$AJ,'Federal Income Tax'!$B:$B,'FUTA by Quarter'!$B12,'Federal Income Tax'!$C:$C,'FUTA by Quarter'!$C12,'Federal Income Tax'!$AC:$AC,'FUTA by Quarter'!$F$9)</f>
        <v>6000</v>
      </c>
      <c r="G12" s="2">
        <f>SUMIFS('Federal Income Tax'!$AJ:$AJ,'Federal Income Tax'!$B:$B,'FUTA by Quarter'!$B12,'Federal Income Tax'!$C:$C,'FUTA by Quarter'!$C12,'Federal Income Tax'!$AC:$AC,'FUTA by Quarter'!$G$9)</f>
        <v>6000</v>
      </c>
      <c r="H12" s="2">
        <f>SUMIFS('Federal Income Tax'!$AJ:$AJ,'Federal Income Tax'!$B:$B,'FUTA by Quarter'!$B12,'Federal Income Tax'!$C:$C,'FUTA by Quarter'!$C12,'Federal Income Tax'!$AC:$AC,'FUTA by Quarter'!$H$9)</f>
        <v>6000</v>
      </c>
      <c r="I12" s="2">
        <f>SUMIFS('Federal Income Tax'!$AJ:$AJ,'Federal Income Tax'!$B:$B,'FUTA by Quarter'!$B12,'Federal Income Tax'!$C:$C,'FUTA by Quarter'!$C12,'Federal Income Tax'!$AC:$AC,'FUTA by Quarter'!$I$9)</f>
        <v>6000</v>
      </c>
      <c r="J12" s="3">
        <f t="shared" si="3"/>
        <v>24000</v>
      </c>
      <c r="K12" s="3">
        <f>IF('Federal Income Tax'!AI11="","",'Federal Income Tax'!AI11)</f>
        <v>0</v>
      </c>
      <c r="L12" s="3">
        <f>$L$7</f>
        <v>7000</v>
      </c>
      <c r="M12" s="3">
        <f>MAX(SUM(F12:I12,-L12),$M$7)</f>
        <v>17000</v>
      </c>
      <c r="N12" s="3">
        <f t="shared" si="5"/>
        <v>7000</v>
      </c>
      <c r="O12" s="2" t="str">
        <f t="shared" ref="O12:O48" si="27">IF($P$6="Yes","",N12*$O$7)</f>
        <v/>
      </c>
      <c r="P12" s="2">
        <f t="shared" si="6"/>
        <v>42</v>
      </c>
      <c r="Q12" s="2">
        <f t="shared" ref="Q12:Q48" si="28">SUM(O12:P12)</f>
        <v>42</v>
      </c>
      <c r="R12" s="37"/>
      <c r="S12" s="61">
        <f>SUMIFS('Federal Income Tax'!AI:AI,'Federal Income Tax'!AC:AC,'FUTA by Quarter'!$S$8,'Federal Income Tax'!B:B,'FUTA by Quarter'!B12,'Federal Income Tax'!C:C,'FUTA by Quarter'!C12)</f>
        <v>0</v>
      </c>
      <c r="T12" s="61">
        <f>SUM(F12,-S12)</f>
        <v>6000</v>
      </c>
      <c r="U12" s="61" t="str">
        <f t="shared" si="7"/>
        <v>0</v>
      </c>
      <c r="V12" s="62">
        <f t="shared" si="8"/>
        <v>6000</v>
      </c>
      <c r="W12" s="61" t="str">
        <f t="shared" si="9"/>
        <v/>
      </c>
      <c r="X12" s="61">
        <f t="shared" ref="X12:X48" si="29">V12*$X$7</f>
        <v>36</v>
      </c>
      <c r="Y12" s="62">
        <f t="shared" si="10"/>
        <v>36</v>
      </c>
      <c r="AA12" s="63">
        <f>SUMIFS('Federal Income Tax'!$AI:$AI,'Federal Income Tax'!$AC:$AC,'FUTA by Quarter'!AA$8,'Federal Income Tax'!$B:$B,'FUTA by Quarter'!$B12,'Federal Income Tax'!$C:$C,'FUTA by Quarter'!$C12)</f>
        <v>0</v>
      </c>
      <c r="AB12" s="63">
        <f t="shared" ref="AB12:AB48" si="30">SUM(G12,-AA12)</f>
        <v>6000</v>
      </c>
      <c r="AC12" s="63">
        <f t="shared" si="11"/>
        <v>5000</v>
      </c>
      <c r="AD12" s="64">
        <f t="shared" ref="AD12:AD48" si="31">SUM($G12,-AA12,-AC12)</f>
        <v>1000</v>
      </c>
      <c r="AE12" s="63" t="str">
        <f t="shared" si="12"/>
        <v/>
      </c>
      <c r="AF12" s="63">
        <f t="shared" si="13"/>
        <v>6</v>
      </c>
      <c r="AG12" s="64">
        <f t="shared" si="14"/>
        <v>6</v>
      </c>
      <c r="AI12" s="68">
        <f>SUMIFS('Federal Income Tax'!$AI:$AI,'Federal Income Tax'!$AC:$AC,'FUTA by Quarter'!AI$8,'Federal Income Tax'!$B:$B,'FUTA by Quarter'!$B12,'Federal Income Tax'!$C:$C,'FUTA by Quarter'!$C12)</f>
        <v>0</v>
      </c>
      <c r="AJ12" s="68">
        <f t="shared" si="15"/>
        <v>6000</v>
      </c>
      <c r="AK12" s="68">
        <f t="shared" si="16"/>
        <v>11000</v>
      </c>
      <c r="AL12" s="69" t="str">
        <f t="shared" si="17"/>
        <v>0</v>
      </c>
      <c r="AM12" s="68" t="str">
        <f t="shared" si="18"/>
        <v/>
      </c>
      <c r="AN12" s="68">
        <f t="shared" si="19"/>
        <v>0</v>
      </c>
      <c r="AO12" s="69">
        <f t="shared" si="20"/>
        <v>0</v>
      </c>
      <c r="AP12" s="70"/>
      <c r="AQ12" s="65">
        <f>SUMIFS('Federal Income Tax'!$AI:$AI,'Federal Income Tax'!$AC:$AC,'FUTA by Quarter'!AQ$8,'Federal Income Tax'!$B:$B,'FUTA by Quarter'!$B12,'Federal Income Tax'!$C:$C,'FUTA by Quarter'!$C12)</f>
        <v>0</v>
      </c>
      <c r="AR12" s="65">
        <f t="shared" si="21"/>
        <v>6000</v>
      </c>
      <c r="AS12" s="65">
        <f t="shared" si="22"/>
        <v>17000</v>
      </c>
      <c r="AT12" s="66" t="str">
        <f t="shared" si="23"/>
        <v>0</v>
      </c>
      <c r="AU12" s="65" t="str">
        <f t="shared" si="24"/>
        <v/>
      </c>
      <c r="AV12" s="65">
        <f t="shared" si="25"/>
        <v>0</v>
      </c>
      <c r="AW12" s="66">
        <f t="shared" si="26"/>
        <v>0</v>
      </c>
      <c r="AX12" s="67"/>
    </row>
    <row r="13" spans="2:50" x14ac:dyDescent="0.25">
      <c r="B13" s="4" t="str">
        <f>IF(Staff!B12="","",Staff!B12)</f>
        <v/>
      </c>
      <c r="C13" s="4" t="str">
        <f>IF(Staff!C12="","",Staff!C12)</f>
        <v/>
      </c>
      <c r="D13" s="2"/>
      <c r="E13" s="4"/>
      <c r="F13" s="2">
        <f>SUMIFS('Federal Income Tax'!$AJ:$AJ,'Federal Income Tax'!$B:$B,'FUTA by Quarter'!$B13,'Federal Income Tax'!$C:$C,'FUTA by Quarter'!$C13,'Federal Income Tax'!$AC:$AC,'FUTA by Quarter'!$F$9)</f>
        <v>0</v>
      </c>
      <c r="G13" s="2">
        <f>SUMIFS('Federal Income Tax'!$AJ:$AJ,'Federal Income Tax'!$B:$B,'FUTA by Quarter'!$B13,'Federal Income Tax'!$C:$C,'FUTA by Quarter'!$C13,'Federal Income Tax'!$AC:$AC,'FUTA by Quarter'!$G$9)</f>
        <v>0</v>
      </c>
      <c r="H13" s="2">
        <f>SUMIFS('Federal Income Tax'!$AJ:$AJ,'Federal Income Tax'!$B:$B,'FUTA by Quarter'!$B13,'Federal Income Tax'!$C:$C,'FUTA by Quarter'!$C13,'Federal Income Tax'!$AC:$AC,'FUTA by Quarter'!$H$9)</f>
        <v>0</v>
      </c>
      <c r="I13" s="2">
        <f>SUMIFS('Federal Income Tax'!$AJ:$AJ,'Federal Income Tax'!$B:$B,'FUTA by Quarter'!$B13,'Federal Income Tax'!$C:$C,'FUTA by Quarter'!$C13,'Federal Income Tax'!$AC:$AC,'FUTA by Quarter'!$I$9)</f>
        <v>0</v>
      </c>
      <c r="J13" s="3">
        <f t="shared" si="3"/>
        <v>0</v>
      </c>
      <c r="K13" s="3">
        <f>IF('Federal Income Tax'!AI14="","",'Federal Income Tax'!AI14)</f>
        <v>0</v>
      </c>
      <c r="L13" s="3">
        <f t="shared" si="4"/>
        <v>7000</v>
      </c>
      <c r="M13" s="3">
        <f t="shared" ref="M13:M48" si="32">MAX(SUM(F13:I13,-L13),$M$7)</f>
        <v>0</v>
      </c>
      <c r="N13" s="3">
        <f t="shared" si="5"/>
        <v>0</v>
      </c>
      <c r="O13" s="2" t="str">
        <f t="shared" si="27"/>
        <v/>
      </c>
      <c r="P13" s="2">
        <f t="shared" si="6"/>
        <v>0</v>
      </c>
      <c r="Q13" s="2">
        <f t="shared" si="28"/>
        <v>0</v>
      </c>
      <c r="R13" s="37"/>
      <c r="S13" s="61">
        <f>SUMIFS('Federal Income Tax'!AI:AI,'Federal Income Tax'!AC:AC,'FUTA by Quarter'!$S$8,'Federal Income Tax'!B:B,'FUTA by Quarter'!B13,'Federal Income Tax'!C:C,'FUTA by Quarter'!C13)</f>
        <v>0</v>
      </c>
      <c r="T13" s="61">
        <f t="shared" ref="T13:T48" si="33">SUM(F13,-S13)</f>
        <v>0</v>
      </c>
      <c r="U13" s="61" t="str">
        <f t="shared" si="7"/>
        <v>0</v>
      </c>
      <c r="V13" s="62">
        <f t="shared" si="8"/>
        <v>0</v>
      </c>
      <c r="W13" s="61" t="str">
        <f t="shared" si="9"/>
        <v/>
      </c>
      <c r="X13" s="61">
        <f t="shared" si="29"/>
        <v>0</v>
      </c>
      <c r="Y13" s="62">
        <f t="shared" si="10"/>
        <v>0</v>
      </c>
      <c r="AA13" s="63">
        <f>SUMIFS('Federal Income Tax'!$AI:$AI,'Federal Income Tax'!$AC:$AC,'FUTA by Quarter'!AA$8,'Federal Income Tax'!$B:$B,'FUTA by Quarter'!$B13,'Federal Income Tax'!$C:$C,'FUTA by Quarter'!$C13)</f>
        <v>0</v>
      </c>
      <c r="AB13" s="63">
        <f t="shared" si="30"/>
        <v>0</v>
      </c>
      <c r="AC13" s="63" t="str">
        <f t="shared" si="11"/>
        <v>0</v>
      </c>
      <c r="AD13" s="64">
        <f t="shared" si="31"/>
        <v>0</v>
      </c>
      <c r="AE13" s="63" t="str">
        <f t="shared" si="12"/>
        <v/>
      </c>
      <c r="AF13" s="63">
        <f t="shared" si="13"/>
        <v>0</v>
      </c>
      <c r="AG13" s="64">
        <f t="shared" si="14"/>
        <v>0</v>
      </c>
      <c r="AI13" s="68">
        <f>SUMIFS('Federal Income Tax'!$AI:$AI,'Federal Income Tax'!$AC:$AC,'FUTA by Quarter'!AI$8,'Federal Income Tax'!$B:$B,'FUTA by Quarter'!$B13,'Federal Income Tax'!$C:$C,'FUTA by Quarter'!$C13)</f>
        <v>0</v>
      </c>
      <c r="AJ13" s="68">
        <f t="shared" si="15"/>
        <v>0</v>
      </c>
      <c r="AK13" s="68" t="str">
        <f t="shared" si="16"/>
        <v>0</v>
      </c>
      <c r="AL13" s="69">
        <f t="shared" si="17"/>
        <v>0</v>
      </c>
      <c r="AM13" s="68" t="str">
        <f t="shared" si="18"/>
        <v/>
      </c>
      <c r="AN13" s="68">
        <f t="shared" si="19"/>
        <v>0</v>
      </c>
      <c r="AO13" s="69">
        <f t="shared" si="20"/>
        <v>0</v>
      </c>
      <c r="AP13" s="70"/>
      <c r="AQ13" s="65">
        <f>SUMIFS('Federal Income Tax'!$AI:$AI,'Federal Income Tax'!$AC:$AC,'FUTA by Quarter'!AQ$8,'Federal Income Tax'!$B:$B,'FUTA by Quarter'!$B13,'Federal Income Tax'!$C:$C,'FUTA by Quarter'!$C13)</f>
        <v>0</v>
      </c>
      <c r="AR13" s="65">
        <f t="shared" si="21"/>
        <v>0</v>
      </c>
      <c r="AS13" s="65" t="str">
        <f t="shared" si="22"/>
        <v>0</v>
      </c>
      <c r="AT13" s="66">
        <f t="shared" si="23"/>
        <v>0</v>
      </c>
      <c r="AU13" s="65" t="str">
        <f t="shared" si="24"/>
        <v/>
      </c>
      <c r="AV13" s="65">
        <f t="shared" si="25"/>
        <v>0</v>
      </c>
      <c r="AW13" s="66">
        <f t="shared" si="26"/>
        <v>0</v>
      </c>
      <c r="AX13" s="67"/>
    </row>
    <row r="14" spans="2:50" x14ac:dyDescent="0.25">
      <c r="B14" s="4" t="str">
        <f>IF(Staff!B13="","",Staff!B13)</f>
        <v/>
      </c>
      <c r="C14" s="4" t="str">
        <f>IF(Staff!C13="","",Staff!C13)</f>
        <v/>
      </c>
      <c r="D14" s="2"/>
      <c r="E14" s="4"/>
      <c r="F14" s="2">
        <f>SUMIFS('Federal Income Tax'!$AJ:$AJ,'Federal Income Tax'!$B:$B,'FUTA by Quarter'!$B14,'Federal Income Tax'!$C:$C,'FUTA by Quarter'!$C14,'Federal Income Tax'!$AC:$AC,'FUTA by Quarter'!$F$9)</f>
        <v>0</v>
      </c>
      <c r="G14" s="2">
        <f>SUMIFS('Federal Income Tax'!$AJ:$AJ,'Federal Income Tax'!$B:$B,'FUTA by Quarter'!$B14,'Federal Income Tax'!$C:$C,'FUTA by Quarter'!$C14,'Federal Income Tax'!$AC:$AC,'FUTA by Quarter'!$G$9)</f>
        <v>0</v>
      </c>
      <c r="H14" s="2">
        <f>SUMIFS('Federal Income Tax'!$AJ:$AJ,'Federal Income Tax'!$B:$B,'FUTA by Quarter'!$B14,'Federal Income Tax'!$C:$C,'FUTA by Quarter'!$C14,'Federal Income Tax'!$AC:$AC,'FUTA by Quarter'!$H$9)</f>
        <v>0</v>
      </c>
      <c r="I14" s="2">
        <f>SUMIFS('Federal Income Tax'!$AJ:$AJ,'Federal Income Tax'!$B:$B,'FUTA by Quarter'!$B14,'Federal Income Tax'!$C:$C,'FUTA by Quarter'!$C14,'Federal Income Tax'!$AC:$AC,'FUTA by Quarter'!$I$9)</f>
        <v>0</v>
      </c>
      <c r="J14" s="3">
        <f t="shared" si="3"/>
        <v>0</v>
      </c>
      <c r="K14" s="3">
        <f>IF('Federal Income Tax'!AI15="","",'Federal Income Tax'!AI15)</f>
        <v>0</v>
      </c>
      <c r="L14" s="3">
        <f t="shared" si="4"/>
        <v>7000</v>
      </c>
      <c r="M14" s="3">
        <f t="shared" si="32"/>
        <v>0</v>
      </c>
      <c r="N14" s="3">
        <f t="shared" si="5"/>
        <v>0</v>
      </c>
      <c r="O14" s="2" t="str">
        <f t="shared" si="27"/>
        <v/>
      </c>
      <c r="P14" s="2">
        <f t="shared" si="6"/>
        <v>0</v>
      </c>
      <c r="Q14" s="2">
        <f t="shared" si="28"/>
        <v>0</v>
      </c>
      <c r="R14" s="37"/>
      <c r="S14" s="61">
        <f>SUMIFS('Federal Income Tax'!AI:AI,'Federal Income Tax'!AC:AC,'FUTA by Quarter'!$S$8,'Federal Income Tax'!B:B,'FUTA by Quarter'!B14,'Federal Income Tax'!C:C,'FUTA by Quarter'!C14)</f>
        <v>0</v>
      </c>
      <c r="T14" s="61">
        <f t="shared" si="33"/>
        <v>0</v>
      </c>
      <c r="U14" s="61" t="str">
        <f t="shared" si="7"/>
        <v>0</v>
      </c>
      <c r="V14" s="62">
        <f t="shared" si="8"/>
        <v>0</v>
      </c>
      <c r="W14" s="61" t="str">
        <f t="shared" si="9"/>
        <v/>
      </c>
      <c r="X14" s="61">
        <f t="shared" si="29"/>
        <v>0</v>
      </c>
      <c r="Y14" s="62">
        <f t="shared" si="10"/>
        <v>0</v>
      </c>
      <c r="AA14" s="63">
        <f>SUMIFS('Federal Income Tax'!$AI:$AI,'Federal Income Tax'!$AC:$AC,'FUTA by Quarter'!AA$8,'Federal Income Tax'!$B:$B,'FUTA by Quarter'!$B14,'Federal Income Tax'!$C:$C,'FUTA by Quarter'!$C14)</f>
        <v>0</v>
      </c>
      <c r="AB14" s="63">
        <f t="shared" si="30"/>
        <v>0</v>
      </c>
      <c r="AC14" s="63" t="str">
        <f t="shared" si="11"/>
        <v>0</v>
      </c>
      <c r="AD14" s="64">
        <f t="shared" si="31"/>
        <v>0</v>
      </c>
      <c r="AE14" s="63" t="str">
        <f t="shared" si="12"/>
        <v/>
      </c>
      <c r="AF14" s="63">
        <f t="shared" si="13"/>
        <v>0</v>
      </c>
      <c r="AG14" s="64">
        <f t="shared" si="14"/>
        <v>0</v>
      </c>
      <c r="AI14" s="68">
        <f>SUMIFS('Federal Income Tax'!$AI:$AI,'Federal Income Tax'!$AC:$AC,'FUTA by Quarter'!AI$8,'Federal Income Tax'!$B:$B,'FUTA by Quarter'!$B14,'Federal Income Tax'!$C:$C,'FUTA by Quarter'!$C14)</f>
        <v>0</v>
      </c>
      <c r="AJ14" s="68">
        <f t="shared" si="15"/>
        <v>0</v>
      </c>
      <c r="AK14" s="68" t="str">
        <f t="shared" si="16"/>
        <v>0</v>
      </c>
      <c r="AL14" s="69">
        <f t="shared" si="17"/>
        <v>0</v>
      </c>
      <c r="AM14" s="68" t="str">
        <f t="shared" si="18"/>
        <v/>
      </c>
      <c r="AN14" s="68">
        <f t="shared" si="19"/>
        <v>0</v>
      </c>
      <c r="AO14" s="69">
        <f t="shared" si="20"/>
        <v>0</v>
      </c>
      <c r="AP14" s="70"/>
      <c r="AQ14" s="65">
        <f>SUMIFS('Federal Income Tax'!$AI:$AI,'Federal Income Tax'!$AC:$AC,'FUTA by Quarter'!AQ$8,'Federal Income Tax'!$B:$B,'FUTA by Quarter'!$B14,'Federal Income Tax'!$C:$C,'FUTA by Quarter'!$C14)</f>
        <v>0</v>
      </c>
      <c r="AR14" s="65">
        <f t="shared" si="21"/>
        <v>0</v>
      </c>
      <c r="AS14" s="65" t="str">
        <f t="shared" si="22"/>
        <v>0</v>
      </c>
      <c r="AT14" s="66">
        <f t="shared" si="23"/>
        <v>0</v>
      </c>
      <c r="AU14" s="65" t="str">
        <f t="shared" si="24"/>
        <v/>
      </c>
      <c r="AV14" s="65">
        <f t="shared" si="25"/>
        <v>0</v>
      </c>
      <c r="AW14" s="66">
        <f t="shared" si="26"/>
        <v>0</v>
      </c>
      <c r="AX14" s="67"/>
    </row>
    <row r="15" spans="2:50" x14ac:dyDescent="0.25">
      <c r="B15" s="4" t="str">
        <f>IF(Staff!B14="","",Staff!B14)</f>
        <v/>
      </c>
      <c r="C15" s="4" t="str">
        <f>IF(Staff!C14="","",Staff!C14)</f>
        <v/>
      </c>
      <c r="D15" s="2"/>
      <c r="E15" s="4"/>
      <c r="F15" s="2">
        <f>SUMIFS('Federal Income Tax'!$AJ:$AJ,'Federal Income Tax'!$B:$B,'FUTA by Quarter'!$B15,'Federal Income Tax'!$C:$C,'FUTA by Quarter'!$C15,'Federal Income Tax'!$AC:$AC,'FUTA by Quarter'!$F$9)</f>
        <v>0</v>
      </c>
      <c r="G15" s="2">
        <f>SUMIFS('Federal Income Tax'!$AJ:$AJ,'Federal Income Tax'!$B:$B,'FUTA by Quarter'!$B15,'Federal Income Tax'!$C:$C,'FUTA by Quarter'!$C15,'Federal Income Tax'!$AC:$AC,'FUTA by Quarter'!$G$9)</f>
        <v>0</v>
      </c>
      <c r="H15" s="2">
        <f>SUMIFS('Federal Income Tax'!$AJ:$AJ,'Federal Income Tax'!$B:$B,'FUTA by Quarter'!$B15,'Federal Income Tax'!$C:$C,'FUTA by Quarter'!$C15,'Federal Income Tax'!$AC:$AC,'FUTA by Quarter'!$H$9)</f>
        <v>0</v>
      </c>
      <c r="I15" s="2">
        <f>SUMIFS('Federal Income Tax'!$AJ:$AJ,'Federal Income Tax'!$B:$B,'FUTA by Quarter'!$B15,'Federal Income Tax'!$C:$C,'FUTA by Quarter'!$C15,'Federal Income Tax'!$AC:$AC,'FUTA by Quarter'!$I$9)</f>
        <v>0</v>
      </c>
      <c r="J15" s="3">
        <f t="shared" si="3"/>
        <v>0</v>
      </c>
      <c r="K15" s="3">
        <f>IF('Federal Income Tax'!AI16="","",'Federal Income Tax'!AI16)</f>
        <v>0</v>
      </c>
      <c r="L15" s="3">
        <f t="shared" si="4"/>
        <v>7000</v>
      </c>
      <c r="M15" s="3">
        <f t="shared" si="32"/>
        <v>0</v>
      </c>
      <c r="N15" s="3">
        <f t="shared" si="5"/>
        <v>0</v>
      </c>
      <c r="O15" s="2" t="str">
        <f t="shared" si="27"/>
        <v/>
      </c>
      <c r="P15" s="2">
        <f t="shared" si="6"/>
        <v>0</v>
      </c>
      <c r="Q15" s="2">
        <f t="shared" si="28"/>
        <v>0</v>
      </c>
      <c r="R15" s="37"/>
      <c r="S15" s="61">
        <f>SUMIFS('Federal Income Tax'!AI:AI,'Federal Income Tax'!AC:AC,'FUTA by Quarter'!$S$8,'Federal Income Tax'!B:B,'FUTA by Quarter'!B15,'Federal Income Tax'!C:C,'FUTA by Quarter'!C15)</f>
        <v>0</v>
      </c>
      <c r="T15" s="61">
        <f t="shared" si="33"/>
        <v>0</v>
      </c>
      <c r="U15" s="61" t="str">
        <f t="shared" si="7"/>
        <v>0</v>
      </c>
      <c r="V15" s="62">
        <f t="shared" si="8"/>
        <v>0</v>
      </c>
      <c r="W15" s="61" t="str">
        <f t="shared" si="9"/>
        <v/>
      </c>
      <c r="X15" s="61">
        <f t="shared" si="29"/>
        <v>0</v>
      </c>
      <c r="Y15" s="62">
        <f t="shared" si="10"/>
        <v>0</v>
      </c>
      <c r="AA15" s="63">
        <f>SUMIFS('Federal Income Tax'!$AI:$AI,'Federal Income Tax'!$AC:$AC,'FUTA by Quarter'!AA$8,'Federal Income Tax'!$B:$B,'FUTA by Quarter'!$B15,'Federal Income Tax'!$C:$C,'FUTA by Quarter'!$C15)</f>
        <v>0</v>
      </c>
      <c r="AB15" s="63">
        <f t="shared" si="30"/>
        <v>0</v>
      </c>
      <c r="AC15" s="63" t="str">
        <f t="shared" si="11"/>
        <v>0</v>
      </c>
      <c r="AD15" s="64">
        <f t="shared" si="31"/>
        <v>0</v>
      </c>
      <c r="AE15" s="63" t="str">
        <f t="shared" si="12"/>
        <v/>
      </c>
      <c r="AF15" s="63">
        <f t="shared" si="13"/>
        <v>0</v>
      </c>
      <c r="AG15" s="64">
        <f t="shared" si="14"/>
        <v>0</v>
      </c>
      <c r="AI15" s="68">
        <f>SUMIFS('Federal Income Tax'!$AI:$AI,'Federal Income Tax'!$AC:$AC,'FUTA by Quarter'!AI$8,'Federal Income Tax'!$B:$B,'FUTA by Quarter'!$B15,'Federal Income Tax'!$C:$C,'FUTA by Quarter'!$C15)</f>
        <v>0</v>
      </c>
      <c r="AJ15" s="68">
        <f t="shared" si="15"/>
        <v>0</v>
      </c>
      <c r="AK15" s="68" t="str">
        <f t="shared" si="16"/>
        <v>0</v>
      </c>
      <c r="AL15" s="69">
        <f t="shared" si="17"/>
        <v>0</v>
      </c>
      <c r="AM15" s="68" t="str">
        <f t="shared" si="18"/>
        <v/>
      </c>
      <c r="AN15" s="68">
        <f t="shared" si="19"/>
        <v>0</v>
      </c>
      <c r="AO15" s="69">
        <f t="shared" si="20"/>
        <v>0</v>
      </c>
      <c r="AP15" s="70"/>
      <c r="AQ15" s="65">
        <f>SUMIFS('Federal Income Tax'!$AI:$AI,'Federal Income Tax'!$AC:$AC,'FUTA by Quarter'!AQ$8,'Federal Income Tax'!$B:$B,'FUTA by Quarter'!$B15,'Federal Income Tax'!$C:$C,'FUTA by Quarter'!$C15)</f>
        <v>0</v>
      </c>
      <c r="AR15" s="65">
        <f t="shared" si="21"/>
        <v>0</v>
      </c>
      <c r="AS15" s="65" t="str">
        <f t="shared" si="22"/>
        <v>0</v>
      </c>
      <c r="AT15" s="66">
        <f t="shared" si="23"/>
        <v>0</v>
      </c>
      <c r="AU15" s="65" t="str">
        <f t="shared" si="24"/>
        <v/>
      </c>
      <c r="AV15" s="65">
        <f t="shared" si="25"/>
        <v>0</v>
      </c>
      <c r="AW15" s="66">
        <f t="shared" si="26"/>
        <v>0</v>
      </c>
      <c r="AX15" s="67"/>
    </row>
    <row r="16" spans="2:50" x14ac:dyDescent="0.25">
      <c r="B16" s="4" t="str">
        <f>IF(Staff!B15="","",Staff!B15)</f>
        <v/>
      </c>
      <c r="C16" s="4" t="str">
        <f>IF(Staff!C15="","",Staff!C15)</f>
        <v/>
      </c>
      <c r="D16" s="2"/>
      <c r="E16" s="4"/>
      <c r="F16" s="2">
        <f>SUMIFS('Federal Income Tax'!$AJ:$AJ,'Federal Income Tax'!$B:$B,'FUTA by Quarter'!$B16,'Federal Income Tax'!$C:$C,'FUTA by Quarter'!$C16,'Federal Income Tax'!$AC:$AC,'FUTA by Quarter'!$F$9)</f>
        <v>0</v>
      </c>
      <c r="G16" s="2">
        <f>SUMIFS('Federal Income Tax'!$AJ:$AJ,'Federal Income Tax'!$B:$B,'FUTA by Quarter'!$B16,'Federal Income Tax'!$C:$C,'FUTA by Quarter'!$C16,'Federal Income Tax'!$AC:$AC,'FUTA by Quarter'!$G$9)</f>
        <v>0</v>
      </c>
      <c r="H16" s="2">
        <f>SUMIFS('Federal Income Tax'!$AJ:$AJ,'Federal Income Tax'!$B:$B,'FUTA by Quarter'!$B16,'Federal Income Tax'!$C:$C,'FUTA by Quarter'!$C16,'Federal Income Tax'!$AC:$AC,'FUTA by Quarter'!$H$9)</f>
        <v>0</v>
      </c>
      <c r="I16" s="2">
        <f>SUMIFS('Federal Income Tax'!$AJ:$AJ,'Federal Income Tax'!$B:$B,'FUTA by Quarter'!$B16,'Federal Income Tax'!$C:$C,'FUTA by Quarter'!$C16,'Federal Income Tax'!$AC:$AC,'FUTA by Quarter'!$I$9)</f>
        <v>0</v>
      </c>
      <c r="J16" s="3">
        <f t="shared" si="3"/>
        <v>0</v>
      </c>
      <c r="K16" s="3">
        <f>IF('Federal Income Tax'!AI17="","",'Federal Income Tax'!AI17)</f>
        <v>0</v>
      </c>
      <c r="L16" s="3">
        <f t="shared" si="4"/>
        <v>7000</v>
      </c>
      <c r="M16" s="3">
        <f t="shared" si="32"/>
        <v>0</v>
      </c>
      <c r="N16" s="3">
        <f t="shared" si="5"/>
        <v>0</v>
      </c>
      <c r="O16" s="2" t="str">
        <f t="shared" si="27"/>
        <v/>
      </c>
      <c r="P16" s="2">
        <f t="shared" si="6"/>
        <v>0</v>
      </c>
      <c r="Q16" s="2">
        <f t="shared" si="28"/>
        <v>0</v>
      </c>
      <c r="R16" s="37"/>
      <c r="S16" s="61">
        <f>SUMIFS('Federal Income Tax'!AI:AI,'Federal Income Tax'!AC:AC,'FUTA by Quarter'!$S$8,'Federal Income Tax'!B:B,'FUTA by Quarter'!B16,'Federal Income Tax'!C:C,'FUTA by Quarter'!C16)</f>
        <v>0</v>
      </c>
      <c r="T16" s="61">
        <f t="shared" si="33"/>
        <v>0</v>
      </c>
      <c r="U16" s="61" t="str">
        <f t="shared" si="7"/>
        <v>0</v>
      </c>
      <c r="V16" s="62">
        <f t="shared" si="8"/>
        <v>0</v>
      </c>
      <c r="W16" s="61" t="str">
        <f t="shared" si="9"/>
        <v/>
      </c>
      <c r="X16" s="61">
        <f t="shared" si="29"/>
        <v>0</v>
      </c>
      <c r="Y16" s="62">
        <f t="shared" si="10"/>
        <v>0</v>
      </c>
      <c r="AA16" s="63">
        <f>SUMIFS('Federal Income Tax'!$AI:$AI,'Federal Income Tax'!$AC:$AC,'FUTA by Quarter'!AA$8,'Federal Income Tax'!$B:$B,'FUTA by Quarter'!$B16,'Federal Income Tax'!$C:$C,'FUTA by Quarter'!$C16)</f>
        <v>0</v>
      </c>
      <c r="AB16" s="63">
        <f t="shared" si="30"/>
        <v>0</v>
      </c>
      <c r="AC16" s="63" t="str">
        <f t="shared" si="11"/>
        <v>0</v>
      </c>
      <c r="AD16" s="64">
        <f t="shared" si="31"/>
        <v>0</v>
      </c>
      <c r="AE16" s="63" t="str">
        <f t="shared" si="12"/>
        <v/>
      </c>
      <c r="AF16" s="63">
        <f t="shared" si="13"/>
        <v>0</v>
      </c>
      <c r="AG16" s="64">
        <f t="shared" si="14"/>
        <v>0</v>
      </c>
      <c r="AI16" s="68">
        <f>SUMIFS('Federal Income Tax'!$AI:$AI,'Federal Income Tax'!$AC:$AC,'FUTA by Quarter'!AI$8,'Federal Income Tax'!$B:$B,'FUTA by Quarter'!$B16,'Federal Income Tax'!$C:$C,'FUTA by Quarter'!$C16)</f>
        <v>0</v>
      </c>
      <c r="AJ16" s="68">
        <f t="shared" si="15"/>
        <v>0</v>
      </c>
      <c r="AK16" s="68" t="str">
        <f t="shared" si="16"/>
        <v>0</v>
      </c>
      <c r="AL16" s="69">
        <f t="shared" si="17"/>
        <v>0</v>
      </c>
      <c r="AM16" s="68" t="str">
        <f t="shared" si="18"/>
        <v/>
      </c>
      <c r="AN16" s="68">
        <f t="shared" si="19"/>
        <v>0</v>
      </c>
      <c r="AO16" s="69">
        <f t="shared" si="20"/>
        <v>0</v>
      </c>
      <c r="AP16" s="70"/>
      <c r="AQ16" s="65">
        <f>SUMIFS('Federal Income Tax'!$AI:$AI,'Federal Income Tax'!$AC:$AC,'FUTA by Quarter'!AQ$8,'Federal Income Tax'!$B:$B,'FUTA by Quarter'!$B16,'Federal Income Tax'!$C:$C,'FUTA by Quarter'!$C16)</f>
        <v>0</v>
      </c>
      <c r="AR16" s="65">
        <f t="shared" si="21"/>
        <v>0</v>
      </c>
      <c r="AS16" s="65" t="str">
        <f t="shared" si="22"/>
        <v>0</v>
      </c>
      <c r="AT16" s="66">
        <f t="shared" si="23"/>
        <v>0</v>
      </c>
      <c r="AU16" s="65" t="str">
        <f t="shared" si="24"/>
        <v/>
      </c>
      <c r="AV16" s="65">
        <f t="shared" si="25"/>
        <v>0</v>
      </c>
      <c r="AW16" s="66">
        <f t="shared" si="26"/>
        <v>0</v>
      </c>
      <c r="AX16" s="67"/>
    </row>
    <row r="17" spans="2:50" x14ac:dyDescent="0.25">
      <c r="B17" s="4" t="str">
        <f>IF(Staff!B16="","",Staff!B16)</f>
        <v/>
      </c>
      <c r="C17" s="4" t="str">
        <f>IF(Staff!C16="","",Staff!C16)</f>
        <v/>
      </c>
      <c r="D17" s="2"/>
      <c r="E17" s="4"/>
      <c r="F17" s="2">
        <f>SUMIFS('Federal Income Tax'!$AJ:$AJ,'Federal Income Tax'!$B:$B,'FUTA by Quarter'!$B17,'Federal Income Tax'!$C:$C,'FUTA by Quarter'!$C17,'Federal Income Tax'!$AC:$AC,'FUTA by Quarter'!$F$9)</f>
        <v>0</v>
      </c>
      <c r="G17" s="2">
        <f>SUMIFS('Federal Income Tax'!$AJ:$AJ,'Federal Income Tax'!$B:$B,'FUTA by Quarter'!$B17,'Federal Income Tax'!$C:$C,'FUTA by Quarter'!$C17,'Federal Income Tax'!$AC:$AC,'FUTA by Quarter'!$G$9)</f>
        <v>0</v>
      </c>
      <c r="H17" s="2">
        <f>SUMIFS('Federal Income Tax'!$AJ:$AJ,'Federal Income Tax'!$B:$B,'FUTA by Quarter'!$B17,'Federal Income Tax'!$C:$C,'FUTA by Quarter'!$C17,'Federal Income Tax'!$AC:$AC,'FUTA by Quarter'!$H$9)</f>
        <v>0</v>
      </c>
      <c r="I17" s="2">
        <f>SUMIFS('Federal Income Tax'!$AJ:$AJ,'Federal Income Tax'!$B:$B,'FUTA by Quarter'!$B17,'Federal Income Tax'!$C:$C,'FUTA by Quarter'!$C17,'Federal Income Tax'!$AC:$AC,'FUTA by Quarter'!$I$9)</f>
        <v>0</v>
      </c>
      <c r="J17" s="3">
        <f t="shared" si="3"/>
        <v>0</v>
      </c>
      <c r="K17" s="3">
        <f>IF('Federal Income Tax'!AI18="","",'Federal Income Tax'!AI18)</f>
        <v>0</v>
      </c>
      <c r="L17" s="3">
        <f t="shared" si="4"/>
        <v>7000</v>
      </c>
      <c r="M17" s="3">
        <f t="shared" si="32"/>
        <v>0</v>
      </c>
      <c r="N17" s="3">
        <f t="shared" si="5"/>
        <v>0</v>
      </c>
      <c r="O17" s="2" t="str">
        <f t="shared" si="27"/>
        <v/>
      </c>
      <c r="P17" s="2">
        <f t="shared" si="6"/>
        <v>0</v>
      </c>
      <c r="Q17" s="2">
        <f t="shared" si="28"/>
        <v>0</v>
      </c>
      <c r="R17" s="37"/>
      <c r="S17" s="61">
        <f>SUMIFS('Federal Income Tax'!AI:AI,'Federal Income Tax'!AC:AC,'FUTA by Quarter'!$S$8,'Federal Income Tax'!B:B,'FUTA by Quarter'!B17,'Federal Income Tax'!C:C,'FUTA by Quarter'!C17)</f>
        <v>0</v>
      </c>
      <c r="T17" s="61">
        <f t="shared" si="33"/>
        <v>0</v>
      </c>
      <c r="U17" s="61" t="str">
        <f t="shared" si="7"/>
        <v>0</v>
      </c>
      <c r="V17" s="62">
        <f t="shared" si="8"/>
        <v>0</v>
      </c>
      <c r="W17" s="61" t="str">
        <f t="shared" si="9"/>
        <v/>
      </c>
      <c r="X17" s="61">
        <f t="shared" si="29"/>
        <v>0</v>
      </c>
      <c r="Y17" s="62">
        <f t="shared" si="10"/>
        <v>0</v>
      </c>
      <c r="AA17" s="63">
        <f>SUMIFS('Federal Income Tax'!$AI:$AI,'Federal Income Tax'!$AC:$AC,'FUTA by Quarter'!AA$8,'Federal Income Tax'!$B:$B,'FUTA by Quarter'!$B17,'Federal Income Tax'!$C:$C,'FUTA by Quarter'!$C17)</f>
        <v>0</v>
      </c>
      <c r="AB17" s="63">
        <f t="shared" si="30"/>
        <v>0</v>
      </c>
      <c r="AC17" s="63" t="str">
        <f t="shared" si="11"/>
        <v>0</v>
      </c>
      <c r="AD17" s="64">
        <f t="shared" si="31"/>
        <v>0</v>
      </c>
      <c r="AE17" s="63" t="str">
        <f t="shared" si="12"/>
        <v/>
      </c>
      <c r="AF17" s="63">
        <f t="shared" si="13"/>
        <v>0</v>
      </c>
      <c r="AG17" s="64">
        <f t="shared" si="14"/>
        <v>0</v>
      </c>
      <c r="AI17" s="68">
        <f>SUMIFS('Federal Income Tax'!$AI:$AI,'Federal Income Tax'!$AC:$AC,'FUTA by Quarter'!AI$8,'Federal Income Tax'!$B:$B,'FUTA by Quarter'!$B17,'Federal Income Tax'!$C:$C,'FUTA by Quarter'!$C17)</f>
        <v>0</v>
      </c>
      <c r="AJ17" s="68">
        <f t="shared" si="15"/>
        <v>0</v>
      </c>
      <c r="AK17" s="68" t="str">
        <f t="shared" si="16"/>
        <v>0</v>
      </c>
      <c r="AL17" s="69">
        <f t="shared" si="17"/>
        <v>0</v>
      </c>
      <c r="AM17" s="68" t="str">
        <f t="shared" si="18"/>
        <v/>
      </c>
      <c r="AN17" s="68">
        <f t="shared" si="19"/>
        <v>0</v>
      </c>
      <c r="AO17" s="69">
        <f t="shared" si="20"/>
        <v>0</v>
      </c>
      <c r="AP17" s="70"/>
      <c r="AQ17" s="65">
        <f>SUMIFS('Federal Income Tax'!$AI:$AI,'Federal Income Tax'!$AC:$AC,'FUTA by Quarter'!AQ$8,'Federal Income Tax'!$B:$B,'FUTA by Quarter'!$B17,'Federal Income Tax'!$C:$C,'FUTA by Quarter'!$C17)</f>
        <v>0</v>
      </c>
      <c r="AR17" s="65">
        <f t="shared" si="21"/>
        <v>0</v>
      </c>
      <c r="AS17" s="65" t="str">
        <f t="shared" si="22"/>
        <v>0</v>
      </c>
      <c r="AT17" s="66">
        <f t="shared" si="23"/>
        <v>0</v>
      </c>
      <c r="AU17" s="65" t="str">
        <f t="shared" si="24"/>
        <v/>
      </c>
      <c r="AV17" s="65">
        <f t="shared" si="25"/>
        <v>0</v>
      </c>
      <c r="AW17" s="66">
        <f t="shared" si="26"/>
        <v>0</v>
      </c>
      <c r="AX17" s="67"/>
    </row>
    <row r="18" spans="2:50" x14ac:dyDescent="0.25">
      <c r="B18" s="4" t="str">
        <f>IF(Staff!B17="","",Staff!B17)</f>
        <v/>
      </c>
      <c r="C18" s="4" t="str">
        <f>IF(Staff!C17="","",Staff!C17)</f>
        <v/>
      </c>
      <c r="D18" s="2"/>
      <c r="E18" s="4"/>
      <c r="F18" s="2">
        <f>SUMIFS('Federal Income Tax'!$AJ:$AJ,'Federal Income Tax'!$B:$B,'FUTA by Quarter'!$B18,'Federal Income Tax'!$C:$C,'FUTA by Quarter'!$C18,'Federal Income Tax'!$AC:$AC,'FUTA by Quarter'!$F$9)</f>
        <v>0</v>
      </c>
      <c r="G18" s="2">
        <f>SUMIFS('Federal Income Tax'!$AJ:$AJ,'Federal Income Tax'!$B:$B,'FUTA by Quarter'!$B18,'Federal Income Tax'!$C:$C,'FUTA by Quarter'!$C18,'Federal Income Tax'!$AC:$AC,'FUTA by Quarter'!$G$9)</f>
        <v>0</v>
      </c>
      <c r="H18" s="2">
        <f>SUMIFS('Federal Income Tax'!$AJ:$AJ,'Federal Income Tax'!$B:$B,'FUTA by Quarter'!$B18,'Federal Income Tax'!$C:$C,'FUTA by Quarter'!$C18,'Federal Income Tax'!$AC:$AC,'FUTA by Quarter'!$H$9)</f>
        <v>0</v>
      </c>
      <c r="I18" s="2">
        <f>SUMIFS('Federal Income Tax'!$AJ:$AJ,'Federal Income Tax'!$B:$B,'FUTA by Quarter'!$B18,'Federal Income Tax'!$C:$C,'FUTA by Quarter'!$C18,'Federal Income Tax'!$AC:$AC,'FUTA by Quarter'!$I$9)</f>
        <v>0</v>
      </c>
      <c r="J18" s="3">
        <f t="shared" si="3"/>
        <v>0</v>
      </c>
      <c r="K18" s="3">
        <f>IF('Federal Income Tax'!AI19="","",'Federal Income Tax'!AI19)</f>
        <v>0</v>
      </c>
      <c r="L18" s="3">
        <f t="shared" si="4"/>
        <v>7000</v>
      </c>
      <c r="M18" s="3">
        <f t="shared" si="32"/>
        <v>0</v>
      </c>
      <c r="N18" s="3">
        <f t="shared" si="5"/>
        <v>0</v>
      </c>
      <c r="O18" s="2" t="str">
        <f t="shared" si="27"/>
        <v/>
      </c>
      <c r="P18" s="2">
        <f t="shared" si="6"/>
        <v>0</v>
      </c>
      <c r="Q18" s="2">
        <f t="shared" si="28"/>
        <v>0</v>
      </c>
      <c r="R18" s="37"/>
      <c r="S18" s="61">
        <f>SUMIFS('Federal Income Tax'!AI:AI,'Federal Income Tax'!AC:AC,'FUTA by Quarter'!$S$8,'Federal Income Tax'!B:B,'FUTA by Quarter'!B18,'Federal Income Tax'!C:C,'FUTA by Quarter'!C18)</f>
        <v>0</v>
      </c>
      <c r="T18" s="61">
        <f t="shared" si="33"/>
        <v>0</v>
      </c>
      <c r="U18" s="61" t="str">
        <f t="shared" si="7"/>
        <v>0</v>
      </c>
      <c r="V18" s="62">
        <f t="shared" si="8"/>
        <v>0</v>
      </c>
      <c r="W18" s="61" t="str">
        <f t="shared" si="9"/>
        <v/>
      </c>
      <c r="X18" s="61">
        <f t="shared" si="29"/>
        <v>0</v>
      </c>
      <c r="Y18" s="62">
        <f t="shared" si="10"/>
        <v>0</v>
      </c>
      <c r="AA18" s="63">
        <f>SUMIFS('Federal Income Tax'!$AI:$AI,'Federal Income Tax'!$AC:$AC,'FUTA by Quarter'!AA$8,'Federal Income Tax'!$B:$B,'FUTA by Quarter'!$B18,'Federal Income Tax'!$C:$C,'FUTA by Quarter'!$C18)</f>
        <v>0</v>
      </c>
      <c r="AB18" s="63">
        <f t="shared" si="30"/>
        <v>0</v>
      </c>
      <c r="AC18" s="63" t="str">
        <f t="shared" si="11"/>
        <v>0</v>
      </c>
      <c r="AD18" s="64">
        <f t="shared" si="31"/>
        <v>0</v>
      </c>
      <c r="AE18" s="63" t="str">
        <f t="shared" si="12"/>
        <v/>
      </c>
      <c r="AF18" s="63">
        <f t="shared" si="13"/>
        <v>0</v>
      </c>
      <c r="AG18" s="64">
        <f t="shared" si="14"/>
        <v>0</v>
      </c>
      <c r="AI18" s="68">
        <f>SUMIFS('Federal Income Tax'!$AI:$AI,'Federal Income Tax'!$AC:$AC,'FUTA by Quarter'!AI$8,'Federal Income Tax'!$B:$B,'FUTA by Quarter'!$B18,'Federal Income Tax'!$C:$C,'FUTA by Quarter'!$C18)</f>
        <v>0</v>
      </c>
      <c r="AJ18" s="68">
        <f t="shared" si="15"/>
        <v>0</v>
      </c>
      <c r="AK18" s="68" t="str">
        <f t="shared" si="16"/>
        <v>0</v>
      </c>
      <c r="AL18" s="69">
        <f t="shared" si="17"/>
        <v>0</v>
      </c>
      <c r="AM18" s="68" t="str">
        <f t="shared" si="18"/>
        <v/>
      </c>
      <c r="AN18" s="68">
        <f t="shared" si="19"/>
        <v>0</v>
      </c>
      <c r="AO18" s="69">
        <f t="shared" si="20"/>
        <v>0</v>
      </c>
      <c r="AP18" s="70"/>
      <c r="AQ18" s="65">
        <f>SUMIFS('Federal Income Tax'!$AI:$AI,'Federal Income Tax'!$AC:$AC,'FUTA by Quarter'!AQ$8,'Federal Income Tax'!$B:$B,'FUTA by Quarter'!$B18,'Federal Income Tax'!$C:$C,'FUTA by Quarter'!$C18)</f>
        <v>0</v>
      </c>
      <c r="AR18" s="65">
        <f t="shared" si="21"/>
        <v>0</v>
      </c>
      <c r="AS18" s="65" t="str">
        <f t="shared" si="22"/>
        <v>0</v>
      </c>
      <c r="AT18" s="66">
        <f t="shared" si="23"/>
        <v>0</v>
      </c>
      <c r="AU18" s="65" t="str">
        <f t="shared" si="24"/>
        <v/>
      </c>
      <c r="AV18" s="65">
        <f t="shared" si="25"/>
        <v>0</v>
      </c>
      <c r="AW18" s="66">
        <f t="shared" si="26"/>
        <v>0</v>
      </c>
      <c r="AX18" s="67"/>
    </row>
    <row r="19" spans="2:50" x14ac:dyDescent="0.25">
      <c r="B19" s="4" t="str">
        <f>IF(Staff!B18="","",Staff!B18)</f>
        <v/>
      </c>
      <c r="C19" s="4" t="str">
        <f>IF(Staff!C18="","",Staff!C18)</f>
        <v/>
      </c>
      <c r="D19" s="2"/>
      <c r="E19" s="4"/>
      <c r="F19" s="2">
        <f>SUMIFS('Federal Income Tax'!$AJ:$AJ,'Federal Income Tax'!$B:$B,'FUTA by Quarter'!$B19,'Federal Income Tax'!$C:$C,'FUTA by Quarter'!$C19,'Federal Income Tax'!$AC:$AC,'FUTA by Quarter'!$F$9)</f>
        <v>0</v>
      </c>
      <c r="G19" s="2">
        <f>SUMIFS('Federal Income Tax'!$AJ:$AJ,'Federal Income Tax'!$B:$B,'FUTA by Quarter'!$B19,'Federal Income Tax'!$C:$C,'FUTA by Quarter'!$C19,'Federal Income Tax'!$AC:$AC,'FUTA by Quarter'!$G$9)</f>
        <v>0</v>
      </c>
      <c r="H19" s="2">
        <f>SUMIFS('Federal Income Tax'!$AJ:$AJ,'Federal Income Tax'!$B:$B,'FUTA by Quarter'!$B19,'Federal Income Tax'!$C:$C,'FUTA by Quarter'!$C19,'Federal Income Tax'!$AC:$AC,'FUTA by Quarter'!$H$9)</f>
        <v>0</v>
      </c>
      <c r="I19" s="2">
        <f>SUMIFS('Federal Income Tax'!$AJ:$AJ,'Federal Income Tax'!$B:$B,'FUTA by Quarter'!$B19,'Federal Income Tax'!$C:$C,'FUTA by Quarter'!$C19,'Federal Income Tax'!$AC:$AC,'FUTA by Quarter'!$I$9)</f>
        <v>0</v>
      </c>
      <c r="J19" s="3">
        <f t="shared" si="3"/>
        <v>0</v>
      </c>
      <c r="K19" s="3">
        <f>IF('Federal Income Tax'!AI20="","",'Federal Income Tax'!AI20)</f>
        <v>0</v>
      </c>
      <c r="L19" s="3">
        <f t="shared" si="4"/>
        <v>7000</v>
      </c>
      <c r="M19" s="3">
        <f t="shared" si="32"/>
        <v>0</v>
      </c>
      <c r="N19" s="3">
        <f t="shared" si="5"/>
        <v>0</v>
      </c>
      <c r="O19" s="2" t="str">
        <f t="shared" si="27"/>
        <v/>
      </c>
      <c r="P19" s="2">
        <f t="shared" si="6"/>
        <v>0</v>
      </c>
      <c r="Q19" s="2">
        <f t="shared" si="28"/>
        <v>0</v>
      </c>
      <c r="R19" s="37"/>
      <c r="S19" s="61">
        <f>SUMIFS('Federal Income Tax'!AI:AI,'Federal Income Tax'!AC:AC,'FUTA by Quarter'!$S$8,'Federal Income Tax'!B:B,'FUTA by Quarter'!B19,'Federal Income Tax'!C:C,'FUTA by Quarter'!C19)</f>
        <v>0</v>
      </c>
      <c r="T19" s="61">
        <f t="shared" si="33"/>
        <v>0</v>
      </c>
      <c r="U19" s="61" t="str">
        <f t="shared" si="7"/>
        <v>0</v>
      </c>
      <c r="V19" s="62">
        <f t="shared" si="8"/>
        <v>0</v>
      </c>
      <c r="W19" s="61" t="str">
        <f t="shared" si="9"/>
        <v/>
      </c>
      <c r="X19" s="61">
        <f t="shared" si="29"/>
        <v>0</v>
      </c>
      <c r="Y19" s="62">
        <f t="shared" si="10"/>
        <v>0</v>
      </c>
      <c r="AA19" s="63">
        <f>SUMIFS('Federal Income Tax'!$AI:$AI,'Federal Income Tax'!$AC:$AC,'FUTA by Quarter'!AA$8,'Federal Income Tax'!$B:$B,'FUTA by Quarter'!$B19,'Federal Income Tax'!$C:$C,'FUTA by Quarter'!$C19)</f>
        <v>0</v>
      </c>
      <c r="AB19" s="63">
        <f t="shared" si="30"/>
        <v>0</v>
      </c>
      <c r="AC19" s="63" t="str">
        <f t="shared" si="11"/>
        <v>0</v>
      </c>
      <c r="AD19" s="64">
        <f t="shared" si="31"/>
        <v>0</v>
      </c>
      <c r="AE19" s="63" t="str">
        <f t="shared" si="12"/>
        <v/>
      </c>
      <c r="AF19" s="63">
        <f t="shared" si="13"/>
        <v>0</v>
      </c>
      <c r="AG19" s="64">
        <f t="shared" si="14"/>
        <v>0</v>
      </c>
      <c r="AI19" s="68">
        <f>SUMIFS('Federal Income Tax'!$AI:$AI,'Federal Income Tax'!$AC:$AC,'FUTA by Quarter'!AI$8,'Federal Income Tax'!$B:$B,'FUTA by Quarter'!$B19,'Federal Income Tax'!$C:$C,'FUTA by Quarter'!$C19)</f>
        <v>0</v>
      </c>
      <c r="AJ19" s="68">
        <f t="shared" si="15"/>
        <v>0</v>
      </c>
      <c r="AK19" s="68" t="str">
        <f t="shared" si="16"/>
        <v>0</v>
      </c>
      <c r="AL19" s="69">
        <f t="shared" si="17"/>
        <v>0</v>
      </c>
      <c r="AM19" s="68" t="str">
        <f t="shared" si="18"/>
        <v/>
      </c>
      <c r="AN19" s="68">
        <f t="shared" si="19"/>
        <v>0</v>
      </c>
      <c r="AO19" s="69">
        <f t="shared" si="20"/>
        <v>0</v>
      </c>
      <c r="AP19" s="70"/>
      <c r="AQ19" s="65">
        <f>SUMIFS('Federal Income Tax'!$AI:$AI,'Federal Income Tax'!$AC:$AC,'FUTA by Quarter'!AQ$8,'Federal Income Tax'!$B:$B,'FUTA by Quarter'!$B19,'Federal Income Tax'!$C:$C,'FUTA by Quarter'!$C19)</f>
        <v>0</v>
      </c>
      <c r="AR19" s="65">
        <f t="shared" si="21"/>
        <v>0</v>
      </c>
      <c r="AS19" s="65" t="str">
        <f t="shared" si="22"/>
        <v>0</v>
      </c>
      <c r="AT19" s="66">
        <f t="shared" si="23"/>
        <v>0</v>
      </c>
      <c r="AU19" s="65" t="str">
        <f t="shared" si="24"/>
        <v/>
      </c>
      <c r="AV19" s="65">
        <f t="shared" si="25"/>
        <v>0</v>
      </c>
      <c r="AW19" s="66">
        <f t="shared" si="26"/>
        <v>0</v>
      </c>
      <c r="AX19" s="67"/>
    </row>
    <row r="20" spans="2:50" x14ac:dyDescent="0.25">
      <c r="B20" s="4" t="str">
        <f>IF(Staff!B19="","",Staff!B19)</f>
        <v/>
      </c>
      <c r="C20" s="4" t="str">
        <f>IF(Staff!C19="","",Staff!C19)</f>
        <v/>
      </c>
      <c r="D20" s="2"/>
      <c r="E20" s="4"/>
      <c r="F20" s="2">
        <f>SUMIFS('Federal Income Tax'!$AJ:$AJ,'Federal Income Tax'!$B:$B,'FUTA by Quarter'!$B20,'Federal Income Tax'!$C:$C,'FUTA by Quarter'!$C20,'Federal Income Tax'!$AC:$AC,'FUTA by Quarter'!$F$9)</f>
        <v>0</v>
      </c>
      <c r="G20" s="2">
        <f>SUMIFS('Federal Income Tax'!$AJ:$AJ,'Federal Income Tax'!$B:$B,'FUTA by Quarter'!$B20,'Federal Income Tax'!$C:$C,'FUTA by Quarter'!$C20,'Federal Income Tax'!$AC:$AC,'FUTA by Quarter'!$G$9)</f>
        <v>0</v>
      </c>
      <c r="H20" s="2">
        <f>SUMIFS('Federal Income Tax'!$AJ:$AJ,'Federal Income Tax'!$B:$B,'FUTA by Quarter'!$B20,'Federal Income Tax'!$C:$C,'FUTA by Quarter'!$C20,'Federal Income Tax'!$AC:$AC,'FUTA by Quarter'!$H$9)</f>
        <v>0</v>
      </c>
      <c r="I20" s="2">
        <f>SUMIFS('Federal Income Tax'!$AJ:$AJ,'Federal Income Tax'!$B:$B,'FUTA by Quarter'!$B20,'Federal Income Tax'!$C:$C,'FUTA by Quarter'!$C20,'Federal Income Tax'!$AC:$AC,'FUTA by Quarter'!$I$9)</f>
        <v>0</v>
      </c>
      <c r="J20" s="3">
        <f t="shared" si="3"/>
        <v>0</v>
      </c>
      <c r="K20" s="3">
        <f>IF('Federal Income Tax'!AI21="","",'Federal Income Tax'!AI21)</f>
        <v>0</v>
      </c>
      <c r="L20" s="3">
        <f t="shared" si="4"/>
        <v>7000</v>
      </c>
      <c r="M20" s="3">
        <f t="shared" si="32"/>
        <v>0</v>
      </c>
      <c r="N20" s="3">
        <f t="shared" si="5"/>
        <v>0</v>
      </c>
      <c r="O20" s="2" t="str">
        <f t="shared" si="27"/>
        <v/>
      </c>
      <c r="P20" s="2">
        <f t="shared" si="6"/>
        <v>0</v>
      </c>
      <c r="Q20" s="2">
        <f t="shared" si="28"/>
        <v>0</v>
      </c>
      <c r="R20" s="37"/>
      <c r="S20" s="61">
        <f>SUMIFS('Federal Income Tax'!AI:AI,'Federal Income Tax'!AC:AC,'FUTA by Quarter'!$S$8,'Federal Income Tax'!B:B,'FUTA by Quarter'!B20,'Federal Income Tax'!C:C,'FUTA by Quarter'!C20)</f>
        <v>0</v>
      </c>
      <c r="T20" s="61">
        <f t="shared" si="33"/>
        <v>0</v>
      </c>
      <c r="U20" s="61" t="str">
        <f t="shared" si="7"/>
        <v>0</v>
      </c>
      <c r="V20" s="62">
        <f t="shared" si="8"/>
        <v>0</v>
      </c>
      <c r="W20" s="61" t="str">
        <f t="shared" si="9"/>
        <v/>
      </c>
      <c r="X20" s="61">
        <f t="shared" si="29"/>
        <v>0</v>
      </c>
      <c r="Y20" s="62">
        <f t="shared" si="10"/>
        <v>0</v>
      </c>
      <c r="AA20" s="63">
        <f>SUMIFS('Federal Income Tax'!$AI:$AI,'Federal Income Tax'!$AC:$AC,'FUTA by Quarter'!AA$8,'Federal Income Tax'!$B:$B,'FUTA by Quarter'!$B20,'Federal Income Tax'!$C:$C,'FUTA by Quarter'!$C20)</f>
        <v>0</v>
      </c>
      <c r="AB20" s="63">
        <f t="shared" si="30"/>
        <v>0</v>
      </c>
      <c r="AC20" s="63" t="str">
        <f t="shared" si="11"/>
        <v>0</v>
      </c>
      <c r="AD20" s="64">
        <f t="shared" si="31"/>
        <v>0</v>
      </c>
      <c r="AE20" s="63" t="str">
        <f t="shared" si="12"/>
        <v/>
      </c>
      <c r="AF20" s="63">
        <f t="shared" si="13"/>
        <v>0</v>
      </c>
      <c r="AG20" s="64">
        <f t="shared" si="14"/>
        <v>0</v>
      </c>
      <c r="AI20" s="68">
        <f>SUMIFS('Federal Income Tax'!$AI:$AI,'Federal Income Tax'!$AC:$AC,'FUTA by Quarter'!AI$8,'Federal Income Tax'!$B:$B,'FUTA by Quarter'!$B20,'Federal Income Tax'!$C:$C,'FUTA by Quarter'!$C20)</f>
        <v>0</v>
      </c>
      <c r="AJ20" s="68">
        <f t="shared" si="15"/>
        <v>0</v>
      </c>
      <c r="AK20" s="68" t="str">
        <f t="shared" si="16"/>
        <v>0</v>
      </c>
      <c r="AL20" s="69">
        <f t="shared" si="17"/>
        <v>0</v>
      </c>
      <c r="AM20" s="68" t="str">
        <f t="shared" si="18"/>
        <v/>
      </c>
      <c r="AN20" s="68">
        <f t="shared" si="19"/>
        <v>0</v>
      </c>
      <c r="AO20" s="69">
        <f t="shared" si="20"/>
        <v>0</v>
      </c>
      <c r="AP20" s="70"/>
      <c r="AQ20" s="65">
        <f>SUMIFS('Federal Income Tax'!$AI:$AI,'Federal Income Tax'!$AC:$AC,'FUTA by Quarter'!AQ$8,'Federal Income Tax'!$B:$B,'FUTA by Quarter'!$B20,'Federal Income Tax'!$C:$C,'FUTA by Quarter'!$C20)</f>
        <v>0</v>
      </c>
      <c r="AR20" s="65">
        <f t="shared" si="21"/>
        <v>0</v>
      </c>
      <c r="AS20" s="65" t="str">
        <f t="shared" si="22"/>
        <v>0</v>
      </c>
      <c r="AT20" s="66">
        <f t="shared" si="23"/>
        <v>0</v>
      </c>
      <c r="AU20" s="65" t="str">
        <f t="shared" si="24"/>
        <v/>
      </c>
      <c r="AV20" s="65">
        <f t="shared" si="25"/>
        <v>0</v>
      </c>
      <c r="AW20" s="66">
        <f t="shared" si="26"/>
        <v>0</v>
      </c>
      <c r="AX20" s="67"/>
    </row>
    <row r="21" spans="2:50" x14ac:dyDescent="0.25">
      <c r="B21" s="4" t="str">
        <f>IF(Staff!B20="","",Staff!B20)</f>
        <v/>
      </c>
      <c r="C21" s="4" t="str">
        <f>IF(Staff!C20="","",Staff!C20)</f>
        <v/>
      </c>
      <c r="D21" s="2"/>
      <c r="E21" s="4"/>
      <c r="F21" s="2">
        <f>SUMIFS('Federal Income Tax'!$AJ:$AJ,'Federal Income Tax'!$B:$B,'FUTA by Quarter'!$B21,'Federal Income Tax'!$C:$C,'FUTA by Quarter'!$C21,'Federal Income Tax'!$AC:$AC,'FUTA by Quarter'!$F$9)</f>
        <v>0</v>
      </c>
      <c r="G21" s="2">
        <f>SUMIFS('Federal Income Tax'!$AJ:$AJ,'Federal Income Tax'!$B:$B,'FUTA by Quarter'!$B21,'Federal Income Tax'!$C:$C,'FUTA by Quarter'!$C21,'Federal Income Tax'!$AC:$AC,'FUTA by Quarter'!$G$9)</f>
        <v>0</v>
      </c>
      <c r="H21" s="2">
        <f>SUMIFS('Federal Income Tax'!$AJ:$AJ,'Federal Income Tax'!$B:$B,'FUTA by Quarter'!$B21,'Federal Income Tax'!$C:$C,'FUTA by Quarter'!$C21,'Federal Income Tax'!$AC:$AC,'FUTA by Quarter'!$H$9)</f>
        <v>0</v>
      </c>
      <c r="I21" s="2">
        <f>SUMIFS('Federal Income Tax'!$AJ:$AJ,'Federal Income Tax'!$B:$B,'FUTA by Quarter'!$B21,'Federal Income Tax'!$C:$C,'FUTA by Quarter'!$C21,'Federal Income Tax'!$AC:$AC,'FUTA by Quarter'!$I$9)</f>
        <v>0</v>
      </c>
      <c r="J21" s="3">
        <f t="shared" si="3"/>
        <v>0</v>
      </c>
      <c r="K21" s="3">
        <f>IF('Federal Income Tax'!AI22="","",'Federal Income Tax'!AI22)</f>
        <v>0</v>
      </c>
      <c r="L21" s="3">
        <f t="shared" si="4"/>
        <v>7000</v>
      </c>
      <c r="M21" s="3">
        <f t="shared" si="32"/>
        <v>0</v>
      </c>
      <c r="N21" s="3">
        <f t="shared" si="5"/>
        <v>0</v>
      </c>
      <c r="O21" s="2" t="str">
        <f t="shared" si="27"/>
        <v/>
      </c>
      <c r="P21" s="2">
        <f t="shared" si="6"/>
        <v>0</v>
      </c>
      <c r="Q21" s="2">
        <f t="shared" si="28"/>
        <v>0</v>
      </c>
      <c r="R21" s="37"/>
      <c r="S21" s="61">
        <f>SUMIFS('Federal Income Tax'!AI:AI,'Federal Income Tax'!AC:AC,'FUTA by Quarter'!$S$8,'Federal Income Tax'!B:B,'FUTA by Quarter'!B21,'Federal Income Tax'!C:C,'FUTA by Quarter'!C21)</f>
        <v>0</v>
      </c>
      <c r="T21" s="61">
        <f t="shared" si="33"/>
        <v>0</v>
      </c>
      <c r="U21" s="61" t="str">
        <f t="shared" si="7"/>
        <v>0</v>
      </c>
      <c r="V21" s="62">
        <f t="shared" si="8"/>
        <v>0</v>
      </c>
      <c r="W21" s="61" t="str">
        <f t="shared" si="9"/>
        <v/>
      </c>
      <c r="X21" s="61">
        <f t="shared" si="29"/>
        <v>0</v>
      </c>
      <c r="Y21" s="62">
        <f t="shared" si="10"/>
        <v>0</v>
      </c>
      <c r="AA21" s="63">
        <f>SUMIFS('Federal Income Tax'!$AI:$AI,'Federal Income Tax'!$AC:$AC,'FUTA by Quarter'!AA$8,'Federal Income Tax'!$B:$B,'FUTA by Quarter'!$B21,'Federal Income Tax'!$C:$C,'FUTA by Quarter'!$C21)</f>
        <v>0</v>
      </c>
      <c r="AB21" s="63">
        <f t="shared" si="30"/>
        <v>0</v>
      </c>
      <c r="AC21" s="63" t="str">
        <f t="shared" si="11"/>
        <v>0</v>
      </c>
      <c r="AD21" s="64">
        <f t="shared" si="31"/>
        <v>0</v>
      </c>
      <c r="AE21" s="63" t="str">
        <f t="shared" si="12"/>
        <v/>
      </c>
      <c r="AF21" s="63">
        <f t="shared" si="13"/>
        <v>0</v>
      </c>
      <c r="AG21" s="64">
        <f t="shared" si="14"/>
        <v>0</v>
      </c>
      <c r="AI21" s="68">
        <f>SUMIFS('Federal Income Tax'!$AI:$AI,'Federal Income Tax'!$AC:$AC,'FUTA by Quarter'!AI$8,'Federal Income Tax'!$B:$B,'FUTA by Quarter'!$B21,'Federal Income Tax'!$C:$C,'FUTA by Quarter'!$C21)</f>
        <v>0</v>
      </c>
      <c r="AJ21" s="68">
        <f t="shared" si="15"/>
        <v>0</v>
      </c>
      <c r="AK21" s="68" t="str">
        <f t="shared" si="16"/>
        <v>0</v>
      </c>
      <c r="AL21" s="69">
        <f t="shared" si="17"/>
        <v>0</v>
      </c>
      <c r="AM21" s="68" t="str">
        <f t="shared" si="18"/>
        <v/>
      </c>
      <c r="AN21" s="68">
        <f t="shared" si="19"/>
        <v>0</v>
      </c>
      <c r="AO21" s="69">
        <f t="shared" si="20"/>
        <v>0</v>
      </c>
      <c r="AP21" s="70"/>
      <c r="AQ21" s="65">
        <f>SUMIFS('Federal Income Tax'!$AI:$AI,'Federal Income Tax'!$AC:$AC,'FUTA by Quarter'!AQ$8,'Federal Income Tax'!$B:$B,'FUTA by Quarter'!$B21,'Federal Income Tax'!$C:$C,'FUTA by Quarter'!$C21)</f>
        <v>0</v>
      </c>
      <c r="AR21" s="65">
        <f t="shared" si="21"/>
        <v>0</v>
      </c>
      <c r="AS21" s="65" t="str">
        <f t="shared" si="22"/>
        <v>0</v>
      </c>
      <c r="AT21" s="66">
        <f t="shared" si="23"/>
        <v>0</v>
      </c>
      <c r="AU21" s="65" t="str">
        <f t="shared" si="24"/>
        <v/>
      </c>
      <c r="AV21" s="65">
        <f t="shared" si="25"/>
        <v>0</v>
      </c>
      <c r="AW21" s="66">
        <f t="shared" si="26"/>
        <v>0</v>
      </c>
      <c r="AX21" s="67"/>
    </row>
    <row r="22" spans="2:50" x14ac:dyDescent="0.25">
      <c r="B22" s="4" t="str">
        <f>IF(Staff!B21="","",Staff!B21)</f>
        <v/>
      </c>
      <c r="C22" s="4" t="str">
        <f>IF(Staff!C21="","",Staff!C21)</f>
        <v/>
      </c>
      <c r="D22" s="2"/>
      <c r="E22" s="4"/>
      <c r="F22" s="2">
        <f>SUMIFS('Federal Income Tax'!$AJ:$AJ,'Federal Income Tax'!$B:$B,'FUTA by Quarter'!$B22,'Federal Income Tax'!$C:$C,'FUTA by Quarter'!$C22,'Federal Income Tax'!$AC:$AC,'FUTA by Quarter'!$F$9)</f>
        <v>0</v>
      </c>
      <c r="G22" s="2">
        <f>SUMIFS('Federal Income Tax'!$AJ:$AJ,'Federal Income Tax'!$B:$B,'FUTA by Quarter'!$B22,'Federal Income Tax'!$C:$C,'FUTA by Quarter'!$C22,'Federal Income Tax'!$AC:$AC,'FUTA by Quarter'!$G$9)</f>
        <v>0</v>
      </c>
      <c r="H22" s="2">
        <f>SUMIFS('Federal Income Tax'!$AJ:$AJ,'Federal Income Tax'!$B:$B,'FUTA by Quarter'!$B22,'Federal Income Tax'!$C:$C,'FUTA by Quarter'!$C22,'Federal Income Tax'!$AC:$AC,'FUTA by Quarter'!$H$9)</f>
        <v>0</v>
      </c>
      <c r="I22" s="2">
        <f>SUMIFS('Federal Income Tax'!$AJ:$AJ,'Federal Income Tax'!$B:$B,'FUTA by Quarter'!$B22,'Federal Income Tax'!$C:$C,'FUTA by Quarter'!$C22,'Federal Income Tax'!$AC:$AC,'FUTA by Quarter'!$I$9)</f>
        <v>0</v>
      </c>
      <c r="J22" s="3">
        <f t="shared" si="3"/>
        <v>0</v>
      </c>
      <c r="K22" s="3">
        <f>IF('Federal Income Tax'!AI23="","",'Federal Income Tax'!AI23)</f>
        <v>0</v>
      </c>
      <c r="L22" s="3">
        <f t="shared" si="4"/>
        <v>7000</v>
      </c>
      <c r="M22" s="3">
        <f t="shared" si="32"/>
        <v>0</v>
      </c>
      <c r="N22" s="3">
        <f t="shared" si="5"/>
        <v>0</v>
      </c>
      <c r="O22" s="2" t="str">
        <f t="shared" si="27"/>
        <v/>
      </c>
      <c r="P22" s="2">
        <f t="shared" si="6"/>
        <v>0</v>
      </c>
      <c r="Q22" s="2">
        <f t="shared" si="28"/>
        <v>0</v>
      </c>
      <c r="R22" s="37"/>
      <c r="S22" s="61">
        <f>SUMIFS('Federal Income Tax'!AI:AI,'Federal Income Tax'!AC:AC,'FUTA by Quarter'!$S$8,'Federal Income Tax'!B:B,'FUTA by Quarter'!B22,'Federal Income Tax'!C:C,'FUTA by Quarter'!C22)</f>
        <v>0</v>
      </c>
      <c r="T22" s="61">
        <f t="shared" si="33"/>
        <v>0</v>
      </c>
      <c r="U22" s="61" t="str">
        <f t="shared" si="7"/>
        <v>0</v>
      </c>
      <c r="V22" s="62">
        <f t="shared" si="8"/>
        <v>0</v>
      </c>
      <c r="W22" s="61" t="str">
        <f t="shared" si="9"/>
        <v/>
      </c>
      <c r="X22" s="61">
        <f t="shared" si="29"/>
        <v>0</v>
      </c>
      <c r="Y22" s="62">
        <f t="shared" si="10"/>
        <v>0</v>
      </c>
      <c r="AA22" s="63">
        <f>SUMIFS('Federal Income Tax'!$AI:$AI,'Federal Income Tax'!$AC:$AC,'FUTA by Quarter'!AA$8,'Federal Income Tax'!$B:$B,'FUTA by Quarter'!$B22,'Federal Income Tax'!$C:$C,'FUTA by Quarter'!$C22)</f>
        <v>0</v>
      </c>
      <c r="AB22" s="63">
        <f t="shared" si="30"/>
        <v>0</v>
      </c>
      <c r="AC22" s="63" t="str">
        <f t="shared" si="11"/>
        <v>0</v>
      </c>
      <c r="AD22" s="64">
        <f t="shared" si="31"/>
        <v>0</v>
      </c>
      <c r="AE22" s="63" t="str">
        <f t="shared" si="12"/>
        <v/>
      </c>
      <c r="AF22" s="63">
        <f t="shared" si="13"/>
        <v>0</v>
      </c>
      <c r="AG22" s="64">
        <f t="shared" si="14"/>
        <v>0</v>
      </c>
      <c r="AI22" s="68">
        <f>SUMIFS('Federal Income Tax'!$AI:$AI,'Federal Income Tax'!$AC:$AC,'FUTA by Quarter'!AI$8,'Federal Income Tax'!$B:$B,'FUTA by Quarter'!$B22,'Federal Income Tax'!$C:$C,'FUTA by Quarter'!$C22)</f>
        <v>0</v>
      </c>
      <c r="AJ22" s="68">
        <f t="shared" si="15"/>
        <v>0</v>
      </c>
      <c r="AK22" s="68" t="str">
        <f t="shared" si="16"/>
        <v>0</v>
      </c>
      <c r="AL22" s="69">
        <f t="shared" si="17"/>
        <v>0</v>
      </c>
      <c r="AM22" s="68" t="str">
        <f t="shared" si="18"/>
        <v/>
      </c>
      <c r="AN22" s="68">
        <f t="shared" si="19"/>
        <v>0</v>
      </c>
      <c r="AO22" s="69">
        <f t="shared" si="20"/>
        <v>0</v>
      </c>
      <c r="AP22" s="70"/>
      <c r="AQ22" s="65">
        <f>SUMIFS('Federal Income Tax'!$AI:$AI,'Federal Income Tax'!$AC:$AC,'FUTA by Quarter'!AQ$8,'Federal Income Tax'!$B:$B,'FUTA by Quarter'!$B22,'Federal Income Tax'!$C:$C,'FUTA by Quarter'!$C22)</f>
        <v>0</v>
      </c>
      <c r="AR22" s="65">
        <f t="shared" si="21"/>
        <v>0</v>
      </c>
      <c r="AS22" s="65" t="str">
        <f t="shared" si="22"/>
        <v>0</v>
      </c>
      <c r="AT22" s="66">
        <f t="shared" si="23"/>
        <v>0</v>
      </c>
      <c r="AU22" s="65" t="str">
        <f t="shared" si="24"/>
        <v/>
      </c>
      <c r="AV22" s="65">
        <f t="shared" si="25"/>
        <v>0</v>
      </c>
      <c r="AW22" s="66">
        <f t="shared" si="26"/>
        <v>0</v>
      </c>
      <c r="AX22" s="67"/>
    </row>
    <row r="23" spans="2:50" x14ac:dyDescent="0.25">
      <c r="B23" s="4" t="str">
        <f>IF(Staff!B22="","",Staff!B22)</f>
        <v/>
      </c>
      <c r="C23" s="4" t="str">
        <f>IF(Staff!C22="","",Staff!C22)</f>
        <v/>
      </c>
      <c r="D23" s="2"/>
      <c r="E23" s="4"/>
      <c r="F23" s="2">
        <f>SUMIFS('Federal Income Tax'!$AJ:$AJ,'Federal Income Tax'!$B:$B,'FUTA by Quarter'!$B23,'Federal Income Tax'!$C:$C,'FUTA by Quarter'!$C23,'Federal Income Tax'!$AC:$AC,'FUTA by Quarter'!$F$9)</f>
        <v>0</v>
      </c>
      <c r="G23" s="2">
        <f>SUMIFS('Federal Income Tax'!$AJ:$AJ,'Federal Income Tax'!$B:$B,'FUTA by Quarter'!$B23,'Federal Income Tax'!$C:$C,'FUTA by Quarter'!$C23,'Federal Income Tax'!$AC:$AC,'FUTA by Quarter'!$G$9)</f>
        <v>0</v>
      </c>
      <c r="H23" s="2">
        <f>SUMIFS('Federal Income Tax'!$AJ:$AJ,'Federal Income Tax'!$B:$B,'FUTA by Quarter'!$B23,'Federal Income Tax'!$C:$C,'FUTA by Quarter'!$C23,'Federal Income Tax'!$AC:$AC,'FUTA by Quarter'!$H$9)</f>
        <v>0</v>
      </c>
      <c r="I23" s="2">
        <f>SUMIFS('Federal Income Tax'!$AJ:$AJ,'Federal Income Tax'!$B:$B,'FUTA by Quarter'!$B23,'Federal Income Tax'!$C:$C,'FUTA by Quarter'!$C23,'Federal Income Tax'!$AC:$AC,'FUTA by Quarter'!$I$9)</f>
        <v>0</v>
      </c>
      <c r="J23" s="3">
        <f t="shared" si="3"/>
        <v>0</v>
      </c>
      <c r="K23" s="3">
        <f>IF('Federal Income Tax'!AI24="","",'Federal Income Tax'!AI24)</f>
        <v>0</v>
      </c>
      <c r="L23" s="3">
        <f t="shared" si="4"/>
        <v>7000</v>
      </c>
      <c r="M23" s="3">
        <f t="shared" si="32"/>
        <v>0</v>
      </c>
      <c r="N23" s="3">
        <f t="shared" si="5"/>
        <v>0</v>
      </c>
      <c r="O23" s="2" t="str">
        <f t="shared" si="27"/>
        <v/>
      </c>
      <c r="P23" s="2">
        <f t="shared" si="6"/>
        <v>0</v>
      </c>
      <c r="Q23" s="2">
        <f t="shared" si="28"/>
        <v>0</v>
      </c>
      <c r="R23" s="37"/>
      <c r="S23" s="61">
        <f>SUMIFS('Federal Income Tax'!AI:AI,'Federal Income Tax'!AC:AC,'FUTA by Quarter'!$S$8,'Federal Income Tax'!B:B,'FUTA by Quarter'!B23,'Federal Income Tax'!C:C,'FUTA by Quarter'!C23)</f>
        <v>0</v>
      </c>
      <c r="T23" s="61">
        <f t="shared" si="33"/>
        <v>0</v>
      </c>
      <c r="U23" s="61" t="str">
        <f t="shared" si="7"/>
        <v>0</v>
      </c>
      <c r="V23" s="62">
        <f t="shared" si="8"/>
        <v>0</v>
      </c>
      <c r="W23" s="61" t="str">
        <f t="shared" si="9"/>
        <v/>
      </c>
      <c r="X23" s="61">
        <f t="shared" si="29"/>
        <v>0</v>
      </c>
      <c r="Y23" s="62">
        <f t="shared" si="10"/>
        <v>0</v>
      </c>
      <c r="AA23" s="63">
        <f>SUMIFS('Federal Income Tax'!$AI:$AI,'Federal Income Tax'!$AC:$AC,'FUTA by Quarter'!AA$8,'Federal Income Tax'!$B:$B,'FUTA by Quarter'!$B23,'Federal Income Tax'!$C:$C,'FUTA by Quarter'!$C23)</f>
        <v>0</v>
      </c>
      <c r="AB23" s="63">
        <f t="shared" si="30"/>
        <v>0</v>
      </c>
      <c r="AC23" s="63" t="str">
        <f t="shared" si="11"/>
        <v>0</v>
      </c>
      <c r="AD23" s="64">
        <f t="shared" si="31"/>
        <v>0</v>
      </c>
      <c r="AE23" s="63" t="str">
        <f t="shared" si="12"/>
        <v/>
      </c>
      <c r="AF23" s="63">
        <f t="shared" si="13"/>
        <v>0</v>
      </c>
      <c r="AG23" s="64">
        <f t="shared" si="14"/>
        <v>0</v>
      </c>
      <c r="AI23" s="68">
        <f>SUMIFS('Federal Income Tax'!$AI:$AI,'Federal Income Tax'!$AC:$AC,'FUTA by Quarter'!AI$8,'Federal Income Tax'!$B:$B,'FUTA by Quarter'!$B23,'Federal Income Tax'!$C:$C,'FUTA by Quarter'!$C23)</f>
        <v>0</v>
      </c>
      <c r="AJ23" s="68">
        <f t="shared" si="15"/>
        <v>0</v>
      </c>
      <c r="AK23" s="68" t="str">
        <f t="shared" si="16"/>
        <v>0</v>
      </c>
      <c r="AL23" s="69">
        <f t="shared" si="17"/>
        <v>0</v>
      </c>
      <c r="AM23" s="68" t="str">
        <f t="shared" si="18"/>
        <v/>
      </c>
      <c r="AN23" s="68">
        <f t="shared" si="19"/>
        <v>0</v>
      </c>
      <c r="AO23" s="69">
        <f t="shared" si="20"/>
        <v>0</v>
      </c>
      <c r="AP23" s="70"/>
      <c r="AQ23" s="65">
        <f>SUMIFS('Federal Income Tax'!$AI:$AI,'Federal Income Tax'!$AC:$AC,'FUTA by Quarter'!AQ$8,'Federal Income Tax'!$B:$B,'FUTA by Quarter'!$B23,'Federal Income Tax'!$C:$C,'FUTA by Quarter'!$C23)</f>
        <v>0</v>
      </c>
      <c r="AR23" s="65">
        <f t="shared" si="21"/>
        <v>0</v>
      </c>
      <c r="AS23" s="65" t="str">
        <f t="shared" si="22"/>
        <v>0</v>
      </c>
      <c r="AT23" s="66">
        <f t="shared" si="23"/>
        <v>0</v>
      </c>
      <c r="AU23" s="65" t="str">
        <f t="shared" si="24"/>
        <v/>
      </c>
      <c r="AV23" s="65">
        <f t="shared" si="25"/>
        <v>0</v>
      </c>
      <c r="AW23" s="66">
        <f t="shared" si="26"/>
        <v>0</v>
      </c>
      <c r="AX23" s="67"/>
    </row>
    <row r="24" spans="2:50" x14ac:dyDescent="0.25">
      <c r="B24" s="4" t="str">
        <f>IF(Staff!B23="","",Staff!B23)</f>
        <v/>
      </c>
      <c r="C24" s="4" t="str">
        <f>IF(Staff!C23="","",Staff!C23)</f>
        <v/>
      </c>
      <c r="D24" s="2"/>
      <c r="E24" s="4"/>
      <c r="F24" s="2">
        <f>SUMIFS('Federal Income Tax'!$AJ:$AJ,'Federal Income Tax'!$B:$B,'FUTA by Quarter'!$B24,'Federal Income Tax'!$C:$C,'FUTA by Quarter'!$C24,'Federal Income Tax'!$AC:$AC,'FUTA by Quarter'!$F$9)</f>
        <v>0</v>
      </c>
      <c r="G24" s="2">
        <f>SUMIFS('Federal Income Tax'!$AJ:$AJ,'Federal Income Tax'!$B:$B,'FUTA by Quarter'!$B24,'Federal Income Tax'!$C:$C,'FUTA by Quarter'!$C24,'Federal Income Tax'!$AC:$AC,'FUTA by Quarter'!$G$9)</f>
        <v>0</v>
      </c>
      <c r="H24" s="2">
        <f>SUMIFS('Federal Income Tax'!$AJ:$AJ,'Federal Income Tax'!$B:$B,'FUTA by Quarter'!$B24,'Federal Income Tax'!$C:$C,'FUTA by Quarter'!$C24,'Federal Income Tax'!$AC:$AC,'FUTA by Quarter'!$H$9)</f>
        <v>0</v>
      </c>
      <c r="I24" s="2">
        <f>SUMIFS('Federal Income Tax'!$AJ:$AJ,'Federal Income Tax'!$B:$B,'FUTA by Quarter'!$B24,'Federal Income Tax'!$C:$C,'FUTA by Quarter'!$C24,'Federal Income Tax'!$AC:$AC,'FUTA by Quarter'!$I$9)</f>
        <v>0</v>
      </c>
      <c r="J24" s="3">
        <f t="shared" si="3"/>
        <v>0</v>
      </c>
      <c r="K24" s="3">
        <f>IF('Federal Income Tax'!AI25="","",'Federal Income Tax'!AI25)</f>
        <v>0</v>
      </c>
      <c r="L24" s="3">
        <f t="shared" si="4"/>
        <v>7000</v>
      </c>
      <c r="M24" s="3">
        <f t="shared" si="32"/>
        <v>0</v>
      </c>
      <c r="N24" s="3">
        <f t="shared" si="5"/>
        <v>0</v>
      </c>
      <c r="O24" s="2" t="str">
        <f t="shared" si="27"/>
        <v/>
      </c>
      <c r="P24" s="2">
        <f t="shared" si="6"/>
        <v>0</v>
      </c>
      <c r="Q24" s="2">
        <f t="shared" si="28"/>
        <v>0</v>
      </c>
      <c r="R24" s="37"/>
      <c r="S24" s="61">
        <f>SUMIFS('Federal Income Tax'!AI:AI,'Federal Income Tax'!AC:AC,'FUTA by Quarter'!$S$8,'Federal Income Tax'!B:B,'FUTA by Quarter'!B24,'Federal Income Tax'!C:C,'FUTA by Quarter'!C24)</f>
        <v>0</v>
      </c>
      <c r="T24" s="61">
        <f t="shared" si="33"/>
        <v>0</v>
      </c>
      <c r="U24" s="61" t="str">
        <f t="shared" si="7"/>
        <v>0</v>
      </c>
      <c r="V24" s="62">
        <f t="shared" si="8"/>
        <v>0</v>
      </c>
      <c r="W24" s="61" t="str">
        <f t="shared" si="9"/>
        <v/>
      </c>
      <c r="X24" s="61">
        <f t="shared" si="29"/>
        <v>0</v>
      </c>
      <c r="Y24" s="62">
        <f t="shared" si="10"/>
        <v>0</v>
      </c>
      <c r="AA24" s="63">
        <f>SUMIFS('Federal Income Tax'!$AI:$AI,'Federal Income Tax'!$AC:$AC,'FUTA by Quarter'!AA$8,'Federal Income Tax'!$B:$B,'FUTA by Quarter'!$B24,'Federal Income Tax'!$C:$C,'FUTA by Quarter'!$C24)</f>
        <v>0</v>
      </c>
      <c r="AB24" s="63">
        <f t="shared" si="30"/>
        <v>0</v>
      </c>
      <c r="AC24" s="63" t="str">
        <f t="shared" si="11"/>
        <v>0</v>
      </c>
      <c r="AD24" s="64">
        <f t="shared" si="31"/>
        <v>0</v>
      </c>
      <c r="AE24" s="63" t="str">
        <f t="shared" si="12"/>
        <v/>
      </c>
      <c r="AF24" s="63">
        <f t="shared" si="13"/>
        <v>0</v>
      </c>
      <c r="AG24" s="64">
        <f t="shared" si="14"/>
        <v>0</v>
      </c>
      <c r="AI24" s="68">
        <f>SUMIFS('Federal Income Tax'!$AI:$AI,'Federal Income Tax'!$AC:$AC,'FUTA by Quarter'!AI$8,'Federal Income Tax'!$B:$B,'FUTA by Quarter'!$B24,'Federal Income Tax'!$C:$C,'FUTA by Quarter'!$C24)</f>
        <v>0</v>
      </c>
      <c r="AJ24" s="68">
        <f t="shared" si="15"/>
        <v>0</v>
      </c>
      <c r="AK24" s="68" t="str">
        <f t="shared" si="16"/>
        <v>0</v>
      </c>
      <c r="AL24" s="69">
        <f t="shared" si="17"/>
        <v>0</v>
      </c>
      <c r="AM24" s="68" t="str">
        <f t="shared" si="18"/>
        <v/>
      </c>
      <c r="AN24" s="68">
        <f t="shared" si="19"/>
        <v>0</v>
      </c>
      <c r="AO24" s="69">
        <f t="shared" si="20"/>
        <v>0</v>
      </c>
      <c r="AP24" s="70"/>
      <c r="AQ24" s="65">
        <f>SUMIFS('Federal Income Tax'!$AI:$AI,'Federal Income Tax'!$AC:$AC,'FUTA by Quarter'!AQ$8,'Federal Income Tax'!$B:$B,'FUTA by Quarter'!$B24,'Federal Income Tax'!$C:$C,'FUTA by Quarter'!$C24)</f>
        <v>0</v>
      </c>
      <c r="AR24" s="65">
        <f t="shared" si="21"/>
        <v>0</v>
      </c>
      <c r="AS24" s="65" t="str">
        <f t="shared" si="22"/>
        <v>0</v>
      </c>
      <c r="AT24" s="66">
        <f t="shared" si="23"/>
        <v>0</v>
      </c>
      <c r="AU24" s="65" t="str">
        <f t="shared" si="24"/>
        <v/>
      </c>
      <c r="AV24" s="65">
        <f t="shared" si="25"/>
        <v>0</v>
      </c>
      <c r="AW24" s="66">
        <f t="shared" si="26"/>
        <v>0</v>
      </c>
      <c r="AX24" s="67"/>
    </row>
    <row r="25" spans="2:50" x14ac:dyDescent="0.25">
      <c r="B25" s="4" t="str">
        <f>IF(Staff!B24="","",Staff!B24)</f>
        <v/>
      </c>
      <c r="C25" s="4" t="str">
        <f>IF(Staff!C24="","",Staff!C24)</f>
        <v/>
      </c>
      <c r="D25" s="2"/>
      <c r="E25" s="4"/>
      <c r="F25" s="2">
        <f>SUMIFS('Federal Income Tax'!$AJ:$AJ,'Federal Income Tax'!$B:$B,'FUTA by Quarter'!$B25,'Federal Income Tax'!$C:$C,'FUTA by Quarter'!$C25,'Federal Income Tax'!$AC:$AC,'FUTA by Quarter'!$F$9)</f>
        <v>0</v>
      </c>
      <c r="G25" s="2">
        <f>SUMIFS('Federal Income Tax'!$AJ:$AJ,'Federal Income Tax'!$B:$B,'FUTA by Quarter'!$B25,'Federal Income Tax'!$C:$C,'FUTA by Quarter'!$C25,'Federal Income Tax'!$AC:$AC,'FUTA by Quarter'!$G$9)</f>
        <v>0</v>
      </c>
      <c r="H25" s="2">
        <f>SUMIFS('Federal Income Tax'!$AJ:$AJ,'Federal Income Tax'!$B:$B,'FUTA by Quarter'!$B25,'Federal Income Tax'!$C:$C,'FUTA by Quarter'!$C25,'Federal Income Tax'!$AC:$AC,'FUTA by Quarter'!$H$9)</f>
        <v>0</v>
      </c>
      <c r="I25" s="2">
        <f>SUMIFS('Federal Income Tax'!$AJ:$AJ,'Federal Income Tax'!$B:$B,'FUTA by Quarter'!$B25,'Federal Income Tax'!$C:$C,'FUTA by Quarter'!$C25,'Federal Income Tax'!$AC:$AC,'FUTA by Quarter'!$I$9)</f>
        <v>0</v>
      </c>
      <c r="J25" s="3">
        <f t="shared" si="3"/>
        <v>0</v>
      </c>
      <c r="K25" s="3">
        <f>IF('Federal Income Tax'!AI26="","",'Federal Income Tax'!AI26)</f>
        <v>0</v>
      </c>
      <c r="L25" s="3">
        <f t="shared" si="4"/>
        <v>7000</v>
      </c>
      <c r="M25" s="3">
        <f t="shared" si="32"/>
        <v>0</v>
      </c>
      <c r="N25" s="3">
        <f t="shared" si="5"/>
        <v>0</v>
      </c>
      <c r="O25" s="2" t="str">
        <f t="shared" si="27"/>
        <v/>
      </c>
      <c r="P25" s="2">
        <f t="shared" si="6"/>
        <v>0</v>
      </c>
      <c r="Q25" s="2">
        <f t="shared" si="28"/>
        <v>0</v>
      </c>
      <c r="R25" s="37"/>
      <c r="S25" s="61">
        <f>SUMIFS('Federal Income Tax'!AI:AI,'Federal Income Tax'!AC:AC,'FUTA by Quarter'!$S$8,'Federal Income Tax'!B:B,'FUTA by Quarter'!B25,'Federal Income Tax'!C:C,'FUTA by Quarter'!C25)</f>
        <v>0</v>
      </c>
      <c r="T25" s="61">
        <f t="shared" si="33"/>
        <v>0</v>
      </c>
      <c r="U25" s="61" t="str">
        <f t="shared" si="7"/>
        <v>0</v>
      </c>
      <c r="V25" s="62">
        <f t="shared" si="8"/>
        <v>0</v>
      </c>
      <c r="W25" s="61" t="str">
        <f t="shared" si="9"/>
        <v/>
      </c>
      <c r="X25" s="61">
        <f t="shared" si="29"/>
        <v>0</v>
      </c>
      <c r="Y25" s="62">
        <f t="shared" si="10"/>
        <v>0</v>
      </c>
      <c r="AA25" s="63">
        <f>SUMIFS('Federal Income Tax'!$AI:$AI,'Federal Income Tax'!$AC:$AC,'FUTA by Quarter'!AA$8,'Federal Income Tax'!$B:$B,'FUTA by Quarter'!$B25,'Federal Income Tax'!$C:$C,'FUTA by Quarter'!$C25)</f>
        <v>0</v>
      </c>
      <c r="AB25" s="63">
        <f t="shared" si="30"/>
        <v>0</v>
      </c>
      <c r="AC25" s="63" t="str">
        <f t="shared" si="11"/>
        <v>0</v>
      </c>
      <c r="AD25" s="64">
        <f t="shared" si="31"/>
        <v>0</v>
      </c>
      <c r="AE25" s="63" t="str">
        <f t="shared" si="12"/>
        <v/>
      </c>
      <c r="AF25" s="63">
        <f t="shared" si="13"/>
        <v>0</v>
      </c>
      <c r="AG25" s="64">
        <f t="shared" si="14"/>
        <v>0</v>
      </c>
      <c r="AI25" s="68">
        <f>SUMIFS('Federal Income Tax'!$AI:$AI,'Federal Income Tax'!$AC:$AC,'FUTA by Quarter'!AI$8,'Federal Income Tax'!$B:$B,'FUTA by Quarter'!$B25,'Federal Income Tax'!$C:$C,'FUTA by Quarter'!$C25)</f>
        <v>0</v>
      </c>
      <c r="AJ25" s="68">
        <f t="shared" si="15"/>
        <v>0</v>
      </c>
      <c r="AK25" s="68" t="str">
        <f t="shared" si="16"/>
        <v>0</v>
      </c>
      <c r="AL25" s="69">
        <f t="shared" si="17"/>
        <v>0</v>
      </c>
      <c r="AM25" s="68" t="str">
        <f t="shared" si="18"/>
        <v/>
      </c>
      <c r="AN25" s="68">
        <f t="shared" si="19"/>
        <v>0</v>
      </c>
      <c r="AO25" s="69">
        <f t="shared" si="20"/>
        <v>0</v>
      </c>
      <c r="AP25" s="70"/>
      <c r="AQ25" s="65">
        <f>SUMIFS('Federal Income Tax'!$AI:$AI,'Federal Income Tax'!$AC:$AC,'FUTA by Quarter'!AQ$8,'Federal Income Tax'!$B:$B,'FUTA by Quarter'!$B25,'Federal Income Tax'!$C:$C,'FUTA by Quarter'!$C25)</f>
        <v>0</v>
      </c>
      <c r="AR25" s="65">
        <f t="shared" si="21"/>
        <v>0</v>
      </c>
      <c r="AS25" s="65" t="str">
        <f t="shared" si="22"/>
        <v>0</v>
      </c>
      <c r="AT25" s="66">
        <f t="shared" si="23"/>
        <v>0</v>
      </c>
      <c r="AU25" s="65" t="str">
        <f t="shared" si="24"/>
        <v/>
      </c>
      <c r="AV25" s="65">
        <f t="shared" si="25"/>
        <v>0</v>
      </c>
      <c r="AW25" s="66">
        <f t="shared" si="26"/>
        <v>0</v>
      </c>
      <c r="AX25" s="67"/>
    </row>
    <row r="26" spans="2:50" x14ac:dyDescent="0.25">
      <c r="B26" s="4" t="str">
        <f>IF(Staff!B25="","",Staff!B25)</f>
        <v/>
      </c>
      <c r="C26" s="4" t="str">
        <f>IF(Staff!C25="","",Staff!C25)</f>
        <v/>
      </c>
      <c r="D26" s="2"/>
      <c r="E26" s="4"/>
      <c r="F26" s="2">
        <f>SUMIFS('Federal Income Tax'!$AJ:$AJ,'Federal Income Tax'!$B:$B,'FUTA by Quarter'!$B26,'Federal Income Tax'!$C:$C,'FUTA by Quarter'!$C26,'Federal Income Tax'!$AC:$AC,'FUTA by Quarter'!$F$9)</f>
        <v>0</v>
      </c>
      <c r="G26" s="2">
        <f>SUMIFS('Federal Income Tax'!$AJ:$AJ,'Federal Income Tax'!$B:$B,'FUTA by Quarter'!$B26,'Federal Income Tax'!$C:$C,'FUTA by Quarter'!$C26,'Federal Income Tax'!$AC:$AC,'FUTA by Quarter'!$G$9)</f>
        <v>0</v>
      </c>
      <c r="H26" s="2">
        <f>SUMIFS('Federal Income Tax'!$AJ:$AJ,'Federal Income Tax'!$B:$B,'FUTA by Quarter'!$B26,'Federal Income Tax'!$C:$C,'FUTA by Quarter'!$C26,'Federal Income Tax'!$AC:$AC,'FUTA by Quarter'!$H$9)</f>
        <v>0</v>
      </c>
      <c r="I26" s="2">
        <f>SUMIFS('Federal Income Tax'!$AJ:$AJ,'Federal Income Tax'!$B:$B,'FUTA by Quarter'!$B26,'Federal Income Tax'!$C:$C,'FUTA by Quarter'!$C26,'Federal Income Tax'!$AC:$AC,'FUTA by Quarter'!$I$9)</f>
        <v>0</v>
      </c>
      <c r="J26" s="3">
        <f t="shared" si="3"/>
        <v>0</v>
      </c>
      <c r="K26" s="3">
        <f>IF('Federal Income Tax'!AI27="","",'Federal Income Tax'!AI27)</f>
        <v>0</v>
      </c>
      <c r="L26" s="3">
        <f t="shared" si="4"/>
        <v>7000</v>
      </c>
      <c r="M26" s="3">
        <f t="shared" si="32"/>
        <v>0</v>
      </c>
      <c r="N26" s="3">
        <f t="shared" si="5"/>
        <v>0</v>
      </c>
      <c r="O26" s="2" t="str">
        <f t="shared" si="27"/>
        <v/>
      </c>
      <c r="P26" s="2">
        <f t="shared" si="6"/>
        <v>0</v>
      </c>
      <c r="Q26" s="2">
        <f t="shared" si="28"/>
        <v>0</v>
      </c>
      <c r="R26" s="37"/>
      <c r="S26" s="61">
        <f>SUMIFS('Federal Income Tax'!AI:AI,'Federal Income Tax'!AC:AC,'FUTA by Quarter'!$S$8,'Federal Income Tax'!B:B,'FUTA by Quarter'!B26,'Federal Income Tax'!C:C,'FUTA by Quarter'!C26)</f>
        <v>0</v>
      </c>
      <c r="T26" s="61">
        <f t="shared" si="33"/>
        <v>0</v>
      </c>
      <c r="U26" s="61" t="str">
        <f t="shared" si="7"/>
        <v>0</v>
      </c>
      <c r="V26" s="62">
        <f t="shared" si="8"/>
        <v>0</v>
      </c>
      <c r="W26" s="61" t="str">
        <f t="shared" si="9"/>
        <v/>
      </c>
      <c r="X26" s="61">
        <f t="shared" si="29"/>
        <v>0</v>
      </c>
      <c r="Y26" s="62">
        <f t="shared" si="10"/>
        <v>0</v>
      </c>
      <c r="AA26" s="63">
        <f>SUMIFS('Federal Income Tax'!$AI:$AI,'Federal Income Tax'!$AC:$AC,'FUTA by Quarter'!AA$8,'Federal Income Tax'!$B:$B,'FUTA by Quarter'!$B26,'Federal Income Tax'!$C:$C,'FUTA by Quarter'!$C26)</f>
        <v>0</v>
      </c>
      <c r="AB26" s="63">
        <f t="shared" si="30"/>
        <v>0</v>
      </c>
      <c r="AC26" s="63" t="str">
        <f t="shared" si="11"/>
        <v>0</v>
      </c>
      <c r="AD26" s="64">
        <f t="shared" si="31"/>
        <v>0</v>
      </c>
      <c r="AE26" s="63" t="str">
        <f t="shared" si="12"/>
        <v/>
      </c>
      <c r="AF26" s="63">
        <f t="shared" si="13"/>
        <v>0</v>
      </c>
      <c r="AG26" s="64">
        <f t="shared" si="14"/>
        <v>0</v>
      </c>
      <c r="AI26" s="68">
        <f>SUMIFS('Federal Income Tax'!$AI:$AI,'Federal Income Tax'!$AC:$AC,'FUTA by Quarter'!AI$8,'Federal Income Tax'!$B:$B,'FUTA by Quarter'!$B26,'Federal Income Tax'!$C:$C,'FUTA by Quarter'!$C26)</f>
        <v>0</v>
      </c>
      <c r="AJ26" s="68">
        <f t="shared" si="15"/>
        <v>0</v>
      </c>
      <c r="AK26" s="68" t="str">
        <f t="shared" si="16"/>
        <v>0</v>
      </c>
      <c r="AL26" s="69">
        <f t="shared" si="17"/>
        <v>0</v>
      </c>
      <c r="AM26" s="68" t="str">
        <f t="shared" si="18"/>
        <v/>
      </c>
      <c r="AN26" s="68">
        <f t="shared" si="19"/>
        <v>0</v>
      </c>
      <c r="AO26" s="69">
        <f t="shared" si="20"/>
        <v>0</v>
      </c>
      <c r="AP26" s="70"/>
      <c r="AQ26" s="65">
        <f>SUMIFS('Federal Income Tax'!$AI:$AI,'Federal Income Tax'!$AC:$AC,'FUTA by Quarter'!AQ$8,'Federal Income Tax'!$B:$B,'FUTA by Quarter'!$B26,'Federal Income Tax'!$C:$C,'FUTA by Quarter'!$C26)</f>
        <v>0</v>
      </c>
      <c r="AR26" s="65">
        <f t="shared" si="21"/>
        <v>0</v>
      </c>
      <c r="AS26" s="65" t="str">
        <f t="shared" si="22"/>
        <v>0</v>
      </c>
      <c r="AT26" s="66">
        <f t="shared" si="23"/>
        <v>0</v>
      </c>
      <c r="AU26" s="65" t="str">
        <f t="shared" si="24"/>
        <v/>
      </c>
      <c r="AV26" s="65">
        <f t="shared" si="25"/>
        <v>0</v>
      </c>
      <c r="AW26" s="66">
        <f t="shared" si="26"/>
        <v>0</v>
      </c>
      <c r="AX26" s="67"/>
    </row>
    <row r="27" spans="2:50" x14ac:dyDescent="0.25">
      <c r="B27" s="4" t="str">
        <f>IF(Staff!B26="","",Staff!B26)</f>
        <v/>
      </c>
      <c r="C27" s="4" t="str">
        <f>IF(Staff!C26="","",Staff!C26)</f>
        <v/>
      </c>
      <c r="D27" s="2"/>
      <c r="E27" s="4"/>
      <c r="F27" s="2">
        <f>SUMIFS('Federal Income Tax'!$AJ:$AJ,'Federal Income Tax'!$B:$B,'FUTA by Quarter'!$B27,'Federal Income Tax'!$C:$C,'FUTA by Quarter'!$C27,'Federal Income Tax'!$AC:$AC,'FUTA by Quarter'!$F$9)</f>
        <v>0</v>
      </c>
      <c r="G27" s="2">
        <f>SUMIFS('Federal Income Tax'!$AJ:$AJ,'Federal Income Tax'!$B:$B,'FUTA by Quarter'!$B27,'Federal Income Tax'!$C:$C,'FUTA by Quarter'!$C27,'Federal Income Tax'!$AC:$AC,'FUTA by Quarter'!$G$9)</f>
        <v>0</v>
      </c>
      <c r="H27" s="2">
        <f>SUMIFS('Federal Income Tax'!$AJ:$AJ,'Federal Income Tax'!$B:$B,'FUTA by Quarter'!$B27,'Federal Income Tax'!$C:$C,'FUTA by Quarter'!$C27,'Federal Income Tax'!$AC:$AC,'FUTA by Quarter'!$H$9)</f>
        <v>0</v>
      </c>
      <c r="I27" s="2">
        <f>SUMIFS('Federal Income Tax'!$AJ:$AJ,'Federal Income Tax'!$B:$B,'FUTA by Quarter'!$B27,'Federal Income Tax'!$C:$C,'FUTA by Quarter'!$C27,'Federal Income Tax'!$AC:$AC,'FUTA by Quarter'!$I$9)</f>
        <v>0</v>
      </c>
      <c r="J27" s="3">
        <f t="shared" si="3"/>
        <v>0</v>
      </c>
      <c r="K27" s="3">
        <f>IF('Federal Income Tax'!AI28="","",'Federal Income Tax'!AI28)</f>
        <v>0</v>
      </c>
      <c r="L27" s="3">
        <f t="shared" si="4"/>
        <v>7000</v>
      </c>
      <c r="M27" s="3">
        <f t="shared" si="32"/>
        <v>0</v>
      </c>
      <c r="N27" s="3">
        <f t="shared" si="5"/>
        <v>0</v>
      </c>
      <c r="O27" s="2" t="str">
        <f t="shared" si="27"/>
        <v/>
      </c>
      <c r="P27" s="2">
        <f t="shared" si="6"/>
        <v>0</v>
      </c>
      <c r="Q27" s="2">
        <f t="shared" si="28"/>
        <v>0</v>
      </c>
      <c r="R27" s="37"/>
      <c r="S27" s="61">
        <f>SUMIFS('Federal Income Tax'!AI:AI,'Federal Income Tax'!AC:AC,'FUTA by Quarter'!$S$8,'Federal Income Tax'!B:B,'FUTA by Quarter'!B27,'Federal Income Tax'!C:C,'FUTA by Quarter'!C27)</f>
        <v>0</v>
      </c>
      <c r="T27" s="61">
        <f t="shared" si="33"/>
        <v>0</v>
      </c>
      <c r="U27" s="61" t="str">
        <f t="shared" si="7"/>
        <v>0</v>
      </c>
      <c r="V27" s="62">
        <f t="shared" si="8"/>
        <v>0</v>
      </c>
      <c r="W27" s="61" t="str">
        <f t="shared" si="9"/>
        <v/>
      </c>
      <c r="X27" s="61">
        <f t="shared" si="29"/>
        <v>0</v>
      </c>
      <c r="Y27" s="62">
        <f t="shared" si="10"/>
        <v>0</v>
      </c>
      <c r="AA27" s="63">
        <f>SUMIFS('Federal Income Tax'!$AI:$AI,'Federal Income Tax'!$AC:$AC,'FUTA by Quarter'!AA$8,'Federal Income Tax'!$B:$B,'FUTA by Quarter'!$B27,'Federal Income Tax'!$C:$C,'FUTA by Quarter'!$C27)</f>
        <v>0</v>
      </c>
      <c r="AB27" s="63">
        <f t="shared" si="30"/>
        <v>0</v>
      </c>
      <c r="AC27" s="63" t="str">
        <f t="shared" si="11"/>
        <v>0</v>
      </c>
      <c r="AD27" s="64">
        <f t="shared" si="31"/>
        <v>0</v>
      </c>
      <c r="AE27" s="63" t="str">
        <f t="shared" si="12"/>
        <v/>
      </c>
      <c r="AF27" s="63">
        <f t="shared" si="13"/>
        <v>0</v>
      </c>
      <c r="AG27" s="64">
        <f t="shared" si="14"/>
        <v>0</v>
      </c>
      <c r="AI27" s="68">
        <f>SUMIFS('Federal Income Tax'!$AI:$AI,'Federal Income Tax'!$AC:$AC,'FUTA by Quarter'!AI$8,'Federal Income Tax'!$B:$B,'FUTA by Quarter'!$B27,'Federal Income Tax'!$C:$C,'FUTA by Quarter'!$C27)</f>
        <v>0</v>
      </c>
      <c r="AJ27" s="68">
        <f t="shared" si="15"/>
        <v>0</v>
      </c>
      <c r="AK27" s="68" t="str">
        <f t="shared" si="16"/>
        <v>0</v>
      </c>
      <c r="AL27" s="69">
        <f t="shared" si="17"/>
        <v>0</v>
      </c>
      <c r="AM27" s="68" t="str">
        <f t="shared" si="18"/>
        <v/>
      </c>
      <c r="AN27" s="68">
        <f t="shared" si="19"/>
        <v>0</v>
      </c>
      <c r="AO27" s="69">
        <f t="shared" si="20"/>
        <v>0</v>
      </c>
      <c r="AP27" s="70"/>
      <c r="AQ27" s="65">
        <f>SUMIFS('Federal Income Tax'!$AI:$AI,'Federal Income Tax'!$AC:$AC,'FUTA by Quarter'!AQ$8,'Federal Income Tax'!$B:$B,'FUTA by Quarter'!$B27,'Federal Income Tax'!$C:$C,'FUTA by Quarter'!$C27)</f>
        <v>0</v>
      </c>
      <c r="AR27" s="65">
        <f t="shared" si="21"/>
        <v>0</v>
      </c>
      <c r="AS27" s="65" t="str">
        <f t="shared" si="22"/>
        <v>0</v>
      </c>
      <c r="AT27" s="66">
        <f t="shared" si="23"/>
        <v>0</v>
      </c>
      <c r="AU27" s="65" t="str">
        <f t="shared" si="24"/>
        <v/>
      </c>
      <c r="AV27" s="65">
        <f t="shared" si="25"/>
        <v>0</v>
      </c>
      <c r="AW27" s="66">
        <f t="shared" si="26"/>
        <v>0</v>
      </c>
      <c r="AX27" s="67"/>
    </row>
    <row r="28" spans="2:50" x14ac:dyDescent="0.25">
      <c r="B28" s="4" t="str">
        <f>IF(Staff!B27="","",Staff!B27)</f>
        <v/>
      </c>
      <c r="C28" s="4" t="str">
        <f>IF(Staff!C27="","",Staff!C27)</f>
        <v/>
      </c>
      <c r="D28" s="2"/>
      <c r="E28" s="4"/>
      <c r="F28" s="2">
        <f>SUMIFS('Federal Income Tax'!$AJ:$AJ,'Federal Income Tax'!$B:$B,'FUTA by Quarter'!$B28,'Federal Income Tax'!$C:$C,'FUTA by Quarter'!$C28,'Federal Income Tax'!$AC:$AC,'FUTA by Quarter'!$F$9)</f>
        <v>0</v>
      </c>
      <c r="G28" s="2">
        <f>SUMIFS('Federal Income Tax'!$AJ:$AJ,'Federal Income Tax'!$B:$B,'FUTA by Quarter'!$B28,'Federal Income Tax'!$C:$C,'FUTA by Quarter'!$C28,'Federal Income Tax'!$AC:$AC,'FUTA by Quarter'!$G$9)</f>
        <v>0</v>
      </c>
      <c r="H28" s="2">
        <f>SUMIFS('Federal Income Tax'!$AJ:$AJ,'Federal Income Tax'!$B:$B,'FUTA by Quarter'!$B28,'Federal Income Tax'!$C:$C,'FUTA by Quarter'!$C28,'Federal Income Tax'!$AC:$AC,'FUTA by Quarter'!$H$9)</f>
        <v>0</v>
      </c>
      <c r="I28" s="2">
        <f>SUMIFS('Federal Income Tax'!$AJ:$AJ,'Federal Income Tax'!$B:$B,'FUTA by Quarter'!$B28,'Federal Income Tax'!$C:$C,'FUTA by Quarter'!$C28,'Federal Income Tax'!$AC:$AC,'FUTA by Quarter'!$I$9)</f>
        <v>0</v>
      </c>
      <c r="J28" s="3">
        <f t="shared" si="3"/>
        <v>0</v>
      </c>
      <c r="K28" s="3">
        <f>IF('Federal Income Tax'!AI29="","",'Federal Income Tax'!AI29)</f>
        <v>0</v>
      </c>
      <c r="L28" s="3">
        <f t="shared" si="4"/>
        <v>7000</v>
      </c>
      <c r="M28" s="3">
        <f t="shared" si="32"/>
        <v>0</v>
      </c>
      <c r="N28" s="3">
        <f t="shared" si="5"/>
        <v>0</v>
      </c>
      <c r="O28" s="2" t="str">
        <f t="shared" si="27"/>
        <v/>
      </c>
      <c r="P28" s="2">
        <f t="shared" si="6"/>
        <v>0</v>
      </c>
      <c r="Q28" s="2">
        <f t="shared" si="28"/>
        <v>0</v>
      </c>
      <c r="R28" s="37"/>
      <c r="S28" s="61">
        <f>SUMIFS('Federal Income Tax'!AI:AI,'Federal Income Tax'!AC:AC,'FUTA by Quarter'!$S$8,'Federal Income Tax'!B:B,'FUTA by Quarter'!B28,'Federal Income Tax'!C:C,'FUTA by Quarter'!C28)</f>
        <v>0</v>
      </c>
      <c r="T28" s="61">
        <f t="shared" si="33"/>
        <v>0</v>
      </c>
      <c r="U28" s="61" t="str">
        <f t="shared" si="7"/>
        <v>0</v>
      </c>
      <c r="V28" s="62">
        <f t="shared" si="8"/>
        <v>0</v>
      </c>
      <c r="W28" s="61" t="str">
        <f t="shared" si="9"/>
        <v/>
      </c>
      <c r="X28" s="61">
        <f t="shared" si="29"/>
        <v>0</v>
      </c>
      <c r="Y28" s="62">
        <f t="shared" si="10"/>
        <v>0</v>
      </c>
      <c r="AA28" s="63">
        <f>SUMIFS('Federal Income Tax'!$AI:$AI,'Federal Income Tax'!$AC:$AC,'FUTA by Quarter'!AA$8,'Federal Income Tax'!$B:$B,'FUTA by Quarter'!$B28,'Federal Income Tax'!$C:$C,'FUTA by Quarter'!$C28)</f>
        <v>0</v>
      </c>
      <c r="AB28" s="63">
        <f t="shared" si="30"/>
        <v>0</v>
      </c>
      <c r="AC28" s="63" t="str">
        <f t="shared" si="11"/>
        <v>0</v>
      </c>
      <c r="AD28" s="64">
        <f t="shared" si="31"/>
        <v>0</v>
      </c>
      <c r="AE28" s="63" t="str">
        <f t="shared" si="12"/>
        <v/>
      </c>
      <c r="AF28" s="63">
        <f t="shared" si="13"/>
        <v>0</v>
      </c>
      <c r="AG28" s="64">
        <f t="shared" si="14"/>
        <v>0</v>
      </c>
      <c r="AI28" s="68">
        <f>SUMIFS('Federal Income Tax'!$AI:$AI,'Federal Income Tax'!$AC:$AC,'FUTA by Quarter'!AI$8,'Federal Income Tax'!$B:$B,'FUTA by Quarter'!$B28,'Federal Income Tax'!$C:$C,'FUTA by Quarter'!$C28)</f>
        <v>0</v>
      </c>
      <c r="AJ28" s="68">
        <f t="shared" si="15"/>
        <v>0</v>
      </c>
      <c r="AK28" s="68" t="str">
        <f t="shared" si="16"/>
        <v>0</v>
      </c>
      <c r="AL28" s="69">
        <f t="shared" si="17"/>
        <v>0</v>
      </c>
      <c r="AM28" s="68" t="str">
        <f t="shared" si="18"/>
        <v/>
      </c>
      <c r="AN28" s="68">
        <f t="shared" si="19"/>
        <v>0</v>
      </c>
      <c r="AO28" s="69">
        <f t="shared" si="20"/>
        <v>0</v>
      </c>
      <c r="AP28" s="70"/>
      <c r="AQ28" s="65">
        <f>SUMIFS('Federal Income Tax'!$AI:$AI,'Federal Income Tax'!$AC:$AC,'FUTA by Quarter'!AQ$8,'Federal Income Tax'!$B:$B,'FUTA by Quarter'!$B28,'Federal Income Tax'!$C:$C,'FUTA by Quarter'!$C28)</f>
        <v>0</v>
      </c>
      <c r="AR28" s="65">
        <f t="shared" si="21"/>
        <v>0</v>
      </c>
      <c r="AS28" s="65" t="str">
        <f t="shared" si="22"/>
        <v>0</v>
      </c>
      <c r="AT28" s="66">
        <f t="shared" si="23"/>
        <v>0</v>
      </c>
      <c r="AU28" s="65" t="str">
        <f t="shared" si="24"/>
        <v/>
      </c>
      <c r="AV28" s="65">
        <f t="shared" si="25"/>
        <v>0</v>
      </c>
      <c r="AW28" s="66">
        <f t="shared" si="26"/>
        <v>0</v>
      </c>
      <c r="AX28" s="67"/>
    </row>
    <row r="29" spans="2:50" x14ac:dyDescent="0.25">
      <c r="B29" s="4" t="str">
        <f>IF(Staff!B28="","",Staff!B28)</f>
        <v/>
      </c>
      <c r="C29" s="4" t="str">
        <f>IF(Staff!C28="","",Staff!C28)</f>
        <v/>
      </c>
      <c r="D29" s="2"/>
      <c r="E29" s="4"/>
      <c r="F29" s="2">
        <f>SUMIFS('Federal Income Tax'!$AJ:$AJ,'Federal Income Tax'!$B:$B,'FUTA by Quarter'!$B29,'Federal Income Tax'!$C:$C,'FUTA by Quarter'!$C29,'Federal Income Tax'!$AC:$AC,'FUTA by Quarter'!$F$9)</f>
        <v>0</v>
      </c>
      <c r="G29" s="2">
        <f>SUMIFS('Federal Income Tax'!$AJ:$AJ,'Federal Income Tax'!$B:$B,'FUTA by Quarter'!$B29,'Federal Income Tax'!$C:$C,'FUTA by Quarter'!$C29,'Federal Income Tax'!$AC:$AC,'FUTA by Quarter'!$G$9)</f>
        <v>0</v>
      </c>
      <c r="H29" s="2">
        <f>SUMIFS('Federal Income Tax'!$AJ:$AJ,'Federal Income Tax'!$B:$B,'FUTA by Quarter'!$B29,'Federal Income Tax'!$C:$C,'FUTA by Quarter'!$C29,'Federal Income Tax'!$AC:$AC,'FUTA by Quarter'!$H$9)</f>
        <v>0</v>
      </c>
      <c r="I29" s="2">
        <f>SUMIFS('Federal Income Tax'!$AJ:$AJ,'Federal Income Tax'!$B:$B,'FUTA by Quarter'!$B29,'Federal Income Tax'!$C:$C,'FUTA by Quarter'!$C29,'Federal Income Tax'!$AC:$AC,'FUTA by Quarter'!$I$9)</f>
        <v>0</v>
      </c>
      <c r="J29" s="3">
        <f t="shared" si="3"/>
        <v>0</v>
      </c>
      <c r="K29" s="3">
        <f>IF('Federal Income Tax'!AI30="","",'Federal Income Tax'!AI30)</f>
        <v>0</v>
      </c>
      <c r="L29" s="3">
        <f t="shared" si="4"/>
        <v>7000</v>
      </c>
      <c r="M29" s="3">
        <f t="shared" si="32"/>
        <v>0</v>
      </c>
      <c r="N29" s="3">
        <f t="shared" si="5"/>
        <v>0</v>
      </c>
      <c r="O29" s="2" t="str">
        <f t="shared" si="27"/>
        <v/>
      </c>
      <c r="P29" s="2">
        <f t="shared" si="6"/>
        <v>0</v>
      </c>
      <c r="Q29" s="2">
        <f t="shared" si="28"/>
        <v>0</v>
      </c>
      <c r="R29" s="37"/>
      <c r="S29" s="61">
        <f>SUMIFS('Federal Income Tax'!AI:AI,'Federal Income Tax'!AC:AC,'FUTA by Quarter'!$S$8,'Federal Income Tax'!B:B,'FUTA by Quarter'!B29,'Federal Income Tax'!C:C,'FUTA by Quarter'!C29)</f>
        <v>0</v>
      </c>
      <c r="T29" s="61">
        <f t="shared" si="33"/>
        <v>0</v>
      </c>
      <c r="U29" s="61" t="str">
        <f t="shared" si="7"/>
        <v>0</v>
      </c>
      <c r="V29" s="62">
        <f t="shared" si="8"/>
        <v>0</v>
      </c>
      <c r="W29" s="61" t="str">
        <f t="shared" si="9"/>
        <v/>
      </c>
      <c r="X29" s="61">
        <f t="shared" si="29"/>
        <v>0</v>
      </c>
      <c r="Y29" s="62">
        <f t="shared" si="10"/>
        <v>0</v>
      </c>
      <c r="AA29" s="63">
        <f>SUMIFS('Federal Income Tax'!$AI:$AI,'Federal Income Tax'!$AC:$AC,'FUTA by Quarter'!AA$8,'Federal Income Tax'!$B:$B,'FUTA by Quarter'!$B29,'Federal Income Tax'!$C:$C,'FUTA by Quarter'!$C29)</f>
        <v>0</v>
      </c>
      <c r="AB29" s="63">
        <f t="shared" si="30"/>
        <v>0</v>
      </c>
      <c r="AC29" s="63" t="str">
        <f t="shared" si="11"/>
        <v>0</v>
      </c>
      <c r="AD29" s="64">
        <f t="shared" si="31"/>
        <v>0</v>
      </c>
      <c r="AE29" s="63" t="str">
        <f t="shared" si="12"/>
        <v/>
      </c>
      <c r="AF29" s="63">
        <f t="shared" si="13"/>
        <v>0</v>
      </c>
      <c r="AG29" s="64">
        <f t="shared" si="14"/>
        <v>0</v>
      </c>
      <c r="AI29" s="68">
        <f>SUMIFS('Federal Income Tax'!$AI:$AI,'Federal Income Tax'!$AC:$AC,'FUTA by Quarter'!AI$8,'Federal Income Tax'!$B:$B,'FUTA by Quarter'!$B29,'Federal Income Tax'!$C:$C,'FUTA by Quarter'!$C29)</f>
        <v>0</v>
      </c>
      <c r="AJ29" s="68">
        <f t="shared" si="15"/>
        <v>0</v>
      </c>
      <c r="AK29" s="68" t="str">
        <f t="shared" si="16"/>
        <v>0</v>
      </c>
      <c r="AL29" s="69">
        <f t="shared" si="17"/>
        <v>0</v>
      </c>
      <c r="AM29" s="68" t="str">
        <f t="shared" si="18"/>
        <v/>
      </c>
      <c r="AN29" s="68">
        <f t="shared" si="19"/>
        <v>0</v>
      </c>
      <c r="AO29" s="69">
        <f t="shared" si="20"/>
        <v>0</v>
      </c>
      <c r="AP29" s="70"/>
      <c r="AQ29" s="65">
        <f>SUMIFS('Federal Income Tax'!$AI:$AI,'Federal Income Tax'!$AC:$AC,'FUTA by Quarter'!AQ$8,'Federal Income Tax'!$B:$B,'FUTA by Quarter'!$B29,'Federal Income Tax'!$C:$C,'FUTA by Quarter'!$C29)</f>
        <v>0</v>
      </c>
      <c r="AR29" s="65">
        <f t="shared" si="21"/>
        <v>0</v>
      </c>
      <c r="AS29" s="65" t="str">
        <f t="shared" si="22"/>
        <v>0</v>
      </c>
      <c r="AT29" s="66">
        <f t="shared" si="23"/>
        <v>0</v>
      </c>
      <c r="AU29" s="65" t="str">
        <f t="shared" si="24"/>
        <v/>
      </c>
      <c r="AV29" s="65">
        <f t="shared" si="25"/>
        <v>0</v>
      </c>
      <c r="AW29" s="66">
        <f t="shared" si="26"/>
        <v>0</v>
      </c>
      <c r="AX29" s="67"/>
    </row>
    <row r="30" spans="2:50" x14ac:dyDescent="0.25">
      <c r="B30" s="4" t="str">
        <f>IF(Staff!B29="","",Staff!B29)</f>
        <v/>
      </c>
      <c r="C30" s="4" t="str">
        <f>IF(Staff!C29="","",Staff!C29)</f>
        <v/>
      </c>
      <c r="D30" s="2"/>
      <c r="E30" s="4"/>
      <c r="F30" s="2">
        <f>SUMIFS('Federal Income Tax'!$AJ:$AJ,'Federal Income Tax'!$B:$B,'FUTA by Quarter'!$B30,'Federal Income Tax'!$C:$C,'FUTA by Quarter'!$C30,'Federal Income Tax'!$AC:$AC,'FUTA by Quarter'!$F$9)</f>
        <v>0</v>
      </c>
      <c r="G30" s="2">
        <f>SUMIFS('Federal Income Tax'!$AJ:$AJ,'Federal Income Tax'!$B:$B,'FUTA by Quarter'!$B30,'Federal Income Tax'!$C:$C,'FUTA by Quarter'!$C30,'Federal Income Tax'!$AC:$AC,'FUTA by Quarter'!$G$9)</f>
        <v>0</v>
      </c>
      <c r="H30" s="2">
        <f>SUMIFS('Federal Income Tax'!$AJ:$AJ,'Federal Income Tax'!$B:$B,'FUTA by Quarter'!$B30,'Federal Income Tax'!$C:$C,'FUTA by Quarter'!$C30,'Federal Income Tax'!$AC:$AC,'FUTA by Quarter'!$H$9)</f>
        <v>0</v>
      </c>
      <c r="I30" s="2">
        <f>SUMIFS('Federal Income Tax'!$AJ:$AJ,'Federal Income Tax'!$B:$B,'FUTA by Quarter'!$B30,'Federal Income Tax'!$C:$C,'FUTA by Quarter'!$C30,'Federal Income Tax'!$AC:$AC,'FUTA by Quarter'!$I$9)</f>
        <v>0</v>
      </c>
      <c r="J30" s="3">
        <f t="shared" si="3"/>
        <v>0</v>
      </c>
      <c r="K30" s="3">
        <f>IF('Federal Income Tax'!AI31="","",'Federal Income Tax'!AI31)</f>
        <v>0</v>
      </c>
      <c r="L30" s="3">
        <f t="shared" si="4"/>
        <v>7000</v>
      </c>
      <c r="M30" s="3">
        <f t="shared" si="32"/>
        <v>0</v>
      </c>
      <c r="N30" s="3">
        <f t="shared" si="5"/>
        <v>0</v>
      </c>
      <c r="O30" s="2" t="str">
        <f t="shared" si="27"/>
        <v/>
      </c>
      <c r="P30" s="2">
        <f t="shared" si="6"/>
        <v>0</v>
      </c>
      <c r="Q30" s="2">
        <f t="shared" si="28"/>
        <v>0</v>
      </c>
      <c r="R30" s="37"/>
      <c r="S30" s="61">
        <f>SUMIFS('Federal Income Tax'!AI:AI,'Federal Income Tax'!AC:AC,'FUTA by Quarter'!$S$8,'Federal Income Tax'!B:B,'FUTA by Quarter'!B30,'Federal Income Tax'!C:C,'FUTA by Quarter'!C30)</f>
        <v>0</v>
      </c>
      <c r="T30" s="61">
        <f t="shared" si="33"/>
        <v>0</v>
      </c>
      <c r="U30" s="61" t="str">
        <f t="shared" si="7"/>
        <v>0</v>
      </c>
      <c r="V30" s="62">
        <f t="shared" si="8"/>
        <v>0</v>
      </c>
      <c r="W30" s="61" t="str">
        <f t="shared" si="9"/>
        <v/>
      </c>
      <c r="X30" s="61">
        <f t="shared" si="29"/>
        <v>0</v>
      </c>
      <c r="Y30" s="62">
        <f t="shared" si="10"/>
        <v>0</v>
      </c>
      <c r="AA30" s="63">
        <f>SUMIFS('Federal Income Tax'!$AI:$AI,'Federal Income Tax'!$AC:$AC,'FUTA by Quarter'!AA$8,'Federal Income Tax'!$B:$B,'FUTA by Quarter'!$B30,'Federal Income Tax'!$C:$C,'FUTA by Quarter'!$C30)</f>
        <v>0</v>
      </c>
      <c r="AB30" s="63">
        <f t="shared" si="30"/>
        <v>0</v>
      </c>
      <c r="AC30" s="63" t="str">
        <f t="shared" si="11"/>
        <v>0</v>
      </c>
      <c r="AD30" s="64">
        <f t="shared" si="31"/>
        <v>0</v>
      </c>
      <c r="AE30" s="63" t="str">
        <f t="shared" si="12"/>
        <v/>
      </c>
      <c r="AF30" s="63">
        <f t="shared" si="13"/>
        <v>0</v>
      </c>
      <c r="AG30" s="64">
        <f t="shared" si="14"/>
        <v>0</v>
      </c>
      <c r="AI30" s="68">
        <f>SUMIFS('Federal Income Tax'!$AI:$AI,'Federal Income Tax'!$AC:$AC,'FUTA by Quarter'!AI$8,'Federal Income Tax'!$B:$B,'FUTA by Quarter'!$B30,'Federal Income Tax'!$C:$C,'FUTA by Quarter'!$C30)</f>
        <v>0</v>
      </c>
      <c r="AJ30" s="68">
        <f t="shared" si="15"/>
        <v>0</v>
      </c>
      <c r="AK30" s="68" t="str">
        <f t="shared" si="16"/>
        <v>0</v>
      </c>
      <c r="AL30" s="69">
        <f t="shared" si="17"/>
        <v>0</v>
      </c>
      <c r="AM30" s="68" t="str">
        <f t="shared" si="18"/>
        <v/>
      </c>
      <c r="AN30" s="68">
        <f t="shared" si="19"/>
        <v>0</v>
      </c>
      <c r="AO30" s="69">
        <f t="shared" si="20"/>
        <v>0</v>
      </c>
      <c r="AP30" s="70"/>
      <c r="AQ30" s="65">
        <f>SUMIFS('Federal Income Tax'!$AI:$AI,'Federal Income Tax'!$AC:$AC,'FUTA by Quarter'!AQ$8,'Federal Income Tax'!$B:$B,'FUTA by Quarter'!$B30,'Federal Income Tax'!$C:$C,'FUTA by Quarter'!$C30)</f>
        <v>0</v>
      </c>
      <c r="AR30" s="65">
        <f t="shared" si="21"/>
        <v>0</v>
      </c>
      <c r="AS30" s="65" t="str">
        <f t="shared" si="22"/>
        <v>0</v>
      </c>
      <c r="AT30" s="66">
        <f t="shared" si="23"/>
        <v>0</v>
      </c>
      <c r="AU30" s="65" t="str">
        <f t="shared" si="24"/>
        <v/>
      </c>
      <c r="AV30" s="65">
        <f t="shared" si="25"/>
        <v>0</v>
      </c>
      <c r="AW30" s="66">
        <f t="shared" si="26"/>
        <v>0</v>
      </c>
      <c r="AX30" s="67"/>
    </row>
    <row r="31" spans="2:50" x14ac:dyDescent="0.25">
      <c r="B31" s="4" t="str">
        <f>IF(Staff!B30="","",Staff!B30)</f>
        <v/>
      </c>
      <c r="C31" s="4" t="str">
        <f>IF(Staff!C30="","",Staff!C30)</f>
        <v/>
      </c>
      <c r="D31" s="2"/>
      <c r="E31" s="4"/>
      <c r="F31" s="2">
        <f>SUMIFS('Federal Income Tax'!$AJ:$AJ,'Federal Income Tax'!$B:$B,'FUTA by Quarter'!$B31,'Federal Income Tax'!$C:$C,'FUTA by Quarter'!$C31,'Federal Income Tax'!$AC:$AC,'FUTA by Quarter'!$F$9)</f>
        <v>0</v>
      </c>
      <c r="G31" s="2">
        <f>SUMIFS('Federal Income Tax'!$AJ:$AJ,'Federal Income Tax'!$B:$B,'FUTA by Quarter'!$B31,'Federal Income Tax'!$C:$C,'FUTA by Quarter'!$C31,'Federal Income Tax'!$AC:$AC,'FUTA by Quarter'!$G$9)</f>
        <v>0</v>
      </c>
      <c r="H31" s="2">
        <f>SUMIFS('Federal Income Tax'!$AJ:$AJ,'Federal Income Tax'!$B:$B,'FUTA by Quarter'!$B31,'Federal Income Tax'!$C:$C,'FUTA by Quarter'!$C31,'Federal Income Tax'!$AC:$AC,'FUTA by Quarter'!$H$9)</f>
        <v>0</v>
      </c>
      <c r="I31" s="2">
        <f>SUMIFS('Federal Income Tax'!$AJ:$AJ,'Federal Income Tax'!$B:$B,'FUTA by Quarter'!$B31,'Federal Income Tax'!$C:$C,'FUTA by Quarter'!$C31,'Federal Income Tax'!$AC:$AC,'FUTA by Quarter'!$I$9)</f>
        <v>0</v>
      </c>
      <c r="J31" s="3">
        <f t="shared" si="3"/>
        <v>0</v>
      </c>
      <c r="K31" s="3">
        <f>IF('Federal Income Tax'!AI32="","",'Federal Income Tax'!AI32)</f>
        <v>0</v>
      </c>
      <c r="L31" s="3">
        <f t="shared" si="4"/>
        <v>7000</v>
      </c>
      <c r="M31" s="3">
        <f t="shared" si="32"/>
        <v>0</v>
      </c>
      <c r="N31" s="3">
        <f t="shared" si="5"/>
        <v>0</v>
      </c>
      <c r="O31" s="2" t="str">
        <f t="shared" si="27"/>
        <v/>
      </c>
      <c r="P31" s="2">
        <f t="shared" si="6"/>
        <v>0</v>
      </c>
      <c r="Q31" s="2">
        <f t="shared" si="28"/>
        <v>0</v>
      </c>
      <c r="R31" s="37"/>
      <c r="S31" s="61">
        <f>SUMIFS('Federal Income Tax'!AI:AI,'Federal Income Tax'!AC:AC,'FUTA by Quarter'!$S$8,'Federal Income Tax'!B:B,'FUTA by Quarter'!B31,'Federal Income Tax'!C:C,'FUTA by Quarter'!C31)</f>
        <v>0</v>
      </c>
      <c r="T31" s="61">
        <f t="shared" si="33"/>
        <v>0</v>
      </c>
      <c r="U31" s="61" t="str">
        <f t="shared" si="7"/>
        <v>0</v>
      </c>
      <c r="V31" s="62">
        <f t="shared" si="8"/>
        <v>0</v>
      </c>
      <c r="W31" s="61" t="str">
        <f t="shared" si="9"/>
        <v/>
      </c>
      <c r="X31" s="61">
        <f t="shared" si="29"/>
        <v>0</v>
      </c>
      <c r="Y31" s="62">
        <f t="shared" si="10"/>
        <v>0</v>
      </c>
      <c r="AA31" s="63">
        <f>SUMIFS('Federal Income Tax'!$AI:$AI,'Federal Income Tax'!$AC:$AC,'FUTA by Quarter'!AA$8,'Federal Income Tax'!$B:$B,'FUTA by Quarter'!$B31,'Federal Income Tax'!$C:$C,'FUTA by Quarter'!$C31)</f>
        <v>0</v>
      </c>
      <c r="AB31" s="63">
        <f t="shared" si="30"/>
        <v>0</v>
      </c>
      <c r="AC31" s="63" t="str">
        <f t="shared" si="11"/>
        <v>0</v>
      </c>
      <c r="AD31" s="64">
        <f t="shared" si="31"/>
        <v>0</v>
      </c>
      <c r="AE31" s="63" t="str">
        <f t="shared" si="12"/>
        <v/>
      </c>
      <c r="AF31" s="63">
        <f t="shared" si="13"/>
        <v>0</v>
      </c>
      <c r="AG31" s="64">
        <f t="shared" si="14"/>
        <v>0</v>
      </c>
      <c r="AI31" s="68">
        <f>SUMIFS('Federal Income Tax'!$AI:$AI,'Federal Income Tax'!$AC:$AC,'FUTA by Quarter'!AI$8,'Federal Income Tax'!$B:$B,'FUTA by Quarter'!$B31,'Federal Income Tax'!$C:$C,'FUTA by Quarter'!$C31)</f>
        <v>0</v>
      </c>
      <c r="AJ31" s="68">
        <f t="shared" si="15"/>
        <v>0</v>
      </c>
      <c r="AK31" s="68" t="str">
        <f t="shared" si="16"/>
        <v>0</v>
      </c>
      <c r="AL31" s="69">
        <f t="shared" si="17"/>
        <v>0</v>
      </c>
      <c r="AM31" s="68" t="str">
        <f t="shared" si="18"/>
        <v/>
      </c>
      <c r="AN31" s="68">
        <f t="shared" si="19"/>
        <v>0</v>
      </c>
      <c r="AO31" s="69">
        <f t="shared" si="20"/>
        <v>0</v>
      </c>
      <c r="AP31" s="70"/>
      <c r="AQ31" s="65">
        <f>SUMIFS('Federal Income Tax'!$AI:$AI,'Federal Income Tax'!$AC:$AC,'FUTA by Quarter'!AQ$8,'Federal Income Tax'!$B:$B,'FUTA by Quarter'!$B31,'Federal Income Tax'!$C:$C,'FUTA by Quarter'!$C31)</f>
        <v>0</v>
      </c>
      <c r="AR31" s="65">
        <f t="shared" si="21"/>
        <v>0</v>
      </c>
      <c r="AS31" s="65" t="str">
        <f t="shared" si="22"/>
        <v>0</v>
      </c>
      <c r="AT31" s="66">
        <f t="shared" si="23"/>
        <v>0</v>
      </c>
      <c r="AU31" s="65" t="str">
        <f t="shared" si="24"/>
        <v/>
      </c>
      <c r="AV31" s="65">
        <f t="shared" si="25"/>
        <v>0</v>
      </c>
      <c r="AW31" s="66">
        <f t="shared" si="26"/>
        <v>0</v>
      </c>
      <c r="AX31" s="67"/>
    </row>
    <row r="32" spans="2:50" x14ac:dyDescent="0.25">
      <c r="B32" s="4" t="str">
        <f>IF(Staff!B31="","",Staff!B31)</f>
        <v/>
      </c>
      <c r="C32" s="4" t="str">
        <f>IF(Staff!C31="","",Staff!C31)</f>
        <v/>
      </c>
      <c r="D32" s="2"/>
      <c r="E32" s="4"/>
      <c r="F32" s="2">
        <f>SUMIFS('Federal Income Tax'!$AJ:$AJ,'Federal Income Tax'!$B:$B,'FUTA by Quarter'!$B32,'Federal Income Tax'!$C:$C,'FUTA by Quarter'!$C32,'Federal Income Tax'!$AC:$AC,'FUTA by Quarter'!$F$9)</f>
        <v>0</v>
      </c>
      <c r="G32" s="2">
        <f>SUMIFS('Federal Income Tax'!$AJ:$AJ,'Federal Income Tax'!$B:$B,'FUTA by Quarter'!$B32,'Federal Income Tax'!$C:$C,'FUTA by Quarter'!$C32,'Federal Income Tax'!$AC:$AC,'FUTA by Quarter'!$G$9)</f>
        <v>0</v>
      </c>
      <c r="H32" s="2">
        <f>SUMIFS('Federal Income Tax'!$AJ:$AJ,'Federal Income Tax'!$B:$B,'FUTA by Quarter'!$B32,'Federal Income Tax'!$C:$C,'FUTA by Quarter'!$C32,'Federal Income Tax'!$AC:$AC,'FUTA by Quarter'!$H$9)</f>
        <v>0</v>
      </c>
      <c r="I32" s="2">
        <f>SUMIFS('Federal Income Tax'!$AJ:$AJ,'Federal Income Tax'!$B:$B,'FUTA by Quarter'!$B32,'Federal Income Tax'!$C:$C,'FUTA by Quarter'!$C32,'Federal Income Tax'!$AC:$AC,'FUTA by Quarter'!$I$9)</f>
        <v>0</v>
      </c>
      <c r="J32" s="3">
        <f t="shared" si="3"/>
        <v>0</v>
      </c>
      <c r="K32" s="3">
        <f>IF('Federal Income Tax'!AI33="","",'Federal Income Tax'!AI33)</f>
        <v>0</v>
      </c>
      <c r="L32" s="3">
        <f t="shared" si="4"/>
        <v>7000</v>
      </c>
      <c r="M32" s="3">
        <f t="shared" si="32"/>
        <v>0</v>
      </c>
      <c r="N32" s="3">
        <f t="shared" si="5"/>
        <v>0</v>
      </c>
      <c r="O32" s="2" t="str">
        <f t="shared" si="27"/>
        <v/>
      </c>
      <c r="P32" s="2">
        <f t="shared" si="6"/>
        <v>0</v>
      </c>
      <c r="Q32" s="2">
        <f t="shared" si="28"/>
        <v>0</v>
      </c>
      <c r="R32" s="37"/>
      <c r="S32" s="61">
        <f>SUMIFS('Federal Income Tax'!AI:AI,'Federal Income Tax'!AC:AC,'FUTA by Quarter'!$S$8,'Federal Income Tax'!B:B,'FUTA by Quarter'!B32,'Federal Income Tax'!C:C,'FUTA by Quarter'!C32)</f>
        <v>0</v>
      </c>
      <c r="T32" s="61">
        <f t="shared" si="33"/>
        <v>0</v>
      </c>
      <c r="U32" s="61" t="str">
        <f t="shared" si="7"/>
        <v>0</v>
      </c>
      <c r="V32" s="62">
        <f t="shared" si="8"/>
        <v>0</v>
      </c>
      <c r="W32" s="61" t="str">
        <f t="shared" si="9"/>
        <v/>
      </c>
      <c r="X32" s="61">
        <f t="shared" si="29"/>
        <v>0</v>
      </c>
      <c r="Y32" s="62">
        <f t="shared" si="10"/>
        <v>0</v>
      </c>
      <c r="AA32" s="63">
        <f>SUMIFS('Federal Income Tax'!$AI:$AI,'Federal Income Tax'!$AC:$AC,'FUTA by Quarter'!AA$8,'Federal Income Tax'!$B:$B,'FUTA by Quarter'!$B32,'Federal Income Tax'!$C:$C,'FUTA by Quarter'!$C32)</f>
        <v>0</v>
      </c>
      <c r="AB32" s="63">
        <f t="shared" si="30"/>
        <v>0</v>
      </c>
      <c r="AC32" s="63" t="str">
        <f t="shared" si="11"/>
        <v>0</v>
      </c>
      <c r="AD32" s="64">
        <f t="shared" si="31"/>
        <v>0</v>
      </c>
      <c r="AE32" s="63" t="str">
        <f t="shared" si="12"/>
        <v/>
      </c>
      <c r="AF32" s="63">
        <f t="shared" si="13"/>
        <v>0</v>
      </c>
      <c r="AG32" s="64">
        <f t="shared" si="14"/>
        <v>0</v>
      </c>
      <c r="AI32" s="68">
        <f>SUMIFS('Federal Income Tax'!$AI:$AI,'Federal Income Tax'!$AC:$AC,'FUTA by Quarter'!AI$8,'Federal Income Tax'!$B:$B,'FUTA by Quarter'!$B32,'Federal Income Tax'!$C:$C,'FUTA by Quarter'!$C32)</f>
        <v>0</v>
      </c>
      <c r="AJ32" s="68">
        <f t="shared" si="15"/>
        <v>0</v>
      </c>
      <c r="AK32" s="68" t="str">
        <f t="shared" si="16"/>
        <v>0</v>
      </c>
      <c r="AL32" s="69">
        <f t="shared" si="17"/>
        <v>0</v>
      </c>
      <c r="AM32" s="68" t="str">
        <f t="shared" si="18"/>
        <v/>
      </c>
      <c r="AN32" s="68">
        <f t="shared" si="19"/>
        <v>0</v>
      </c>
      <c r="AO32" s="69">
        <f t="shared" si="20"/>
        <v>0</v>
      </c>
      <c r="AP32" s="70"/>
      <c r="AQ32" s="65">
        <f>SUMIFS('Federal Income Tax'!$AI:$AI,'Federal Income Tax'!$AC:$AC,'FUTA by Quarter'!AQ$8,'Federal Income Tax'!$B:$B,'FUTA by Quarter'!$B32,'Federal Income Tax'!$C:$C,'FUTA by Quarter'!$C32)</f>
        <v>0</v>
      </c>
      <c r="AR32" s="65">
        <f t="shared" si="21"/>
        <v>0</v>
      </c>
      <c r="AS32" s="65" t="str">
        <f t="shared" si="22"/>
        <v>0</v>
      </c>
      <c r="AT32" s="66">
        <f t="shared" si="23"/>
        <v>0</v>
      </c>
      <c r="AU32" s="65" t="str">
        <f t="shared" si="24"/>
        <v/>
      </c>
      <c r="AV32" s="65">
        <f t="shared" si="25"/>
        <v>0</v>
      </c>
      <c r="AW32" s="66">
        <f t="shared" si="26"/>
        <v>0</v>
      </c>
      <c r="AX32" s="67"/>
    </row>
    <row r="33" spans="2:50" x14ac:dyDescent="0.25">
      <c r="B33" s="4" t="str">
        <f>IF(Staff!B32="","",Staff!B32)</f>
        <v/>
      </c>
      <c r="C33" s="4" t="str">
        <f>IF(Staff!C32="","",Staff!C32)</f>
        <v/>
      </c>
      <c r="D33" s="2"/>
      <c r="E33" s="4"/>
      <c r="F33" s="2">
        <f>SUMIFS('Federal Income Tax'!$AJ:$AJ,'Federal Income Tax'!$B:$B,'FUTA by Quarter'!$B33,'Federal Income Tax'!$C:$C,'FUTA by Quarter'!$C33,'Federal Income Tax'!$AC:$AC,'FUTA by Quarter'!$F$9)</f>
        <v>0</v>
      </c>
      <c r="G33" s="2">
        <f>SUMIFS('Federal Income Tax'!$AJ:$AJ,'Federal Income Tax'!$B:$B,'FUTA by Quarter'!$B33,'Federal Income Tax'!$C:$C,'FUTA by Quarter'!$C33,'Federal Income Tax'!$AC:$AC,'FUTA by Quarter'!$G$9)</f>
        <v>0</v>
      </c>
      <c r="H33" s="2">
        <f>SUMIFS('Federal Income Tax'!$AJ:$AJ,'Federal Income Tax'!$B:$B,'FUTA by Quarter'!$B33,'Federal Income Tax'!$C:$C,'FUTA by Quarter'!$C33,'Federal Income Tax'!$AC:$AC,'FUTA by Quarter'!$H$9)</f>
        <v>0</v>
      </c>
      <c r="I33" s="2">
        <f>SUMIFS('Federal Income Tax'!$AJ:$AJ,'Federal Income Tax'!$B:$B,'FUTA by Quarter'!$B33,'Federal Income Tax'!$C:$C,'FUTA by Quarter'!$C33,'Federal Income Tax'!$AC:$AC,'FUTA by Quarter'!$I$9)</f>
        <v>0</v>
      </c>
      <c r="J33" s="3">
        <f t="shared" si="3"/>
        <v>0</v>
      </c>
      <c r="K33" s="3">
        <f>IF('Federal Income Tax'!AI34="","",'Federal Income Tax'!AI34)</f>
        <v>0</v>
      </c>
      <c r="L33" s="3">
        <f t="shared" si="4"/>
        <v>7000</v>
      </c>
      <c r="M33" s="3">
        <f t="shared" si="32"/>
        <v>0</v>
      </c>
      <c r="N33" s="3">
        <f t="shared" si="5"/>
        <v>0</v>
      </c>
      <c r="O33" s="2" t="str">
        <f t="shared" si="27"/>
        <v/>
      </c>
      <c r="P33" s="2">
        <f t="shared" si="6"/>
        <v>0</v>
      </c>
      <c r="Q33" s="2">
        <f t="shared" si="28"/>
        <v>0</v>
      </c>
      <c r="R33" s="37"/>
      <c r="S33" s="61">
        <f>SUMIFS('Federal Income Tax'!AI:AI,'Federal Income Tax'!AC:AC,'FUTA by Quarter'!$S$8,'Federal Income Tax'!B:B,'FUTA by Quarter'!B33,'Federal Income Tax'!C:C,'FUTA by Quarter'!C33)</f>
        <v>0</v>
      </c>
      <c r="T33" s="61">
        <f t="shared" si="33"/>
        <v>0</v>
      </c>
      <c r="U33" s="61" t="str">
        <f t="shared" si="7"/>
        <v>0</v>
      </c>
      <c r="V33" s="62">
        <f t="shared" si="8"/>
        <v>0</v>
      </c>
      <c r="W33" s="61" t="str">
        <f t="shared" si="9"/>
        <v/>
      </c>
      <c r="X33" s="61">
        <f t="shared" si="29"/>
        <v>0</v>
      </c>
      <c r="Y33" s="62">
        <f t="shared" si="10"/>
        <v>0</v>
      </c>
      <c r="AA33" s="63">
        <f>SUMIFS('Federal Income Tax'!$AI:$AI,'Federal Income Tax'!$AC:$AC,'FUTA by Quarter'!AA$8,'Federal Income Tax'!$B:$B,'FUTA by Quarter'!$B33,'Federal Income Tax'!$C:$C,'FUTA by Quarter'!$C33)</f>
        <v>0</v>
      </c>
      <c r="AB33" s="63">
        <f t="shared" si="30"/>
        <v>0</v>
      </c>
      <c r="AC33" s="63" t="str">
        <f t="shared" si="11"/>
        <v>0</v>
      </c>
      <c r="AD33" s="64">
        <f t="shared" si="31"/>
        <v>0</v>
      </c>
      <c r="AE33" s="63" t="str">
        <f t="shared" si="12"/>
        <v/>
      </c>
      <c r="AF33" s="63">
        <f t="shared" si="13"/>
        <v>0</v>
      </c>
      <c r="AG33" s="64">
        <f t="shared" si="14"/>
        <v>0</v>
      </c>
      <c r="AI33" s="68">
        <f>SUMIFS('Federal Income Tax'!$AI:$AI,'Federal Income Tax'!$AC:$AC,'FUTA by Quarter'!AI$8,'Federal Income Tax'!$B:$B,'FUTA by Quarter'!$B33,'Federal Income Tax'!$C:$C,'FUTA by Quarter'!$C33)</f>
        <v>0</v>
      </c>
      <c r="AJ33" s="68">
        <f t="shared" si="15"/>
        <v>0</v>
      </c>
      <c r="AK33" s="68" t="str">
        <f t="shared" si="16"/>
        <v>0</v>
      </c>
      <c r="AL33" s="69">
        <f t="shared" si="17"/>
        <v>0</v>
      </c>
      <c r="AM33" s="68" t="str">
        <f t="shared" si="18"/>
        <v/>
      </c>
      <c r="AN33" s="68">
        <f t="shared" si="19"/>
        <v>0</v>
      </c>
      <c r="AO33" s="69">
        <f t="shared" si="20"/>
        <v>0</v>
      </c>
      <c r="AP33" s="70"/>
      <c r="AQ33" s="65">
        <f>SUMIFS('Federal Income Tax'!$AI:$AI,'Federal Income Tax'!$AC:$AC,'FUTA by Quarter'!AQ$8,'Federal Income Tax'!$B:$B,'FUTA by Quarter'!$B33,'Federal Income Tax'!$C:$C,'FUTA by Quarter'!$C33)</f>
        <v>0</v>
      </c>
      <c r="AR33" s="65">
        <f t="shared" si="21"/>
        <v>0</v>
      </c>
      <c r="AS33" s="65" t="str">
        <f t="shared" si="22"/>
        <v>0</v>
      </c>
      <c r="AT33" s="66">
        <f t="shared" si="23"/>
        <v>0</v>
      </c>
      <c r="AU33" s="65" t="str">
        <f t="shared" si="24"/>
        <v/>
      </c>
      <c r="AV33" s="65">
        <f t="shared" si="25"/>
        <v>0</v>
      </c>
      <c r="AW33" s="66">
        <f t="shared" si="26"/>
        <v>0</v>
      </c>
      <c r="AX33" s="67"/>
    </row>
    <row r="34" spans="2:50" x14ac:dyDescent="0.25">
      <c r="B34" s="4" t="str">
        <f>IF(Staff!B33="","",Staff!B33)</f>
        <v/>
      </c>
      <c r="C34" s="4" t="str">
        <f>IF(Staff!C33="","",Staff!C33)</f>
        <v/>
      </c>
      <c r="D34" s="2"/>
      <c r="E34" s="4"/>
      <c r="F34" s="2">
        <f>SUMIFS('Federal Income Tax'!$AJ:$AJ,'Federal Income Tax'!$B:$B,'FUTA by Quarter'!$B34,'Federal Income Tax'!$C:$C,'FUTA by Quarter'!$C34,'Federal Income Tax'!$AC:$AC,'FUTA by Quarter'!$F$9)</f>
        <v>0</v>
      </c>
      <c r="G34" s="2">
        <f>SUMIFS('Federal Income Tax'!$AJ:$AJ,'Federal Income Tax'!$B:$B,'FUTA by Quarter'!$B34,'Federal Income Tax'!$C:$C,'FUTA by Quarter'!$C34,'Federal Income Tax'!$AC:$AC,'FUTA by Quarter'!$G$9)</f>
        <v>0</v>
      </c>
      <c r="H34" s="2">
        <f>SUMIFS('Federal Income Tax'!$AJ:$AJ,'Federal Income Tax'!$B:$B,'FUTA by Quarter'!$B34,'Federal Income Tax'!$C:$C,'FUTA by Quarter'!$C34,'Federal Income Tax'!$AC:$AC,'FUTA by Quarter'!$H$9)</f>
        <v>0</v>
      </c>
      <c r="I34" s="2">
        <f>SUMIFS('Federal Income Tax'!$AJ:$AJ,'Federal Income Tax'!$B:$B,'FUTA by Quarter'!$B34,'Federal Income Tax'!$C:$C,'FUTA by Quarter'!$C34,'Federal Income Tax'!$AC:$AC,'FUTA by Quarter'!$I$9)</f>
        <v>0</v>
      </c>
      <c r="J34" s="3">
        <f t="shared" si="3"/>
        <v>0</v>
      </c>
      <c r="K34" s="3">
        <f>IF('Federal Income Tax'!AI35="","",'Federal Income Tax'!AI35)</f>
        <v>0</v>
      </c>
      <c r="L34" s="3">
        <f t="shared" si="4"/>
        <v>7000</v>
      </c>
      <c r="M34" s="3">
        <f t="shared" si="32"/>
        <v>0</v>
      </c>
      <c r="N34" s="3">
        <f t="shared" si="5"/>
        <v>0</v>
      </c>
      <c r="O34" s="2" t="str">
        <f t="shared" si="27"/>
        <v/>
      </c>
      <c r="P34" s="2">
        <f t="shared" si="6"/>
        <v>0</v>
      </c>
      <c r="Q34" s="2">
        <f t="shared" si="28"/>
        <v>0</v>
      </c>
      <c r="R34" s="37"/>
      <c r="S34" s="61">
        <f>SUMIFS('Federal Income Tax'!AI:AI,'Federal Income Tax'!AC:AC,'FUTA by Quarter'!$S$8,'Federal Income Tax'!B:B,'FUTA by Quarter'!B34,'Federal Income Tax'!C:C,'FUTA by Quarter'!C34)</f>
        <v>0</v>
      </c>
      <c r="T34" s="61">
        <f t="shared" si="33"/>
        <v>0</v>
      </c>
      <c r="U34" s="61" t="str">
        <f t="shared" si="7"/>
        <v>0</v>
      </c>
      <c r="V34" s="62">
        <f t="shared" si="8"/>
        <v>0</v>
      </c>
      <c r="W34" s="61" t="str">
        <f t="shared" si="9"/>
        <v/>
      </c>
      <c r="X34" s="61">
        <f t="shared" si="29"/>
        <v>0</v>
      </c>
      <c r="Y34" s="62">
        <f t="shared" si="10"/>
        <v>0</v>
      </c>
      <c r="AA34" s="63">
        <f>SUMIFS('Federal Income Tax'!$AI:$AI,'Federal Income Tax'!$AC:$AC,'FUTA by Quarter'!AA$8,'Federal Income Tax'!$B:$B,'FUTA by Quarter'!$B34,'Federal Income Tax'!$C:$C,'FUTA by Quarter'!$C34)</f>
        <v>0</v>
      </c>
      <c r="AB34" s="63">
        <f t="shared" si="30"/>
        <v>0</v>
      </c>
      <c r="AC34" s="63" t="str">
        <f t="shared" si="11"/>
        <v>0</v>
      </c>
      <c r="AD34" s="64">
        <f t="shared" si="31"/>
        <v>0</v>
      </c>
      <c r="AE34" s="63" t="str">
        <f t="shared" si="12"/>
        <v/>
      </c>
      <c r="AF34" s="63">
        <f t="shared" si="13"/>
        <v>0</v>
      </c>
      <c r="AG34" s="64">
        <f t="shared" si="14"/>
        <v>0</v>
      </c>
      <c r="AI34" s="68">
        <f>SUMIFS('Federal Income Tax'!$AI:$AI,'Federal Income Tax'!$AC:$AC,'FUTA by Quarter'!AI$8,'Federal Income Tax'!$B:$B,'FUTA by Quarter'!$B34,'Federal Income Tax'!$C:$C,'FUTA by Quarter'!$C34)</f>
        <v>0</v>
      </c>
      <c r="AJ34" s="68">
        <f t="shared" si="15"/>
        <v>0</v>
      </c>
      <c r="AK34" s="68" t="str">
        <f t="shared" si="16"/>
        <v>0</v>
      </c>
      <c r="AL34" s="69">
        <f t="shared" si="17"/>
        <v>0</v>
      </c>
      <c r="AM34" s="68" t="str">
        <f t="shared" si="18"/>
        <v/>
      </c>
      <c r="AN34" s="68">
        <f t="shared" si="19"/>
        <v>0</v>
      </c>
      <c r="AO34" s="69">
        <f t="shared" si="20"/>
        <v>0</v>
      </c>
      <c r="AP34" s="70"/>
      <c r="AQ34" s="65">
        <f>SUMIFS('Federal Income Tax'!$AI:$AI,'Federal Income Tax'!$AC:$AC,'FUTA by Quarter'!AQ$8,'Federal Income Tax'!$B:$B,'FUTA by Quarter'!$B34,'Federal Income Tax'!$C:$C,'FUTA by Quarter'!$C34)</f>
        <v>0</v>
      </c>
      <c r="AR34" s="65">
        <f t="shared" si="21"/>
        <v>0</v>
      </c>
      <c r="AS34" s="65" t="str">
        <f t="shared" si="22"/>
        <v>0</v>
      </c>
      <c r="AT34" s="66">
        <f t="shared" si="23"/>
        <v>0</v>
      </c>
      <c r="AU34" s="65" t="str">
        <f t="shared" si="24"/>
        <v/>
      </c>
      <c r="AV34" s="65">
        <f t="shared" si="25"/>
        <v>0</v>
      </c>
      <c r="AW34" s="66">
        <f t="shared" si="26"/>
        <v>0</v>
      </c>
      <c r="AX34" s="67"/>
    </row>
    <row r="35" spans="2:50" x14ac:dyDescent="0.25">
      <c r="B35" s="4" t="str">
        <f>IF(Staff!B34="","",Staff!B34)</f>
        <v/>
      </c>
      <c r="C35" s="4" t="str">
        <f>IF(Staff!C34="","",Staff!C34)</f>
        <v/>
      </c>
      <c r="D35" s="2"/>
      <c r="E35" s="4"/>
      <c r="F35" s="2">
        <f>SUMIFS('Federal Income Tax'!$AJ:$AJ,'Federal Income Tax'!$B:$B,'FUTA by Quarter'!$B35,'Federal Income Tax'!$C:$C,'FUTA by Quarter'!$C35,'Federal Income Tax'!$AC:$AC,'FUTA by Quarter'!$F$9)</f>
        <v>0</v>
      </c>
      <c r="G35" s="2">
        <f>SUMIFS('Federal Income Tax'!$AJ:$AJ,'Federal Income Tax'!$B:$B,'FUTA by Quarter'!$B35,'Federal Income Tax'!$C:$C,'FUTA by Quarter'!$C35,'Federal Income Tax'!$AC:$AC,'FUTA by Quarter'!$G$9)</f>
        <v>0</v>
      </c>
      <c r="H35" s="2">
        <f>SUMIFS('Federal Income Tax'!$AJ:$AJ,'Federal Income Tax'!$B:$B,'FUTA by Quarter'!$B35,'Federal Income Tax'!$C:$C,'FUTA by Quarter'!$C35,'Federal Income Tax'!$AC:$AC,'FUTA by Quarter'!$H$9)</f>
        <v>0</v>
      </c>
      <c r="I35" s="2">
        <f>SUMIFS('Federal Income Tax'!$AJ:$AJ,'Federal Income Tax'!$B:$B,'FUTA by Quarter'!$B35,'Federal Income Tax'!$C:$C,'FUTA by Quarter'!$C35,'Federal Income Tax'!$AC:$AC,'FUTA by Quarter'!$I$9)</f>
        <v>0</v>
      </c>
      <c r="J35" s="3">
        <f t="shared" si="3"/>
        <v>0</v>
      </c>
      <c r="K35" s="3">
        <f>IF('Federal Income Tax'!AI36="","",'Federal Income Tax'!AI36)</f>
        <v>0</v>
      </c>
      <c r="L35" s="3">
        <f t="shared" si="4"/>
        <v>7000</v>
      </c>
      <c r="M35" s="3">
        <f t="shared" si="32"/>
        <v>0</v>
      </c>
      <c r="N35" s="3">
        <f t="shared" si="5"/>
        <v>0</v>
      </c>
      <c r="O35" s="2" t="str">
        <f t="shared" si="27"/>
        <v/>
      </c>
      <c r="P35" s="2">
        <f t="shared" si="6"/>
        <v>0</v>
      </c>
      <c r="Q35" s="2">
        <f t="shared" si="28"/>
        <v>0</v>
      </c>
      <c r="R35" s="37"/>
      <c r="S35" s="61">
        <f>SUMIFS('Federal Income Tax'!AI:AI,'Federal Income Tax'!AC:AC,'FUTA by Quarter'!$S$8,'Federal Income Tax'!B:B,'FUTA by Quarter'!B35,'Federal Income Tax'!C:C,'FUTA by Quarter'!C35)</f>
        <v>0</v>
      </c>
      <c r="T35" s="61">
        <f t="shared" si="33"/>
        <v>0</v>
      </c>
      <c r="U35" s="61" t="str">
        <f t="shared" si="7"/>
        <v>0</v>
      </c>
      <c r="V35" s="62">
        <f t="shared" si="8"/>
        <v>0</v>
      </c>
      <c r="W35" s="61" t="str">
        <f t="shared" si="9"/>
        <v/>
      </c>
      <c r="X35" s="61">
        <f t="shared" si="29"/>
        <v>0</v>
      </c>
      <c r="Y35" s="62">
        <f t="shared" si="10"/>
        <v>0</v>
      </c>
      <c r="AA35" s="63">
        <f>SUMIFS('Federal Income Tax'!$AI:$AI,'Federal Income Tax'!$AC:$AC,'FUTA by Quarter'!AA$8,'Federal Income Tax'!$B:$B,'FUTA by Quarter'!$B35,'Federal Income Tax'!$C:$C,'FUTA by Quarter'!$C35)</f>
        <v>0</v>
      </c>
      <c r="AB35" s="63">
        <f t="shared" si="30"/>
        <v>0</v>
      </c>
      <c r="AC35" s="63" t="str">
        <f t="shared" si="11"/>
        <v>0</v>
      </c>
      <c r="AD35" s="64">
        <f t="shared" si="31"/>
        <v>0</v>
      </c>
      <c r="AE35" s="63" t="str">
        <f t="shared" si="12"/>
        <v/>
      </c>
      <c r="AF35" s="63">
        <f t="shared" si="13"/>
        <v>0</v>
      </c>
      <c r="AG35" s="64">
        <f t="shared" si="14"/>
        <v>0</v>
      </c>
      <c r="AI35" s="68">
        <f>SUMIFS('Federal Income Tax'!$AI:$AI,'Federal Income Tax'!$AC:$AC,'FUTA by Quarter'!AI$8,'Federal Income Tax'!$B:$B,'FUTA by Quarter'!$B35,'Federal Income Tax'!$C:$C,'FUTA by Quarter'!$C35)</f>
        <v>0</v>
      </c>
      <c r="AJ35" s="68">
        <f t="shared" si="15"/>
        <v>0</v>
      </c>
      <c r="AK35" s="68" t="str">
        <f t="shared" si="16"/>
        <v>0</v>
      </c>
      <c r="AL35" s="69">
        <f t="shared" si="17"/>
        <v>0</v>
      </c>
      <c r="AM35" s="68" t="str">
        <f t="shared" si="18"/>
        <v/>
      </c>
      <c r="AN35" s="68">
        <f t="shared" si="19"/>
        <v>0</v>
      </c>
      <c r="AO35" s="69">
        <f t="shared" si="20"/>
        <v>0</v>
      </c>
      <c r="AP35" s="70"/>
      <c r="AQ35" s="65">
        <f>SUMIFS('Federal Income Tax'!$AI:$AI,'Federal Income Tax'!$AC:$AC,'FUTA by Quarter'!AQ$8,'Federal Income Tax'!$B:$B,'FUTA by Quarter'!$B35,'Federal Income Tax'!$C:$C,'FUTA by Quarter'!$C35)</f>
        <v>0</v>
      </c>
      <c r="AR35" s="65">
        <f t="shared" si="21"/>
        <v>0</v>
      </c>
      <c r="AS35" s="65" t="str">
        <f t="shared" si="22"/>
        <v>0</v>
      </c>
      <c r="AT35" s="66">
        <f t="shared" si="23"/>
        <v>0</v>
      </c>
      <c r="AU35" s="65" t="str">
        <f t="shared" si="24"/>
        <v/>
      </c>
      <c r="AV35" s="65">
        <f t="shared" si="25"/>
        <v>0</v>
      </c>
      <c r="AW35" s="66">
        <f t="shared" si="26"/>
        <v>0</v>
      </c>
      <c r="AX35" s="67"/>
    </row>
    <row r="36" spans="2:50" x14ac:dyDescent="0.25">
      <c r="B36" s="4" t="str">
        <f>IF(Staff!B35="","",Staff!B35)</f>
        <v/>
      </c>
      <c r="C36" s="4" t="str">
        <f>IF(Staff!C35="","",Staff!C35)</f>
        <v/>
      </c>
      <c r="D36" s="2"/>
      <c r="E36" s="4"/>
      <c r="F36" s="2">
        <f>SUMIFS('Federal Income Tax'!$AJ:$AJ,'Federal Income Tax'!$B:$B,'FUTA by Quarter'!$B36,'Federal Income Tax'!$C:$C,'FUTA by Quarter'!$C36,'Federal Income Tax'!$AC:$AC,'FUTA by Quarter'!$F$9)</f>
        <v>0</v>
      </c>
      <c r="G36" s="2">
        <f>SUMIFS('Federal Income Tax'!$AJ:$AJ,'Federal Income Tax'!$B:$B,'FUTA by Quarter'!$B36,'Federal Income Tax'!$C:$C,'FUTA by Quarter'!$C36,'Federal Income Tax'!$AC:$AC,'FUTA by Quarter'!$G$9)</f>
        <v>0</v>
      </c>
      <c r="H36" s="2">
        <f>SUMIFS('Federal Income Tax'!$AJ:$AJ,'Federal Income Tax'!$B:$B,'FUTA by Quarter'!$B36,'Federal Income Tax'!$C:$C,'FUTA by Quarter'!$C36,'Federal Income Tax'!$AC:$AC,'FUTA by Quarter'!$H$9)</f>
        <v>0</v>
      </c>
      <c r="I36" s="2">
        <f>SUMIFS('Federal Income Tax'!$AJ:$AJ,'Federal Income Tax'!$B:$B,'FUTA by Quarter'!$B36,'Federal Income Tax'!$C:$C,'FUTA by Quarter'!$C36,'Federal Income Tax'!$AC:$AC,'FUTA by Quarter'!$I$9)</f>
        <v>0</v>
      </c>
      <c r="J36" s="3">
        <f t="shared" si="3"/>
        <v>0</v>
      </c>
      <c r="K36" s="3">
        <f>IF('Federal Income Tax'!AI37="","",'Federal Income Tax'!AI37)</f>
        <v>0</v>
      </c>
      <c r="L36" s="3">
        <f t="shared" si="4"/>
        <v>7000</v>
      </c>
      <c r="M36" s="3">
        <f t="shared" si="32"/>
        <v>0</v>
      </c>
      <c r="N36" s="3">
        <f t="shared" si="5"/>
        <v>0</v>
      </c>
      <c r="O36" s="2" t="str">
        <f t="shared" si="27"/>
        <v/>
      </c>
      <c r="P36" s="2">
        <f t="shared" si="6"/>
        <v>0</v>
      </c>
      <c r="Q36" s="2">
        <f t="shared" si="28"/>
        <v>0</v>
      </c>
      <c r="R36" s="37"/>
      <c r="S36" s="61">
        <f>SUMIFS('Federal Income Tax'!AI:AI,'Federal Income Tax'!AC:AC,'FUTA by Quarter'!$S$8,'Federal Income Tax'!B:B,'FUTA by Quarter'!B36,'Federal Income Tax'!C:C,'FUTA by Quarter'!C36)</f>
        <v>0</v>
      </c>
      <c r="T36" s="61">
        <f t="shared" si="33"/>
        <v>0</v>
      </c>
      <c r="U36" s="61" t="str">
        <f t="shared" si="7"/>
        <v>0</v>
      </c>
      <c r="V36" s="62">
        <f t="shared" si="8"/>
        <v>0</v>
      </c>
      <c r="W36" s="61" t="str">
        <f t="shared" si="9"/>
        <v/>
      </c>
      <c r="X36" s="61">
        <f t="shared" si="29"/>
        <v>0</v>
      </c>
      <c r="Y36" s="62">
        <f t="shared" si="10"/>
        <v>0</v>
      </c>
      <c r="AA36" s="63">
        <f>SUMIFS('Federal Income Tax'!$AI:$AI,'Federal Income Tax'!$AC:$AC,'FUTA by Quarter'!AA$8,'Federal Income Tax'!$B:$B,'FUTA by Quarter'!$B36,'Federal Income Tax'!$C:$C,'FUTA by Quarter'!$C36)</f>
        <v>0</v>
      </c>
      <c r="AB36" s="63">
        <f t="shared" si="30"/>
        <v>0</v>
      </c>
      <c r="AC36" s="63" t="str">
        <f t="shared" si="11"/>
        <v>0</v>
      </c>
      <c r="AD36" s="64">
        <f t="shared" si="31"/>
        <v>0</v>
      </c>
      <c r="AE36" s="63" t="str">
        <f t="shared" si="12"/>
        <v/>
      </c>
      <c r="AF36" s="63">
        <f t="shared" si="13"/>
        <v>0</v>
      </c>
      <c r="AG36" s="64">
        <f t="shared" si="14"/>
        <v>0</v>
      </c>
      <c r="AI36" s="68">
        <f>SUMIFS('Federal Income Tax'!$AI:$AI,'Federal Income Tax'!$AC:$AC,'FUTA by Quarter'!AI$8,'Federal Income Tax'!$B:$B,'FUTA by Quarter'!$B36,'Federal Income Tax'!$C:$C,'FUTA by Quarter'!$C36)</f>
        <v>0</v>
      </c>
      <c r="AJ36" s="68">
        <f t="shared" si="15"/>
        <v>0</v>
      </c>
      <c r="AK36" s="68" t="str">
        <f t="shared" si="16"/>
        <v>0</v>
      </c>
      <c r="AL36" s="69">
        <f t="shared" si="17"/>
        <v>0</v>
      </c>
      <c r="AM36" s="68" t="str">
        <f t="shared" si="18"/>
        <v/>
      </c>
      <c r="AN36" s="68">
        <f t="shared" si="19"/>
        <v>0</v>
      </c>
      <c r="AO36" s="69">
        <f t="shared" si="20"/>
        <v>0</v>
      </c>
      <c r="AP36" s="70"/>
      <c r="AQ36" s="65">
        <f>SUMIFS('Federal Income Tax'!$AI:$AI,'Federal Income Tax'!$AC:$AC,'FUTA by Quarter'!AQ$8,'Federal Income Tax'!$B:$B,'FUTA by Quarter'!$B36,'Federal Income Tax'!$C:$C,'FUTA by Quarter'!$C36)</f>
        <v>0</v>
      </c>
      <c r="AR36" s="65">
        <f t="shared" si="21"/>
        <v>0</v>
      </c>
      <c r="AS36" s="65" t="str">
        <f t="shared" si="22"/>
        <v>0</v>
      </c>
      <c r="AT36" s="66">
        <f t="shared" si="23"/>
        <v>0</v>
      </c>
      <c r="AU36" s="65" t="str">
        <f t="shared" si="24"/>
        <v/>
      </c>
      <c r="AV36" s="65">
        <f t="shared" si="25"/>
        <v>0</v>
      </c>
      <c r="AW36" s="66">
        <f t="shared" si="26"/>
        <v>0</v>
      </c>
      <c r="AX36" s="67"/>
    </row>
    <row r="37" spans="2:50" x14ac:dyDescent="0.25">
      <c r="B37" s="4" t="str">
        <f>IF(Staff!B36="","",Staff!B36)</f>
        <v/>
      </c>
      <c r="C37" s="4" t="str">
        <f>IF(Staff!C36="","",Staff!C36)</f>
        <v/>
      </c>
      <c r="D37" s="2"/>
      <c r="E37" s="4"/>
      <c r="F37" s="2">
        <f>SUMIFS('Federal Income Tax'!$AJ:$AJ,'Federal Income Tax'!$B:$B,'FUTA by Quarter'!$B37,'Federal Income Tax'!$C:$C,'FUTA by Quarter'!$C37,'Federal Income Tax'!$AC:$AC,'FUTA by Quarter'!$F$9)</f>
        <v>0</v>
      </c>
      <c r="G37" s="2">
        <f>SUMIFS('Federal Income Tax'!$AJ:$AJ,'Federal Income Tax'!$B:$B,'FUTA by Quarter'!$B37,'Federal Income Tax'!$C:$C,'FUTA by Quarter'!$C37,'Federal Income Tax'!$AC:$AC,'FUTA by Quarter'!$G$9)</f>
        <v>0</v>
      </c>
      <c r="H37" s="2">
        <f>SUMIFS('Federal Income Tax'!$AJ:$AJ,'Federal Income Tax'!$B:$B,'FUTA by Quarter'!$B37,'Federal Income Tax'!$C:$C,'FUTA by Quarter'!$C37,'Federal Income Tax'!$AC:$AC,'FUTA by Quarter'!$H$9)</f>
        <v>0</v>
      </c>
      <c r="I37" s="2">
        <f>SUMIFS('Federal Income Tax'!$AJ:$AJ,'Federal Income Tax'!$B:$B,'FUTA by Quarter'!$B37,'Federal Income Tax'!$C:$C,'FUTA by Quarter'!$C37,'Federal Income Tax'!$AC:$AC,'FUTA by Quarter'!$I$9)</f>
        <v>0</v>
      </c>
      <c r="J37" s="3">
        <f t="shared" si="3"/>
        <v>0</v>
      </c>
      <c r="K37" s="3">
        <f>IF('Federal Income Tax'!AI38="","",'Federal Income Tax'!AI38)</f>
        <v>0</v>
      </c>
      <c r="L37" s="3">
        <f t="shared" si="4"/>
        <v>7000</v>
      </c>
      <c r="M37" s="3">
        <f t="shared" si="32"/>
        <v>0</v>
      </c>
      <c r="N37" s="3">
        <f t="shared" si="5"/>
        <v>0</v>
      </c>
      <c r="O37" s="2" t="str">
        <f t="shared" si="27"/>
        <v/>
      </c>
      <c r="P37" s="2">
        <f t="shared" si="6"/>
        <v>0</v>
      </c>
      <c r="Q37" s="2">
        <f t="shared" si="28"/>
        <v>0</v>
      </c>
      <c r="R37" s="37"/>
      <c r="S37" s="61">
        <f>SUMIFS('Federal Income Tax'!AI:AI,'Federal Income Tax'!AC:AC,'FUTA by Quarter'!$S$8,'Federal Income Tax'!B:B,'FUTA by Quarter'!B37,'Federal Income Tax'!C:C,'FUTA by Quarter'!C37)</f>
        <v>0</v>
      </c>
      <c r="T37" s="61">
        <f t="shared" si="33"/>
        <v>0</v>
      </c>
      <c r="U37" s="61" t="str">
        <f t="shared" si="7"/>
        <v>0</v>
      </c>
      <c r="V37" s="62">
        <f t="shared" si="8"/>
        <v>0</v>
      </c>
      <c r="W37" s="61" t="str">
        <f t="shared" si="9"/>
        <v/>
      </c>
      <c r="X37" s="61">
        <f t="shared" si="29"/>
        <v>0</v>
      </c>
      <c r="Y37" s="62">
        <f t="shared" si="10"/>
        <v>0</v>
      </c>
      <c r="AA37" s="63">
        <f>SUMIFS('Federal Income Tax'!$AI:$AI,'Federal Income Tax'!$AC:$AC,'FUTA by Quarter'!AA$8,'Federal Income Tax'!$B:$B,'FUTA by Quarter'!$B37,'Federal Income Tax'!$C:$C,'FUTA by Quarter'!$C37)</f>
        <v>0</v>
      </c>
      <c r="AB37" s="63">
        <f t="shared" si="30"/>
        <v>0</v>
      </c>
      <c r="AC37" s="63" t="str">
        <f t="shared" si="11"/>
        <v>0</v>
      </c>
      <c r="AD37" s="64">
        <f t="shared" si="31"/>
        <v>0</v>
      </c>
      <c r="AE37" s="63" t="str">
        <f t="shared" si="12"/>
        <v/>
      </c>
      <c r="AF37" s="63">
        <f t="shared" si="13"/>
        <v>0</v>
      </c>
      <c r="AG37" s="64">
        <f t="shared" si="14"/>
        <v>0</v>
      </c>
      <c r="AI37" s="68">
        <f>SUMIFS('Federal Income Tax'!$AI:$AI,'Federal Income Tax'!$AC:$AC,'FUTA by Quarter'!AI$8,'Federal Income Tax'!$B:$B,'FUTA by Quarter'!$B37,'Federal Income Tax'!$C:$C,'FUTA by Quarter'!$C37)</f>
        <v>0</v>
      </c>
      <c r="AJ37" s="68">
        <f t="shared" si="15"/>
        <v>0</v>
      </c>
      <c r="AK37" s="68" t="str">
        <f t="shared" si="16"/>
        <v>0</v>
      </c>
      <c r="AL37" s="69">
        <f t="shared" si="17"/>
        <v>0</v>
      </c>
      <c r="AM37" s="68" t="str">
        <f t="shared" si="18"/>
        <v/>
      </c>
      <c r="AN37" s="68">
        <f t="shared" si="19"/>
        <v>0</v>
      </c>
      <c r="AO37" s="69">
        <f t="shared" si="20"/>
        <v>0</v>
      </c>
      <c r="AP37" s="70"/>
      <c r="AQ37" s="65">
        <f>SUMIFS('Federal Income Tax'!$AI:$AI,'Federal Income Tax'!$AC:$AC,'FUTA by Quarter'!AQ$8,'Federal Income Tax'!$B:$B,'FUTA by Quarter'!$B37,'Federal Income Tax'!$C:$C,'FUTA by Quarter'!$C37)</f>
        <v>0</v>
      </c>
      <c r="AR37" s="65">
        <f t="shared" si="21"/>
        <v>0</v>
      </c>
      <c r="AS37" s="65" t="str">
        <f t="shared" si="22"/>
        <v>0</v>
      </c>
      <c r="AT37" s="66">
        <f t="shared" si="23"/>
        <v>0</v>
      </c>
      <c r="AU37" s="65" t="str">
        <f t="shared" si="24"/>
        <v/>
      </c>
      <c r="AV37" s="65">
        <f t="shared" si="25"/>
        <v>0</v>
      </c>
      <c r="AW37" s="66">
        <f t="shared" si="26"/>
        <v>0</v>
      </c>
      <c r="AX37" s="67"/>
    </row>
    <row r="38" spans="2:50" x14ac:dyDescent="0.25">
      <c r="B38" s="4" t="str">
        <f>IF(Staff!B37="","",Staff!B37)</f>
        <v/>
      </c>
      <c r="C38" s="4" t="str">
        <f>IF(Staff!C37="","",Staff!C37)</f>
        <v/>
      </c>
      <c r="D38" s="2"/>
      <c r="E38" s="4"/>
      <c r="F38" s="2">
        <f>SUMIFS('Federal Income Tax'!$AJ:$AJ,'Federal Income Tax'!$B:$B,'FUTA by Quarter'!$B38,'Federal Income Tax'!$C:$C,'FUTA by Quarter'!$C38,'Federal Income Tax'!$AC:$AC,'FUTA by Quarter'!$F$9)</f>
        <v>0</v>
      </c>
      <c r="G38" s="2">
        <f>SUMIFS('Federal Income Tax'!$AJ:$AJ,'Federal Income Tax'!$B:$B,'FUTA by Quarter'!$B38,'Federal Income Tax'!$C:$C,'FUTA by Quarter'!$C38,'Federal Income Tax'!$AC:$AC,'FUTA by Quarter'!$G$9)</f>
        <v>0</v>
      </c>
      <c r="H38" s="2">
        <f>SUMIFS('Federal Income Tax'!$AJ:$AJ,'Federal Income Tax'!$B:$B,'FUTA by Quarter'!$B38,'Federal Income Tax'!$C:$C,'FUTA by Quarter'!$C38,'Federal Income Tax'!$AC:$AC,'FUTA by Quarter'!$H$9)</f>
        <v>0</v>
      </c>
      <c r="I38" s="2">
        <f>SUMIFS('Federal Income Tax'!$AJ:$AJ,'Federal Income Tax'!$B:$B,'FUTA by Quarter'!$B38,'Federal Income Tax'!$C:$C,'FUTA by Quarter'!$C38,'Federal Income Tax'!$AC:$AC,'FUTA by Quarter'!$I$9)</f>
        <v>0</v>
      </c>
      <c r="J38" s="3">
        <f t="shared" si="3"/>
        <v>0</v>
      </c>
      <c r="K38" s="3">
        <f>IF('Federal Income Tax'!AI39="","",'Federal Income Tax'!AI39)</f>
        <v>0</v>
      </c>
      <c r="L38" s="3">
        <f t="shared" si="4"/>
        <v>7000</v>
      </c>
      <c r="M38" s="3">
        <f t="shared" si="32"/>
        <v>0</v>
      </c>
      <c r="N38" s="3">
        <f t="shared" si="5"/>
        <v>0</v>
      </c>
      <c r="O38" s="2" t="str">
        <f t="shared" si="27"/>
        <v/>
      </c>
      <c r="P38" s="2">
        <f t="shared" si="6"/>
        <v>0</v>
      </c>
      <c r="Q38" s="2">
        <f t="shared" si="28"/>
        <v>0</v>
      </c>
      <c r="R38" s="37"/>
      <c r="S38" s="61">
        <f>SUMIFS('Federal Income Tax'!AI:AI,'Federal Income Tax'!AC:AC,'FUTA by Quarter'!$S$8,'Federal Income Tax'!B:B,'FUTA by Quarter'!B38,'Federal Income Tax'!C:C,'FUTA by Quarter'!C38)</f>
        <v>0</v>
      </c>
      <c r="T38" s="61">
        <f t="shared" si="33"/>
        <v>0</v>
      </c>
      <c r="U38" s="61" t="str">
        <f t="shared" si="7"/>
        <v>0</v>
      </c>
      <c r="V38" s="62">
        <f t="shared" si="8"/>
        <v>0</v>
      </c>
      <c r="W38" s="61" t="str">
        <f t="shared" si="9"/>
        <v/>
      </c>
      <c r="X38" s="61">
        <f t="shared" si="29"/>
        <v>0</v>
      </c>
      <c r="Y38" s="62">
        <f t="shared" si="10"/>
        <v>0</v>
      </c>
      <c r="AA38" s="63">
        <f>SUMIFS('Federal Income Tax'!$AI:$AI,'Federal Income Tax'!$AC:$AC,'FUTA by Quarter'!AA$8,'Federal Income Tax'!$B:$B,'FUTA by Quarter'!$B38,'Federal Income Tax'!$C:$C,'FUTA by Quarter'!$C38)</f>
        <v>0</v>
      </c>
      <c r="AB38" s="63">
        <f t="shared" si="30"/>
        <v>0</v>
      </c>
      <c r="AC38" s="63" t="str">
        <f t="shared" si="11"/>
        <v>0</v>
      </c>
      <c r="AD38" s="64">
        <f t="shared" si="31"/>
        <v>0</v>
      </c>
      <c r="AE38" s="63" t="str">
        <f t="shared" si="12"/>
        <v/>
      </c>
      <c r="AF38" s="63">
        <f t="shared" si="13"/>
        <v>0</v>
      </c>
      <c r="AG38" s="64">
        <f t="shared" si="14"/>
        <v>0</v>
      </c>
      <c r="AI38" s="68">
        <f>SUMIFS('Federal Income Tax'!$AI:$AI,'Federal Income Tax'!$AC:$AC,'FUTA by Quarter'!AI$8,'Federal Income Tax'!$B:$B,'FUTA by Quarter'!$B38,'Federal Income Tax'!$C:$C,'FUTA by Quarter'!$C38)</f>
        <v>0</v>
      </c>
      <c r="AJ38" s="68">
        <f t="shared" si="15"/>
        <v>0</v>
      </c>
      <c r="AK38" s="68" t="str">
        <f t="shared" si="16"/>
        <v>0</v>
      </c>
      <c r="AL38" s="69">
        <f t="shared" si="17"/>
        <v>0</v>
      </c>
      <c r="AM38" s="68" t="str">
        <f t="shared" si="18"/>
        <v/>
      </c>
      <c r="AN38" s="68">
        <f t="shared" si="19"/>
        <v>0</v>
      </c>
      <c r="AO38" s="69">
        <f t="shared" si="20"/>
        <v>0</v>
      </c>
      <c r="AP38" s="70"/>
      <c r="AQ38" s="65">
        <f>SUMIFS('Federal Income Tax'!$AI:$AI,'Federal Income Tax'!$AC:$AC,'FUTA by Quarter'!AQ$8,'Federal Income Tax'!$B:$B,'FUTA by Quarter'!$B38,'Federal Income Tax'!$C:$C,'FUTA by Quarter'!$C38)</f>
        <v>0</v>
      </c>
      <c r="AR38" s="65">
        <f t="shared" si="21"/>
        <v>0</v>
      </c>
      <c r="AS38" s="65" t="str">
        <f t="shared" si="22"/>
        <v>0</v>
      </c>
      <c r="AT38" s="66">
        <f t="shared" si="23"/>
        <v>0</v>
      </c>
      <c r="AU38" s="65" t="str">
        <f t="shared" si="24"/>
        <v/>
      </c>
      <c r="AV38" s="65">
        <f t="shared" si="25"/>
        <v>0</v>
      </c>
      <c r="AW38" s="66">
        <f t="shared" si="26"/>
        <v>0</v>
      </c>
      <c r="AX38" s="67"/>
    </row>
    <row r="39" spans="2:50" x14ac:dyDescent="0.25">
      <c r="B39" s="4" t="str">
        <f>IF(Staff!B38="","",Staff!B38)</f>
        <v/>
      </c>
      <c r="C39" s="4" t="str">
        <f>IF(Staff!C38="","",Staff!C38)</f>
        <v/>
      </c>
      <c r="D39" s="2"/>
      <c r="E39" s="4"/>
      <c r="F39" s="2">
        <f>SUMIFS('Federal Income Tax'!$AJ:$AJ,'Federal Income Tax'!$B:$B,'FUTA by Quarter'!$B39,'Federal Income Tax'!$C:$C,'FUTA by Quarter'!$C39,'Federal Income Tax'!$AC:$AC,'FUTA by Quarter'!$F$9)</f>
        <v>0</v>
      </c>
      <c r="G39" s="2">
        <f>SUMIFS('Federal Income Tax'!$AJ:$AJ,'Federal Income Tax'!$B:$B,'FUTA by Quarter'!$B39,'Federal Income Tax'!$C:$C,'FUTA by Quarter'!$C39,'Federal Income Tax'!$AC:$AC,'FUTA by Quarter'!$G$9)</f>
        <v>0</v>
      </c>
      <c r="H39" s="2">
        <f>SUMIFS('Federal Income Tax'!$AJ:$AJ,'Federal Income Tax'!$B:$B,'FUTA by Quarter'!$B39,'Federal Income Tax'!$C:$C,'FUTA by Quarter'!$C39,'Federal Income Tax'!$AC:$AC,'FUTA by Quarter'!$H$9)</f>
        <v>0</v>
      </c>
      <c r="I39" s="2">
        <f>SUMIFS('Federal Income Tax'!$AJ:$AJ,'Federal Income Tax'!$B:$B,'FUTA by Quarter'!$B39,'Federal Income Tax'!$C:$C,'FUTA by Quarter'!$C39,'Federal Income Tax'!$AC:$AC,'FUTA by Quarter'!$I$9)</f>
        <v>0</v>
      </c>
      <c r="J39" s="3">
        <f t="shared" si="3"/>
        <v>0</v>
      </c>
      <c r="K39" s="3">
        <f>IF('Federal Income Tax'!AI40="","",'Federal Income Tax'!AI40)</f>
        <v>0</v>
      </c>
      <c r="L39" s="3">
        <f t="shared" si="4"/>
        <v>7000</v>
      </c>
      <c r="M39" s="3">
        <f t="shared" si="32"/>
        <v>0</v>
      </c>
      <c r="N39" s="3">
        <f t="shared" si="5"/>
        <v>0</v>
      </c>
      <c r="O39" s="2" t="str">
        <f t="shared" si="27"/>
        <v/>
      </c>
      <c r="P39" s="2">
        <f t="shared" si="6"/>
        <v>0</v>
      </c>
      <c r="Q39" s="2">
        <f t="shared" si="28"/>
        <v>0</v>
      </c>
      <c r="R39" s="37"/>
      <c r="S39" s="61">
        <f>SUMIFS('Federal Income Tax'!AI:AI,'Federal Income Tax'!AC:AC,'FUTA by Quarter'!$S$8,'Federal Income Tax'!B:B,'FUTA by Quarter'!B39,'Federal Income Tax'!C:C,'FUTA by Quarter'!C39)</f>
        <v>0</v>
      </c>
      <c r="T39" s="61">
        <f t="shared" si="33"/>
        <v>0</v>
      </c>
      <c r="U39" s="61" t="str">
        <f t="shared" si="7"/>
        <v>0</v>
      </c>
      <c r="V39" s="62">
        <f t="shared" si="8"/>
        <v>0</v>
      </c>
      <c r="W39" s="61" t="str">
        <f t="shared" si="9"/>
        <v/>
      </c>
      <c r="X39" s="61">
        <f t="shared" si="29"/>
        <v>0</v>
      </c>
      <c r="Y39" s="62">
        <f t="shared" si="10"/>
        <v>0</v>
      </c>
      <c r="AA39" s="63">
        <f>SUMIFS('Federal Income Tax'!$AI:$AI,'Federal Income Tax'!$AC:$AC,'FUTA by Quarter'!AA$8,'Federal Income Tax'!$B:$B,'FUTA by Quarter'!$B39,'Federal Income Tax'!$C:$C,'FUTA by Quarter'!$C39)</f>
        <v>0</v>
      </c>
      <c r="AB39" s="63">
        <f t="shared" si="30"/>
        <v>0</v>
      </c>
      <c r="AC39" s="63" t="str">
        <f t="shared" si="11"/>
        <v>0</v>
      </c>
      <c r="AD39" s="64">
        <f t="shared" si="31"/>
        <v>0</v>
      </c>
      <c r="AE39" s="63" t="str">
        <f t="shared" si="12"/>
        <v/>
      </c>
      <c r="AF39" s="63">
        <f t="shared" si="13"/>
        <v>0</v>
      </c>
      <c r="AG39" s="64">
        <f t="shared" si="14"/>
        <v>0</v>
      </c>
      <c r="AI39" s="68">
        <f>SUMIFS('Federal Income Tax'!$AI:$AI,'Federal Income Tax'!$AC:$AC,'FUTA by Quarter'!AI$8,'Federal Income Tax'!$B:$B,'FUTA by Quarter'!$B39,'Federal Income Tax'!$C:$C,'FUTA by Quarter'!$C39)</f>
        <v>0</v>
      </c>
      <c r="AJ39" s="68">
        <f t="shared" si="15"/>
        <v>0</v>
      </c>
      <c r="AK39" s="68" t="str">
        <f t="shared" si="16"/>
        <v>0</v>
      </c>
      <c r="AL39" s="69">
        <f t="shared" si="17"/>
        <v>0</v>
      </c>
      <c r="AM39" s="68" t="str">
        <f t="shared" si="18"/>
        <v/>
      </c>
      <c r="AN39" s="68">
        <f t="shared" si="19"/>
        <v>0</v>
      </c>
      <c r="AO39" s="69">
        <f t="shared" si="20"/>
        <v>0</v>
      </c>
      <c r="AP39" s="70"/>
      <c r="AQ39" s="65">
        <f>SUMIFS('Federal Income Tax'!$AI:$AI,'Federal Income Tax'!$AC:$AC,'FUTA by Quarter'!AQ$8,'Federal Income Tax'!$B:$B,'FUTA by Quarter'!$B39,'Federal Income Tax'!$C:$C,'FUTA by Quarter'!$C39)</f>
        <v>0</v>
      </c>
      <c r="AR39" s="65">
        <f t="shared" si="21"/>
        <v>0</v>
      </c>
      <c r="AS39" s="65" t="str">
        <f t="shared" si="22"/>
        <v>0</v>
      </c>
      <c r="AT39" s="66">
        <f t="shared" si="23"/>
        <v>0</v>
      </c>
      <c r="AU39" s="65" t="str">
        <f t="shared" si="24"/>
        <v/>
      </c>
      <c r="AV39" s="65">
        <f t="shared" si="25"/>
        <v>0</v>
      </c>
      <c r="AW39" s="66">
        <f t="shared" si="26"/>
        <v>0</v>
      </c>
      <c r="AX39" s="67"/>
    </row>
    <row r="40" spans="2:50" x14ac:dyDescent="0.25">
      <c r="B40" s="4" t="str">
        <f>IF(Staff!B39="","",Staff!B39)</f>
        <v/>
      </c>
      <c r="C40" s="4" t="str">
        <f>IF(Staff!C39="","",Staff!C39)</f>
        <v/>
      </c>
      <c r="D40" s="2"/>
      <c r="E40" s="4"/>
      <c r="F40" s="2">
        <f>SUMIFS('Federal Income Tax'!$AJ:$AJ,'Federal Income Tax'!$B:$B,'FUTA by Quarter'!$B40,'Federal Income Tax'!$C:$C,'FUTA by Quarter'!$C40,'Federal Income Tax'!$AC:$AC,'FUTA by Quarter'!$F$9)</f>
        <v>0</v>
      </c>
      <c r="G40" s="2">
        <f>SUMIFS('Federal Income Tax'!$AJ:$AJ,'Federal Income Tax'!$B:$B,'FUTA by Quarter'!$B40,'Federal Income Tax'!$C:$C,'FUTA by Quarter'!$C40,'Federal Income Tax'!$AC:$AC,'FUTA by Quarter'!$G$9)</f>
        <v>0</v>
      </c>
      <c r="H40" s="2">
        <f>SUMIFS('Federal Income Tax'!$AJ:$AJ,'Federal Income Tax'!$B:$B,'FUTA by Quarter'!$B40,'Federal Income Tax'!$C:$C,'FUTA by Quarter'!$C40,'Federal Income Tax'!$AC:$AC,'FUTA by Quarter'!$H$9)</f>
        <v>0</v>
      </c>
      <c r="I40" s="2">
        <f>SUMIFS('Federal Income Tax'!$AJ:$AJ,'Federal Income Tax'!$B:$B,'FUTA by Quarter'!$B40,'Federal Income Tax'!$C:$C,'FUTA by Quarter'!$C40,'Federal Income Tax'!$AC:$AC,'FUTA by Quarter'!$I$9)</f>
        <v>0</v>
      </c>
      <c r="J40" s="3">
        <f t="shared" si="3"/>
        <v>0</v>
      </c>
      <c r="K40" s="3">
        <f>IF('Federal Income Tax'!AI41="","",'Federal Income Tax'!AI41)</f>
        <v>0</v>
      </c>
      <c r="L40" s="3">
        <f t="shared" si="4"/>
        <v>7000</v>
      </c>
      <c r="M40" s="3">
        <f t="shared" si="32"/>
        <v>0</v>
      </c>
      <c r="N40" s="3">
        <f t="shared" si="5"/>
        <v>0</v>
      </c>
      <c r="O40" s="2" t="str">
        <f t="shared" si="27"/>
        <v/>
      </c>
      <c r="P40" s="2">
        <f t="shared" si="6"/>
        <v>0</v>
      </c>
      <c r="Q40" s="2">
        <f t="shared" si="28"/>
        <v>0</v>
      </c>
      <c r="R40" s="37"/>
      <c r="S40" s="61">
        <f>SUMIFS('Federal Income Tax'!AI:AI,'Federal Income Tax'!AC:AC,'FUTA by Quarter'!$S$8,'Federal Income Tax'!B:B,'FUTA by Quarter'!B40,'Federal Income Tax'!C:C,'FUTA by Quarter'!C40)</f>
        <v>0</v>
      </c>
      <c r="T40" s="61">
        <f t="shared" si="33"/>
        <v>0</v>
      </c>
      <c r="U40" s="61" t="str">
        <f t="shared" si="7"/>
        <v>0</v>
      </c>
      <c r="V40" s="62">
        <f t="shared" si="8"/>
        <v>0</v>
      </c>
      <c r="W40" s="61" t="str">
        <f t="shared" si="9"/>
        <v/>
      </c>
      <c r="X40" s="61">
        <f t="shared" si="29"/>
        <v>0</v>
      </c>
      <c r="Y40" s="62">
        <f t="shared" si="10"/>
        <v>0</v>
      </c>
      <c r="AA40" s="63">
        <f>SUMIFS('Federal Income Tax'!$AI:$AI,'Federal Income Tax'!$AC:$AC,'FUTA by Quarter'!AA$8,'Federal Income Tax'!$B:$B,'FUTA by Quarter'!$B40,'Federal Income Tax'!$C:$C,'FUTA by Quarter'!$C40)</f>
        <v>0</v>
      </c>
      <c r="AB40" s="63">
        <f t="shared" si="30"/>
        <v>0</v>
      </c>
      <c r="AC40" s="63" t="str">
        <f t="shared" si="11"/>
        <v>0</v>
      </c>
      <c r="AD40" s="64">
        <f t="shared" si="31"/>
        <v>0</v>
      </c>
      <c r="AE40" s="63" t="str">
        <f t="shared" si="12"/>
        <v/>
      </c>
      <c r="AF40" s="63">
        <f t="shared" si="13"/>
        <v>0</v>
      </c>
      <c r="AG40" s="64">
        <f t="shared" si="14"/>
        <v>0</v>
      </c>
      <c r="AI40" s="68">
        <f>SUMIFS('Federal Income Tax'!$AI:$AI,'Federal Income Tax'!$AC:$AC,'FUTA by Quarter'!AI$8,'Federal Income Tax'!$B:$B,'FUTA by Quarter'!$B40,'Federal Income Tax'!$C:$C,'FUTA by Quarter'!$C40)</f>
        <v>0</v>
      </c>
      <c r="AJ40" s="68">
        <f t="shared" si="15"/>
        <v>0</v>
      </c>
      <c r="AK40" s="68" t="str">
        <f t="shared" si="16"/>
        <v>0</v>
      </c>
      <c r="AL40" s="69">
        <f t="shared" si="17"/>
        <v>0</v>
      </c>
      <c r="AM40" s="68" t="str">
        <f t="shared" si="18"/>
        <v/>
      </c>
      <c r="AN40" s="68">
        <f t="shared" si="19"/>
        <v>0</v>
      </c>
      <c r="AO40" s="69">
        <f t="shared" si="20"/>
        <v>0</v>
      </c>
      <c r="AP40" s="70"/>
      <c r="AQ40" s="65">
        <f>SUMIFS('Federal Income Tax'!$AI:$AI,'Federal Income Tax'!$AC:$AC,'FUTA by Quarter'!AQ$8,'Federal Income Tax'!$B:$B,'FUTA by Quarter'!$B40,'Federal Income Tax'!$C:$C,'FUTA by Quarter'!$C40)</f>
        <v>0</v>
      </c>
      <c r="AR40" s="65">
        <f t="shared" si="21"/>
        <v>0</v>
      </c>
      <c r="AS40" s="65" t="str">
        <f t="shared" si="22"/>
        <v>0</v>
      </c>
      <c r="AT40" s="66">
        <f t="shared" si="23"/>
        <v>0</v>
      </c>
      <c r="AU40" s="65" t="str">
        <f t="shared" si="24"/>
        <v/>
      </c>
      <c r="AV40" s="65">
        <f t="shared" si="25"/>
        <v>0</v>
      </c>
      <c r="AW40" s="66">
        <f t="shared" si="26"/>
        <v>0</v>
      </c>
      <c r="AX40" s="67"/>
    </row>
    <row r="41" spans="2:50" x14ac:dyDescent="0.25">
      <c r="B41" s="4" t="str">
        <f>IF(Staff!B40="","",Staff!B40)</f>
        <v/>
      </c>
      <c r="C41" s="4" t="str">
        <f>IF(Staff!C40="","",Staff!C40)</f>
        <v/>
      </c>
      <c r="D41" s="2"/>
      <c r="E41" s="4"/>
      <c r="F41" s="2">
        <f>SUMIFS('Federal Income Tax'!$AJ:$AJ,'Federal Income Tax'!$B:$B,'FUTA by Quarter'!$B41,'Federal Income Tax'!$C:$C,'FUTA by Quarter'!$C41,'Federal Income Tax'!$AC:$AC,'FUTA by Quarter'!$F$9)</f>
        <v>0</v>
      </c>
      <c r="G41" s="2">
        <f>SUMIFS('Federal Income Tax'!$AJ:$AJ,'Federal Income Tax'!$B:$B,'FUTA by Quarter'!$B41,'Federal Income Tax'!$C:$C,'FUTA by Quarter'!$C41,'Federal Income Tax'!$AC:$AC,'FUTA by Quarter'!$G$9)</f>
        <v>0</v>
      </c>
      <c r="H41" s="2">
        <f>SUMIFS('Federal Income Tax'!$AJ:$AJ,'Federal Income Tax'!$B:$B,'FUTA by Quarter'!$B41,'Federal Income Tax'!$C:$C,'FUTA by Quarter'!$C41,'Federal Income Tax'!$AC:$AC,'FUTA by Quarter'!$H$9)</f>
        <v>0</v>
      </c>
      <c r="I41" s="2">
        <f>SUMIFS('Federal Income Tax'!$AJ:$AJ,'Federal Income Tax'!$B:$B,'FUTA by Quarter'!$B41,'Federal Income Tax'!$C:$C,'FUTA by Quarter'!$C41,'Federal Income Tax'!$AC:$AC,'FUTA by Quarter'!$I$9)</f>
        <v>0</v>
      </c>
      <c r="J41" s="3">
        <f t="shared" si="3"/>
        <v>0</v>
      </c>
      <c r="K41" s="3">
        <f>IF('Federal Income Tax'!AI42="","",'Federal Income Tax'!AI42)</f>
        <v>0</v>
      </c>
      <c r="L41" s="3">
        <f t="shared" si="4"/>
        <v>7000</v>
      </c>
      <c r="M41" s="3">
        <f t="shared" si="32"/>
        <v>0</v>
      </c>
      <c r="N41" s="3">
        <f t="shared" si="5"/>
        <v>0</v>
      </c>
      <c r="O41" s="2" t="str">
        <f t="shared" si="27"/>
        <v/>
      </c>
      <c r="P41" s="2">
        <f t="shared" si="6"/>
        <v>0</v>
      </c>
      <c r="Q41" s="2">
        <f t="shared" si="28"/>
        <v>0</v>
      </c>
      <c r="R41" s="37"/>
      <c r="S41" s="61">
        <f>SUMIFS('Federal Income Tax'!AI:AI,'Federal Income Tax'!AC:AC,'FUTA by Quarter'!$S$8,'Federal Income Tax'!B:B,'FUTA by Quarter'!B41,'Federal Income Tax'!C:C,'FUTA by Quarter'!C41)</f>
        <v>0</v>
      </c>
      <c r="T41" s="61">
        <f t="shared" si="33"/>
        <v>0</v>
      </c>
      <c r="U41" s="61" t="str">
        <f t="shared" si="7"/>
        <v>0</v>
      </c>
      <c r="V41" s="62">
        <f t="shared" si="8"/>
        <v>0</v>
      </c>
      <c r="W41" s="61" t="str">
        <f t="shared" si="9"/>
        <v/>
      </c>
      <c r="X41" s="61">
        <f t="shared" si="29"/>
        <v>0</v>
      </c>
      <c r="Y41" s="62">
        <f t="shared" si="10"/>
        <v>0</v>
      </c>
      <c r="AA41" s="63">
        <f>SUMIFS('Federal Income Tax'!$AI:$AI,'Federal Income Tax'!$AC:$AC,'FUTA by Quarter'!AA$8,'Federal Income Tax'!$B:$B,'FUTA by Quarter'!$B41,'Federal Income Tax'!$C:$C,'FUTA by Quarter'!$C41)</f>
        <v>0</v>
      </c>
      <c r="AB41" s="63">
        <f t="shared" si="30"/>
        <v>0</v>
      </c>
      <c r="AC41" s="63" t="str">
        <f t="shared" si="11"/>
        <v>0</v>
      </c>
      <c r="AD41" s="64">
        <f t="shared" si="31"/>
        <v>0</v>
      </c>
      <c r="AE41" s="63" t="str">
        <f t="shared" si="12"/>
        <v/>
      </c>
      <c r="AF41" s="63">
        <f t="shared" si="13"/>
        <v>0</v>
      </c>
      <c r="AG41" s="64">
        <f t="shared" si="14"/>
        <v>0</v>
      </c>
      <c r="AI41" s="68">
        <f>SUMIFS('Federal Income Tax'!$AI:$AI,'Federal Income Tax'!$AC:$AC,'FUTA by Quarter'!AI$8,'Federal Income Tax'!$B:$B,'FUTA by Quarter'!$B41,'Federal Income Tax'!$C:$C,'FUTA by Quarter'!$C41)</f>
        <v>0</v>
      </c>
      <c r="AJ41" s="68">
        <f t="shared" si="15"/>
        <v>0</v>
      </c>
      <c r="AK41" s="68" t="str">
        <f t="shared" si="16"/>
        <v>0</v>
      </c>
      <c r="AL41" s="69">
        <f t="shared" si="17"/>
        <v>0</v>
      </c>
      <c r="AM41" s="68" t="str">
        <f t="shared" si="18"/>
        <v/>
      </c>
      <c r="AN41" s="68">
        <f t="shared" si="19"/>
        <v>0</v>
      </c>
      <c r="AO41" s="69">
        <f t="shared" si="20"/>
        <v>0</v>
      </c>
      <c r="AP41" s="70"/>
      <c r="AQ41" s="65">
        <f>SUMIFS('Federal Income Tax'!$AI:$AI,'Federal Income Tax'!$AC:$AC,'FUTA by Quarter'!AQ$8,'Federal Income Tax'!$B:$B,'FUTA by Quarter'!$B41,'Federal Income Tax'!$C:$C,'FUTA by Quarter'!$C41)</f>
        <v>0</v>
      </c>
      <c r="AR41" s="65">
        <f t="shared" si="21"/>
        <v>0</v>
      </c>
      <c r="AS41" s="65" t="str">
        <f t="shared" si="22"/>
        <v>0</v>
      </c>
      <c r="AT41" s="66">
        <f t="shared" si="23"/>
        <v>0</v>
      </c>
      <c r="AU41" s="65" t="str">
        <f t="shared" si="24"/>
        <v/>
      </c>
      <c r="AV41" s="65">
        <f t="shared" si="25"/>
        <v>0</v>
      </c>
      <c r="AW41" s="66">
        <f t="shared" si="26"/>
        <v>0</v>
      </c>
      <c r="AX41" s="67"/>
    </row>
    <row r="42" spans="2:50" x14ac:dyDescent="0.25">
      <c r="B42" s="4" t="str">
        <f>IF(Staff!B41="","",Staff!B41)</f>
        <v/>
      </c>
      <c r="C42" s="4" t="str">
        <f>IF(Staff!C41="","",Staff!C41)</f>
        <v/>
      </c>
      <c r="D42" s="2"/>
      <c r="E42" s="4"/>
      <c r="F42" s="2">
        <f>SUMIFS('Federal Income Tax'!$AJ:$AJ,'Federal Income Tax'!$B:$B,'FUTA by Quarter'!$B42,'Federal Income Tax'!$C:$C,'FUTA by Quarter'!$C42,'Federal Income Tax'!$AC:$AC,'FUTA by Quarter'!$F$9)</f>
        <v>0</v>
      </c>
      <c r="G42" s="2">
        <f>SUMIFS('Federal Income Tax'!$AJ:$AJ,'Federal Income Tax'!$B:$B,'FUTA by Quarter'!$B42,'Federal Income Tax'!$C:$C,'FUTA by Quarter'!$C42,'Federal Income Tax'!$AC:$AC,'FUTA by Quarter'!$G$9)</f>
        <v>0</v>
      </c>
      <c r="H42" s="2">
        <f>SUMIFS('Federal Income Tax'!$AJ:$AJ,'Federal Income Tax'!$B:$B,'FUTA by Quarter'!$B42,'Federal Income Tax'!$C:$C,'FUTA by Quarter'!$C42,'Federal Income Tax'!$AC:$AC,'FUTA by Quarter'!$H$9)</f>
        <v>0</v>
      </c>
      <c r="I42" s="2">
        <f>SUMIFS('Federal Income Tax'!$AJ:$AJ,'Federal Income Tax'!$B:$B,'FUTA by Quarter'!$B42,'Federal Income Tax'!$C:$C,'FUTA by Quarter'!$C42,'Federal Income Tax'!$AC:$AC,'FUTA by Quarter'!$I$9)</f>
        <v>0</v>
      </c>
      <c r="J42" s="3">
        <f t="shared" si="3"/>
        <v>0</v>
      </c>
      <c r="K42" s="3">
        <f>IF('Federal Income Tax'!AI43="","",'Federal Income Tax'!AI43)</f>
        <v>0</v>
      </c>
      <c r="L42" s="3">
        <f t="shared" si="4"/>
        <v>7000</v>
      </c>
      <c r="M42" s="3">
        <f t="shared" si="32"/>
        <v>0</v>
      </c>
      <c r="N42" s="3">
        <f t="shared" si="5"/>
        <v>0</v>
      </c>
      <c r="O42" s="2" t="str">
        <f t="shared" si="27"/>
        <v/>
      </c>
      <c r="P42" s="2">
        <f t="shared" si="6"/>
        <v>0</v>
      </c>
      <c r="Q42" s="2">
        <f t="shared" si="28"/>
        <v>0</v>
      </c>
      <c r="R42" s="37"/>
      <c r="S42" s="61">
        <f>SUMIFS('Federal Income Tax'!AI:AI,'Federal Income Tax'!AC:AC,'FUTA by Quarter'!$S$8,'Federal Income Tax'!B:B,'FUTA by Quarter'!B42,'Federal Income Tax'!C:C,'FUTA by Quarter'!C42)</f>
        <v>0</v>
      </c>
      <c r="T42" s="61">
        <f t="shared" si="33"/>
        <v>0</v>
      </c>
      <c r="U42" s="61" t="str">
        <f t="shared" si="7"/>
        <v>0</v>
      </c>
      <c r="V42" s="62">
        <f t="shared" si="8"/>
        <v>0</v>
      </c>
      <c r="W42" s="61" t="str">
        <f t="shared" si="9"/>
        <v/>
      </c>
      <c r="X42" s="61">
        <f t="shared" si="29"/>
        <v>0</v>
      </c>
      <c r="Y42" s="62">
        <f t="shared" si="10"/>
        <v>0</v>
      </c>
      <c r="AA42" s="63">
        <f>SUMIFS('Federal Income Tax'!$AI:$AI,'Federal Income Tax'!$AC:$AC,'FUTA by Quarter'!AA$8,'Federal Income Tax'!$B:$B,'FUTA by Quarter'!$B42,'Federal Income Tax'!$C:$C,'FUTA by Quarter'!$C42)</f>
        <v>0</v>
      </c>
      <c r="AB42" s="63">
        <f t="shared" si="30"/>
        <v>0</v>
      </c>
      <c r="AC42" s="63" t="str">
        <f t="shared" si="11"/>
        <v>0</v>
      </c>
      <c r="AD42" s="64">
        <f t="shared" si="31"/>
        <v>0</v>
      </c>
      <c r="AE42" s="63" t="str">
        <f t="shared" si="12"/>
        <v/>
      </c>
      <c r="AF42" s="63">
        <f t="shared" si="13"/>
        <v>0</v>
      </c>
      <c r="AG42" s="64">
        <f t="shared" si="14"/>
        <v>0</v>
      </c>
      <c r="AI42" s="68">
        <f>SUMIFS('Federal Income Tax'!$AI:$AI,'Federal Income Tax'!$AC:$AC,'FUTA by Quarter'!AI$8,'Federal Income Tax'!$B:$B,'FUTA by Quarter'!$B42,'Federal Income Tax'!$C:$C,'FUTA by Quarter'!$C42)</f>
        <v>0</v>
      </c>
      <c r="AJ42" s="68">
        <f t="shared" si="15"/>
        <v>0</v>
      </c>
      <c r="AK42" s="68" t="str">
        <f t="shared" si="16"/>
        <v>0</v>
      </c>
      <c r="AL42" s="69">
        <f t="shared" si="17"/>
        <v>0</v>
      </c>
      <c r="AM42" s="68" t="str">
        <f t="shared" si="18"/>
        <v/>
      </c>
      <c r="AN42" s="68">
        <f t="shared" si="19"/>
        <v>0</v>
      </c>
      <c r="AO42" s="69">
        <f t="shared" si="20"/>
        <v>0</v>
      </c>
      <c r="AP42" s="70"/>
      <c r="AQ42" s="65">
        <f>SUMIFS('Federal Income Tax'!$AI:$AI,'Federal Income Tax'!$AC:$AC,'FUTA by Quarter'!AQ$8,'Federal Income Tax'!$B:$B,'FUTA by Quarter'!$B42,'Federal Income Tax'!$C:$C,'FUTA by Quarter'!$C42)</f>
        <v>0</v>
      </c>
      <c r="AR42" s="65">
        <f t="shared" si="21"/>
        <v>0</v>
      </c>
      <c r="AS42" s="65" t="str">
        <f t="shared" si="22"/>
        <v>0</v>
      </c>
      <c r="AT42" s="66">
        <f t="shared" si="23"/>
        <v>0</v>
      </c>
      <c r="AU42" s="65" t="str">
        <f t="shared" si="24"/>
        <v/>
      </c>
      <c r="AV42" s="65">
        <f t="shared" si="25"/>
        <v>0</v>
      </c>
      <c r="AW42" s="66">
        <f t="shared" si="26"/>
        <v>0</v>
      </c>
      <c r="AX42" s="67"/>
    </row>
    <row r="43" spans="2:50" x14ac:dyDescent="0.25">
      <c r="B43" s="4" t="str">
        <f>IF(Staff!B42="","",Staff!B42)</f>
        <v/>
      </c>
      <c r="C43" s="4" t="str">
        <f>IF(Staff!C42="","",Staff!C42)</f>
        <v/>
      </c>
      <c r="D43" s="2"/>
      <c r="E43" s="4"/>
      <c r="F43" s="2">
        <f>SUMIFS('Federal Income Tax'!$AJ:$AJ,'Federal Income Tax'!$B:$B,'FUTA by Quarter'!$B43,'Federal Income Tax'!$C:$C,'FUTA by Quarter'!$C43,'Federal Income Tax'!$AC:$AC,'FUTA by Quarter'!$F$9)</f>
        <v>0</v>
      </c>
      <c r="G43" s="2">
        <f>SUMIFS('Federal Income Tax'!$AJ:$AJ,'Federal Income Tax'!$B:$B,'FUTA by Quarter'!$B43,'Federal Income Tax'!$C:$C,'FUTA by Quarter'!$C43,'Federal Income Tax'!$AC:$AC,'FUTA by Quarter'!$G$9)</f>
        <v>0</v>
      </c>
      <c r="H43" s="2">
        <f>SUMIFS('Federal Income Tax'!$AJ:$AJ,'Federal Income Tax'!$B:$B,'FUTA by Quarter'!$B43,'Federal Income Tax'!$C:$C,'FUTA by Quarter'!$C43,'Federal Income Tax'!$AC:$AC,'FUTA by Quarter'!$H$9)</f>
        <v>0</v>
      </c>
      <c r="I43" s="2">
        <f>SUMIFS('Federal Income Tax'!$AJ:$AJ,'Federal Income Tax'!$B:$B,'FUTA by Quarter'!$B43,'Federal Income Tax'!$C:$C,'FUTA by Quarter'!$C43,'Federal Income Tax'!$AC:$AC,'FUTA by Quarter'!$I$9)</f>
        <v>0</v>
      </c>
      <c r="J43" s="3">
        <f t="shared" si="3"/>
        <v>0</v>
      </c>
      <c r="K43" s="3">
        <f>IF('Federal Income Tax'!AI44="","",'Federal Income Tax'!AI44)</f>
        <v>0</v>
      </c>
      <c r="L43" s="3">
        <f t="shared" si="4"/>
        <v>7000</v>
      </c>
      <c r="M43" s="3">
        <f t="shared" si="32"/>
        <v>0</v>
      </c>
      <c r="N43" s="3">
        <f t="shared" si="5"/>
        <v>0</v>
      </c>
      <c r="O43" s="2" t="str">
        <f t="shared" si="27"/>
        <v/>
      </c>
      <c r="P43" s="2">
        <f t="shared" si="6"/>
        <v>0</v>
      </c>
      <c r="Q43" s="2">
        <f t="shared" si="28"/>
        <v>0</v>
      </c>
      <c r="R43" s="37"/>
      <c r="S43" s="61">
        <f>SUMIFS('Federal Income Tax'!AI:AI,'Federal Income Tax'!AC:AC,'FUTA by Quarter'!$S$8,'Federal Income Tax'!B:B,'FUTA by Quarter'!B43,'Federal Income Tax'!C:C,'FUTA by Quarter'!C43)</f>
        <v>0</v>
      </c>
      <c r="T43" s="61">
        <f t="shared" si="33"/>
        <v>0</v>
      </c>
      <c r="U43" s="61" t="str">
        <f t="shared" si="7"/>
        <v>0</v>
      </c>
      <c r="V43" s="62">
        <f t="shared" si="8"/>
        <v>0</v>
      </c>
      <c r="W43" s="61" t="str">
        <f t="shared" si="9"/>
        <v/>
      </c>
      <c r="X43" s="61">
        <f t="shared" si="29"/>
        <v>0</v>
      </c>
      <c r="Y43" s="62">
        <f t="shared" si="10"/>
        <v>0</v>
      </c>
      <c r="AA43" s="63">
        <f>SUMIFS('Federal Income Tax'!$AI:$AI,'Federal Income Tax'!$AC:$AC,'FUTA by Quarter'!AA$8,'Federal Income Tax'!$B:$B,'FUTA by Quarter'!$B43,'Federal Income Tax'!$C:$C,'FUTA by Quarter'!$C43)</f>
        <v>0</v>
      </c>
      <c r="AB43" s="63">
        <f t="shared" si="30"/>
        <v>0</v>
      </c>
      <c r="AC43" s="63" t="str">
        <f t="shared" si="11"/>
        <v>0</v>
      </c>
      <c r="AD43" s="64">
        <f t="shared" si="31"/>
        <v>0</v>
      </c>
      <c r="AE43" s="63" t="str">
        <f t="shared" si="12"/>
        <v/>
      </c>
      <c r="AF43" s="63">
        <f t="shared" si="13"/>
        <v>0</v>
      </c>
      <c r="AG43" s="64">
        <f t="shared" si="14"/>
        <v>0</v>
      </c>
      <c r="AI43" s="68">
        <f>SUMIFS('Federal Income Tax'!$AI:$AI,'Federal Income Tax'!$AC:$AC,'FUTA by Quarter'!AI$8,'Federal Income Tax'!$B:$B,'FUTA by Quarter'!$B43,'Federal Income Tax'!$C:$C,'FUTA by Quarter'!$C43)</f>
        <v>0</v>
      </c>
      <c r="AJ43" s="68">
        <f t="shared" si="15"/>
        <v>0</v>
      </c>
      <c r="AK43" s="68" t="str">
        <f t="shared" si="16"/>
        <v>0</v>
      </c>
      <c r="AL43" s="69">
        <f t="shared" si="17"/>
        <v>0</v>
      </c>
      <c r="AM43" s="68" t="str">
        <f t="shared" si="18"/>
        <v/>
      </c>
      <c r="AN43" s="68">
        <f t="shared" si="19"/>
        <v>0</v>
      </c>
      <c r="AO43" s="69">
        <f t="shared" si="20"/>
        <v>0</v>
      </c>
      <c r="AP43" s="70"/>
      <c r="AQ43" s="65">
        <f>SUMIFS('Federal Income Tax'!$AI:$AI,'Federal Income Tax'!$AC:$AC,'FUTA by Quarter'!AQ$8,'Federal Income Tax'!$B:$B,'FUTA by Quarter'!$B43,'Federal Income Tax'!$C:$C,'FUTA by Quarter'!$C43)</f>
        <v>0</v>
      </c>
      <c r="AR43" s="65">
        <f t="shared" si="21"/>
        <v>0</v>
      </c>
      <c r="AS43" s="65" t="str">
        <f t="shared" si="22"/>
        <v>0</v>
      </c>
      <c r="AT43" s="66">
        <f t="shared" si="23"/>
        <v>0</v>
      </c>
      <c r="AU43" s="65" t="str">
        <f t="shared" si="24"/>
        <v/>
      </c>
      <c r="AV43" s="65">
        <f t="shared" si="25"/>
        <v>0</v>
      </c>
      <c r="AW43" s="66">
        <f t="shared" si="26"/>
        <v>0</v>
      </c>
      <c r="AX43" s="67"/>
    </row>
    <row r="44" spans="2:50" x14ac:dyDescent="0.25">
      <c r="B44" s="4" t="str">
        <f>IF(Staff!B43="","",Staff!B43)</f>
        <v/>
      </c>
      <c r="C44" s="4" t="str">
        <f>IF(Staff!C43="","",Staff!C43)</f>
        <v/>
      </c>
      <c r="D44" s="2"/>
      <c r="E44" s="4"/>
      <c r="F44" s="2">
        <f>SUMIFS('Federal Income Tax'!$AJ:$AJ,'Federal Income Tax'!$B:$B,'FUTA by Quarter'!$B44,'Federal Income Tax'!$C:$C,'FUTA by Quarter'!$C44,'Federal Income Tax'!$AC:$AC,'FUTA by Quarter'!$F$9)</f>
        <v>0</v>
      </c>
      <c r="G44" s="2">
        <f>SUMIFS('Federal Income Tax'!$AJ:$AJ,'Federal Income Tax'!$B:$B,'FUTA by Quarter'!$B44,'Federal Income Tax'!$C:$C,'FUTA by Quarter'!$C44,'Federal Income Tax'!$AC:$AC,'FUTA by Quarter'!$G$9)</f>
        <v>0</v>
      </c>
      <c r="H44" s="2">
        <f>SUMIFS('Federal Income Tax'!$AJ:$AJ,'Federal Income Tax'!$B:$B,'FUTA by Quarter'!$B44,'Federal Income Tax'!$C:$C,'FUTA by Quarter'!$C44,'Federal Income Tax'!$AC:$AC,'FUTA by Quarter'!$H$9)</f>
        <v>0</v>
      </c>
      <c r="I44" s="2">
        <f>SUMIFS('Federal Income Tax'!$AJ:$AJ,'Federal Income Tax'!$B:$B,'FUTA by Quarter'!$B44,'Federal Income Tax'!$C:$C,'FUTA by Quarter'!$C44,'Federal Income Tax'!$AC:$AC,'FUTA by Quarter'!$I$9)</f>
        <v>0</v>
      </c>
      <c r="J44" s="3">
        <f t="shared" si="3"/>
        <v>0</v>
      </c>
      <c r="K44" s="3">
        <f>IF('Federal Income Tax'!AI45="","",'Federal Income Tax'!AI45)</f>
        <v>0</v>
      </c>
      <c r="L44" s="3">
        <f t="shared" si="4"/>
        <v>7000</v>
      </c>
      <c r="M44" s="3">
        <f t="shared" si="32"/>
        <v>0</v>
      </c>
      <c r="N44" s="3">
        <f t="shared" si="5"/>
        <v>0</v>
      </c>
      <c r="O44" s="2" t="str">
        <f t="shared" si="27"/>
        <v/>
      </c>
      <c r="P44" s="2">
        <f t="shared" si="6"/>
        <v>0</v>
      </c>
      <c r="Q44" s="2">
        <f t="shared" si="28"/>
        <v>0</v>
      </c>
      <c r="R44" s="37"/>
      <c r="S44" s="61">
        <f>SUMIFS('Federal Income Tax'!AI:AI,'Federal Income Tax'!AC:AC,'FUTA by Quarter'!$S$8,'Federal Income Tax'!B:B,'FUTA by Quarter'!B44,'Federal Income Tax'!C:C,'FUTA by Quarter'!C44)</f>
        <v>0</v>
      </c>
      <c r="T44" s="61">
        <f t="shared" si="33"/>
        <v>0</v>
      </c>
      <c r="U44" s="61" t="str">
        <f t="shared" si="7"/>
        <v>0</v>
      </c>
      <c r="V44" s="62">
        <f t="shared" si="8"/>
        <v>0</v>
      </c>
      <c r="W44" s="61" t="str">
        <f t="shared" si="9"/>
        <v/>
      </c>
      <c r="X44" s="61">
        <f t="shared" si="29"/>
        <v>0</v>
      </c>
      <c r="Y44" s="62">
        <f t="shared" si="10"/>
        <v>0</v>
      </c>
      <c r="AA44" s="63">
        <f>SUMIFS('Federal Income Tax'!$AI:$AI,'Federal Income Tax'!$AC:$AC,'FUTA by Quarter'!AA$8,'Federal Income Tax'!$B:$B,'FUTA by Quarter'!$B44,'Federal Income Tax'!$C:$C,'FUTA by Quarter'!$C44)</f>
        <v>0</v>
      </c>
      <c r="AB44" s="63">
        <f t="shared" si="30"/>
        <v>0</v>
      </c>
      <c r="AC44" s="63" t="str">
        <f t="shared" si="11"/>
        <v>0</v>
      </c>
      <c r="AD44" s="64">
        <f t="shared" si="31"/>
        <v>0</v>
      </c>
      <c r="AE44" s="63" t="str">
        <f t="shared" si="12"/>
        <v/>
      </c>
      <c r="AF44" s="63">
        <f t="shared" si="13"/>
        <v>0</v>
      </c>
      <c r="AG44" s="64">
        <f t="shared" si="14"/>
        <v>0</v>
      </c>
      <c r="AI44" s="68">
        <f>SUMIFS('Federal Income Tax'!$AI:$AI,'Federal Income Tax'!$AC:$AC,'FUTA by Quarter'!AI$8,'Federal Income Tax'!$B:$B,'FUTA by Quarter'!$B44,'Federal Income Tax'!$C:$C,'FUTA by Quarter'!$C44)</f>
        <v>0</v>
      </c>
      <c r="AJ44" s="68">
        <f t="shared" si="15"/>
        <v>0</v>
      </c>
      <c r="AK44" s="68" t="str">
        <f t="shared" si="16"/>
        <v>0</v>
      </c>
      <c r="AL44" s="69">
        <f t="shared" si="17"/>
        <v>0</v>
      </c>
      <c r="AM44" s="68" t="str">
        <f t="shared" si="18"/>
        <v/>
      </c>
      <c r="AN44" s="68">
        <f t="shared" si="19"/>
        <v>0</v>
      </c>
      <c r="AO44" s="69">
        <f t="shared" si="20"/>
        <v>0</v>
      </c>
      <c r="AP44" s="70"/>
      <c r="AQ44" s="65">
        <f>SUMIFS('Federal Income Tax'!$AI:$AI,'Federal Income Tax'!$AC:$AC,'FUTA by Quarter'!AQ$8,'Federal Income Tax'!$B:$B,'FUTA by Quarter'!$B44,'Federal Income Tax'!$C:$C,'FUTA by Quarter'!$C44)</f>
        <v>0</v>
      </c>
      <c r="AR44" s="65">
        <f t="shared" si="21"/>
        <v>0</v>
      </c>
      <c r="AS44" s="65" t="str">
        <f t="shared" si="22"/>
        <v>0</v>
      </c>
      <c r="AT44" s="66">
        <f t="shared" si="23"/>
        <v>0</v>
      </c>
      <c r="AU44" s="65" t="str">
        <f t="shared" si="24"/>
        <v/>
      </c>
      <c r="AV44" s="65">
        <f t="shared" si="25"/>
        <v>0</v>
      </c>
      <c r="AW44" s="66">
        <f t="shared" si="26"/>
        <v>0</v>
      </c>
      <c r="AX44" s="67"/>
    </row>
    <row r="45" spans="2:50" x14ac:dyDescent="0.25">
      <c r="B45" s="4" t="str">
        <f>IF(Staff!B44="","",Staff!B44)</f>
        <v/>
      </c>
      <c r="C45" s="4" t="str">
        <f>IF(Staff!C44="","",Staff!C44)</f>
        <v/>
      </c>
      <c r="D45" s="2"/>
      <c r="E45" s="4"/>
      <c r="F45" s="2">
        <f>SUMIFS('Federal Income Tax'!$AJ:$AJ,'Federal Income Tax'!$B:$B,'FUTA by Quarter'!$B45,'Federal Income Tax'!$C:$C,'FUTA by Quarter'!$C45,'Federal Income Tax'!$AC:$AC,'FUTA by Quarter'!$F$9)</f>
        <v>0</v>
      </c>
      <c r="G45" s="2">
        <f>SUMIFS('Federal Income Tax'!$AJ:$AJ,'Federal Income Tax'!$B:$B,'FUTA by Quarter'!$B45,'Federal Income Tax'!$C:$C,'FUTA by Quarter'!$C45,'Federal Income Tax'!$AC:$AC,'FUTA by Quarter'!$G$9)</f>
        <v>0</v>
      </c>
      <c r="H45" s="2">
        <f>SUMIFS('Federal Income Tax'!$AJ:$AJ,'Federal Income Tax'!$B:$B,'FUTA by Quarter'!$B45,'Federal Income Tax'!$C:$C,'FUTA by Quarter'!$C45,'Federal Income Tax'!$AC:$AC,'FUTA by Quarter'!$H$9)</f>
        <v>0</v>
      </c>
      <c r="I45" s="2">
        <f>SUMIFS('Federal Income Tax'!$AJ:$AJ,'Federal Income Tax'!$B:$B,'FUTA by Quarter'!$B45,'Federal Income Tax'!$C:$C,'FUTA by Quarter'!$C45,'Federal Income Tax'!$AC:$AC,'FUTA by Quarter'!$I$9)</f>
        <v>0</v>
      </c>
      <c r="J45" s="3">
        <f t="shared" si="3"/>
        <v>0</v>
      </c>
      <c r="K45" s="3">
        <f>IF('Federal Income Tax'!AI46="","",'Federal Income Tax'!AI46)</f>
        <v>0</v>
      </c>
      <c r="L45" s="3">
        <f t="shared" si="4"/>
        <v>7000</v>
      </c>
      <c r="M45" s="3">
        <f t="shared" si="32"/>
        <v>0</v>
      </c>
      <c r="N45" s="3">
        <f t="shared" si="5"/>
        <v>0</v>
      </c>
      <c r="O45" s="2" t="str">
        <f t="shared" si="27"/>
        <v/>
      </c>
      <c r="P45" s="2">
        <f t="shared" si="6"/>
        <v>0</v>
      </c>
      <c r="Q45" s="2">
        <f t="shared" si="28"/>
        <v>0</v>
      </c>
      <c r="R45" s="37"/>
      <c r="S45" s="61">
        <f>SUMIFS('Federal Income Tax'!AI:AI,'Federal Income Tax'!AC:AC,'FUTA by Quarter'!$S$8,'Federal Income Tax'!B:B,'FUTA by Quarter'!B45,'Federal Income Tax'!C:C,'FUTA by Quarter'!C45)</f>
        <v>0</v>
      </c>
      <c r="T45" s="61">
        <f t="shared" si="33"/>
        <v>0</v>
      </c>
      <c r="U45" s="61" t="str">
        <f t="shared" si="7"/>
        <v>0</v>
      </c>
      <c r="V45" s="62">
        <f t="shared" si="8"/>
        <v>0</v>
      </c>
      <c r="W45" s="61" t="str">
        <f t="shared" si="9"/>
        <v/>
      </c>
      <c r="X45" s="61">
        <f t="shared" si="29"/>
        <v>0</v>
      </c>
      <c r="Y45" s="62">
        <f t="shared" si="10"/>
        <v>0</v>
      </c>
      <c r="AA45" s="63">
        <f>SUMIFS('Federal Income Tax'!$AI:$AI,'Federal Income Tax'!$AC:$AC,'FUTA by Quarter'!AA$8,'Federal Income Tax'!$B:$B,'FUTA by Quarter'!$B45,'Federal Income Tax'!$C:$C,'FUTA by Quarter'!$C45)</f>
        <v>0</v>
      </c>
      <c r="AB45" s="63">
        <f t="shared" si="30"/>
        <v>0</v>
      </c>
      <c r="AC45" s="63" t="str">
        <f t="shared" si="11"/>
        <v>0</v>
      </c>
      <c r="AD45" s="64">
        <f t="shared" si="31"/>
        <v>0</v>
      </c>
      <c r="AE45" s="63" t="str">
        <f t="shared" si="12"/>
        <v/>
      </c>
      <c r="AF45" s="63">
        <f t="shared" si="13"/>
        <v>0</v>
      </c>
      <c r="AG45" s="64">
        <f t="shared" si="14"/>
        <v>0</v>
      </c>
      <c r="AI45" s="68">
        <f>SUMIFS('Federal Income Tax'!$AI:$AI,'Federal Income Tax'!$AC:$AC,'FUTA by Quarter'!AI$8,'Federal Income Tax'!$B:$B,'FUTA by Quarter'!$B45,'Federal Income Tax'!$C:$C,'FUTA by Quarter'!$C45)</f>
        <v>0</v>
      </c>
      <c r="AJ45" s="68">
        <f t="shared" si="15"/>
        <v>0</v>
      </c>
      <c r="AK45" s="68" t="str">
        <f t="shared" si="16"/>
        <v>0</v>
      </c>
      <c r="AL45" s="69">
        <f t="shared" si="17"/>
        <v>0</v>
      </c>
      <c r="AM45" s="68" t="str">
        <f t="shared" si="18"/>
        <v/>
      </c>
      <c r="AN45" s="68">
        <f t="shared" si="19"/>
        <v>0</v>
      </c>
      <c r="AO45" s="69">
        <f t="shared" si="20"/>
        <v>0</v>
      </c>
      <c r="AP45" s="70"/>
      <c r="AQ45" s="65">
        <f>SUMIFS('Federal Income Tax'!$AI:$AI,'Federal Income Tax'!$AC:$AC,'FUTA by Quarter'!AQ$8,'Federal Income Tax'!$B:$B,'FUTA by Quarter'!$B45,'Federal Income Tax'!$C:$C,'FUTA by Quarter'!$C45)</f>
        <v>0</v>
      </c>
      <c r="AR45" s="65">
        <f t="shared" si="21"/>
        <v>0</v>
      </c>
      <c r="AS45" s="65" t="str">
        <f t="shared" si="22"/>
        <v>0</v>
      </c>
      <c r="AT45" s="66">
        <f t="shared" si="23"/>
        <v>0</v>
      </c>
      <c r="AU45" s="65" t="str">
        <f t="shared" si="24"/>
        <v/>
      </c>
      <c r="AV45" s="65">
        <f t="shared" si="25"/>
        <v>0</v>
      </c>
      <c r="AW45" s="66">
        <f t="shared" si="26"/>
        <v>0</v>
      </c>
      <c r="AX45" s="67"/>
    </row>
    <row r="46" spans="2:50" x14ac:dyDescent="0.25">
      <c r="B46" s="4" t="str">
        <f>IF(Staff!B45="","",Staff!B45)</f>
        <v/>
      </c>
      <c r="C46" s="4" t="str">
        <f>IF(Staff!C45="","",Staff!C45)</f>
        <v/>
      </c>
      <c r="D46" s="2"/>
      <c r="E46" s="4"/>
      <c r="F46" s="2">
        <f>SUMIFS('Federal Income Tax'!$AJ:$AJ,'Federal Income Tax'!$B:$B,'FUTA by Quarter'!$B46,'Federal Income Tax'!$C:$C,'FUTA by Quarter'!$C46,'Federal Income Tax'!$AC:$AC,'FUTA by Quarter'!$F$9)</f>
        <v>0</v>
      </c>
      <c r="G46" s="2">
        <f>SUMIFS('Federal Income Tax'!$AJ:$AJ,'Federal Income Tax'!$B:$B,'FUTA by Quarter'!$B46,'Federal Income Tax'!$C:$C,'FUTA by Quarter'!$C46,'Federal Income Tax'!$AC:$AC,'FUTA by Quarter'!$G$9)</f>
        <v>0</v>
      </c>
      <c r="H46" s="2">
        <f>SUMIFS('Federal Income Tax'!$AJ:$AJ,'Federal Income Tax'!$B:$B,'FUTA by Quarter'!$B46,'Federal Income Tax'!$C:$C,'FUTA by Quarter'!$C46,'Federal Income Tax'!$AC:$AC,'FUTA by Quarter'!$H$9)</f>
        <v>0</v>
      </c>
      <c r="I46" s="2">
        <f>SUMIFS('Federal Income Tax'!$AJ:$AJ,'Federal Income Tax'!$B:$B,'FUTA by Quarter'!$B46,'Federal Income Tax'!$C:$C,'FUTA by Quarter'!$C46,'Federal Income Tax'!$AC:$AC,'FUTA by Quarter'!$I$9)</f>
        <v>0</v>
      </c>
      <c r="J46" s="3">
        <f t="shared" si="3"/>
        <v>0</v>
      </c>
      <c r="K46" s="3">
        <f>IF('Federal Income Tax'!AI47="","",'Federal Income Tax'!AI47)</f>
        <v>0</v>
      </c>
      <c r="L46" s="3">
        <f t="shared" si="4"/>
        <v>7000</v>
      </c>
      <c r="M46" s="3">
        <f t="shared" si="32"/>
        <v>0</v>
      </c>
      <c r="N46" s="3">
        <f t="shared" si="5"/>
        <v>0</v>
      </c>
      <c r="O46" s="2" t="str">
        <f t="shared" si="27"/>
        <v/>
      </c>
      <c r="P46" s="2">
        <f t="shared" si="6"/>
        <v>0</v>
      </c>
      <c r="Q46" s="2">
        <f t="shared" si="28"/>
        <v>0</v>
      </c>
      <c r="R46" s="37"/>
      <c r="S46" s="61">
        <f>SUMIFS('Federal Income Tax'!AI:AI,'Federal Income Tax'!AC:AC,'FUTA by Quarter'!$S$8,'Federal Income Tax'!B:B,'FUTA by Quarter'!B46,'Federal Income Tax'!C:C,'FUTA by Quarter'!C46)</f>
        <v>0</v>
      </c>
      <c r="T46" s="61">
        <f t="shared" si="33"/>
        <v>0</v>
      </c>
      <c r="U46" s="61" t="str">
        <f t="shared" si="7"/>
        <v>0</v>
      </c>
      <c r="V46" s="62">
        <f t="shared" si="8"/>
        <v>0</v>
      </c>
      <c r="W46" s="61" t="str">
        <f t="shared" si="9"/>
        <v/>
      </c>
      <c r="X46" s="61">
        <f t="shared" si="29"/>
        <v>0</v>
      </c>
      <c r="Y46" s="62">
        <f t="shared" si="10"/>
        <v>0</v>
      </c>
      <c r="AA46" s="63">
        <f>SUMIFS('Federal Income Tax'!$AI:$AI,'Federal Income Tax'!$AC:$AC,'FUTA by Quarter'!AA$8,'Federal Income Tax'!$B:$B,'FUTA by Quarter'!$B46,'Federal Income Tax'!$C:$C,'FUTA by Quarter'!$C46)</f>
        <v>0</v>
      </c>
      <c r="AB46" s="63">
        <f t="shared" si="30"/>
        <v>0</v>
      </c>
      <c r="AC46" s="63" t="str">
        <f t="shared" si="11"/>
        <v>0</v>
      </c>
      <c r="AD46" s="64">
        <f t="shared" si="31"/>
        <v>0</v>
      </c>
      <c r="AE46" s="63" t="str">
        <f t="shared" si="12"/>
        <v/>
      </c>
      <c r="AF46" s="63">
        <f t="shared" si="13"/>
        <v>0</v>
      </c>
      <c r="AG46" s="64">
        <f t="shared" si="14"/>
        <v>0</v>
      </c>
      <c r="AI46" s="68">
        <f>SUMIFS('Federal Income Tax'!$AI:$AI,'Federal Income Tax'!$AC:$AC,'FUTA by Quarter'!AI$8,'Federal Income Tax'!$B:$B,'FUTA by Quarter'!$B46,'Federal Income Tax'!$C:$C,'FUTA by Quarter'!$C46)</f>
        <v>0</v>
      </c>
      <c r="AJ46" s="68">
        <f t="shared" si="15"/>
        <v>0</v>
      </c>
      <c r="AK46" s="68" t="str">
        <f t="shared" si="16"/>
        <v>0</v>
      </c>
      <c r="AL46" s="69">
        <f t="shared" si="17"/>
        <v>0</v>
      </c>
      <c r="AM46" s="68" t="str">
        <f t="shared" si="18"/>
        <v/>
      </c>
      <c r="AN46" s="68">
        <f t="shared" si="19"/>
        <v>0</v>
      </c>
      <c r="AO46" s="69">
        <f t="shared" si="20"/>
        <v>0</v>
      </c>
      <c r="AP46" s="70"/>
      <c r="AQ46" s="65">
        <f>SUMIFS('Federal Income Tax'!$AI:$AI,'Federal Income Tax'!$AC:$AC,'FUTA by Quarter'!AQ$8,'Federal Income Tax'!$B:$B,'FUTA by Quarter'!$B46,'Federal Income Tax'!$C:$C,'FUTA by Quarter'!$C46)</f>
        <v>0</v>
      </c>
      <c r="AR46" s="65">
        <f t="shared" si="21"/>
        <v>0</v>
      </c>
      <c r="AS46" s="65" t="str">
        <f t="shared" si="22"/>
        <v>0</v>
      </c>
      <c r="AT46" s="66">
        <f t="shared" si="23"/>
        <v>0</v>
      </c>
      <c r="AU46" s="65" t="str">
        <f t="shared" si="24"/>
        <v/>
      </c>
      <c r="AV46" s="65">
        <f t="shared" si="25"/>
        <v>0</v>
      </c>
      <c r="AW46" s="66">
        <f t="shared" si="26"/>
        <v>0</v>
      </c>
      <c r="AX46" s="67"/>
    </row>
    <row r="47" spans="2:50" x14ac:dyDescent="0.25">
      <c r="B47" s="4" t="str">
        <f>IF(Staff!B46="","",Staff!B46)</f>
        <v/>
      </c>
      <c r="C47" s="4" t="str">
        <f>IF(Staff!C46="","",Staff!C46)</f>
        <v/>
      </c>
      <c r="D47" s="2"/>
      <c r="E47" s="4"/>
      <c r="F47" s="2">
        <f>SUMIFS('Federal Income Tax'!$AJ:$AJ,'Federal Income Tax'!$B:$B,'FUTA by Quarter'!$B47,'Federal Income Tax'!$C:$C,'FUTA by Quarter'!$C47,'Federal Income Tax'!$AC:$AC,'FUTA by Quarter'!$F$9)</f>
        <v>0</v>
      </c>
      <c r="G47" s="2">
        <f>SUMIFS('Federal Income Tax'!$AJ:$AJ,'Federal Income Tax'!$B:$B,'FUTA by Quarter'!$B47,'Federal Income Tax'!$C:$C,'FUTA by Quarter'!$C47,'Federal Income Tax'!$AC:$AC,'FUTA by Quarter'!$G$9)</f>
        <v>0</v>
      </c>
      <c r="H47" s="2">
        <f>SUMIFS('Federal Income Tax'!$AJ:$AJ,'Federal Income Tax'!$B:$B,'FUTA by Quarter'!$B47,'Federal Income Tax'!$C:$C,'FUTA by Quarter'!$C47,'Federal Income Tax'!$AC:$AC,'FUTA by Quarter'!$H$9)</f>
        <v>0</v>
      </c>
      <c r="I47" s="2">
        <f>SUMIFS('Federal Income Tax'!$AJ:$AJ,'Federal Income Tax'!$B:$B,'FUTA by Quarter'!$B47,'Federal Income Tax'!$C:$C,'FUTA by Quarter'!$C47,'Federal Income Tax'!$AC:$AC,'FUTA by Quarter'!$I$9)</f>
        <v>0</v>
      </c>
      <c r="J47" s="3">
        <f t="shared" si="3"/>
        <v>0</v>
      </c>
      <c r="K47" s="3">
        <f>IF('Federal Income Tax'!AI48="","",'Federal Income Tax'!AI48)</f>
        <v>0</v>
      </c>
      <c r="L47" s="3">
        <f t="shared" si="4"/>
        <v>7000</v>
      </c>
      <c r="M47" s="3">
        <f t="shared" si="32"/>
        <v>0</v>
      </c>
      <c r="N47" s="3">
        <f t="shared" si="5"/>
        <v>0</v>
      </c>
      <c r="O47" s="2" t="str">
        <f t="shared" si="27"/>
        <v/>
      </c>
      <c r="P47" s="2">
        <f t="shared" si="6"/>
        <v>0</v>
      </c>
      <c r="Q47" s="2">
        <f t="shared" si="28"/>
        <v>0</v>
      </c>
      <c r="R47" s="37"/>
      <c r="S47" s="61">
        <f>SUMIFS('Federal Income Tax'!AI:AI,'Federal Income Tax'!AC:AC,'FUTA by Quarter'!$S$8,'Federal Income Tax'!B:B,'FUTA by Quarter'!B47,'Federal Income Tax'!C:C,'FUTA by Quarter'!C47)</f>
        <v>0</v>
      </c>
      <c r="T47" s="61">
        <f t="shared" si="33"/>
        <v>0</v>
      </c>
      <c r="U47" s="61" t="str">
        <f t="shared" si="7"/>
        <v>0</v>
      </c>
      <c r="V47" s="62">
        <f t="shared" si="8"/>
        <v>0</v>
      </c>
      <c r="W47" s="61" t="str">
        <f t="shared" si="9"/>
        <v/>
      </c>
      <c r="X47" s="61">
        <f t="shared" si="29"/>
        <v>0</v>
      </c>
      <c r="Y47" s="62">
        <f t="shared" si="10"/>
        <v>0</v>
      </c>
      <c r="AA47" s="63">
        <f>SUMIFS('Federal Income Tax'!$AI:$AI,'Federal Income Tax'!$AC:$AC,'FUTA by Quarter'!AA$8,'Federal Income Tax'!$B:$B,'FUTA by Quarter'!$B47,'Federal Income Tax'!$C:$C,'FUTA by Quarter'!$C47)</f>
        <v>0</v>
      </c>
      <c r="AB47" s="63">
        <f t="shared" si="30"/>
        <v>0</v>
      </c>
      <c r="AC47" s="63" t="str">
        <f t="shared" si="11"/>
        <v>0</v>
      </c>
      <c r="AD47" s="64">
        <f t="shared" si="31"/>
        <v>0</v>
      </c>
      <c r="AE47" s="63" t="str">
        <f t="shared" si="12"/>
        <v/>
      </c>
      <c r="AF47" s="63">
        <f t="shared" si="13"/>
        <v>0</v>
      </c>
      <c r="AG47" s="64">
        <f t="shared" si="14"/>
        <v>0</v>
      </c>
      <c r="AI47" s="68">
        <f>SUMIFS('Federal Income Tax'!$AI:$AI,'Federal Income Tax'!$AC:$AC,'FUTA by Quarter'!AI$8,'Federal Income Tax'!$B:$B,'FUTA by Quarter'!$B47,'Federal Income Tax'!$C:$C,'FUTA by Quarter'!$C47)</f>
        <v>0</v>
      </c>
      <c r="AJ47" s="68">
        <f t="shared" si="15"/>
        <v>0</v>
      </c>
      <c r="AK47" s="68" t="str">
        <f t="shared" si="16"/>
        <v>0</v>
      </c>
      <c r="AL47" s="69">
        <f t="shared" si="17"/>
        <v>0</v>
      </c>
      <c r="AM47" s="68" t="str">
        <f t="shared" si="18"/>
        <v/>
      </c>
      <c r="AN47" s="68">
        <f t="shared" si="19"/>
        <v>0</v>
      </c>
      <c r="AO47" s="69">
        <f t="shared" si="20"/>
        <v>0</v>
      </c>
      <c r="AP47" s="70"/>
      <c r="AQ47" s="65">
        <f>SUMIFS('Federal Income Tax'!$AI:$AI,'Federal Income Tax'!$AC:$AC,'FUTA by Quarter'!AQ$8,'Federal Income Tax'!$B:$B,'FUTA by Quarter'!$B47,'Federal Income Tax'!$C:$C,'FUTA by Quarter'!$C47)</f>
        <v>0</v>
      </c>
      <c r="AR47" s="65">
        <f t="shared" si="21"/>
        <v>0</v>
      </c>
      <c r="AS47" s="65" t="str">
        <f t="shared" si="22"/>
        <v>0</v>
      </c>
      <c r="AT47" s="66">
        <f t="shared" si="23"/>
        <v>0</v>
      </c>
      <c r="AU47" s="65" t="str">
        <f t="shared" si="24"/>
        <v/>
      </c>
      <c r="AV47" s="65">
        <f t="shared" si="25"/>
        <v>0</v>
      </c>
      <c r="AW47" s="66">
        <f t="shared" si="26"/>
        <v>0</v>
      </c>
      <c r="AX47" s="67"/>
    </row>
    <row r="48" spans="2:50" x14ac:dyDescent="0.25">
      <c r="B48" s="4" t="str">
        <f>IF(Staff!B47="","",Staff!B47)</f>
        <v/>
      </c>
      <c r="C48" s="4" t="str">
        <f>IF(Staff!C47="","",Staff!C47)</f>
        <v/>
      </c>
      <c r="D48" s="2"/>
      <c r="E48" s="4"/>
      <c r="F48" s="2">
        <f>SUMIFS('Federal Income Tax'!$AJ:$AJ,'Federal Income Tax'!$B:$B,'FUTA by Quarter'!$B48,'Federal Income Tax'!$C:$C,'FUTA by Quarter'!$C48,'Federal Income Tax'!$AC:$AC,'FUTA by Quarter'!$F$9)</f>
        <v>0</v>
      </c>
      <c r="G48" s="2">
        <f>SUMIFS('Federal Income Tax'!$AJ:$AJ,'Federal Income Tax'!$B:$B,'FUTA by Quarter'!$B48,'Federal Income Tax'!$C:$C,'FUTA by Quarter'!$C48,'Federal Income Tax'!$AC:$AC,'FUTA by Quarter'!$G$9)</f>
        <v>0</v>
      </c>
      <c r="H48" s="2">
        <f>SUMIFS('Federal Income Tax'!$AJ:$AJ,'Federal Income Tax'!$B:$B,'FUTA by Quarter'!$B48,'Federal Income Tax'!$C:$C,'FUTA by Quarter'!$C48,'Federal Income Tax'!$AC:$AC,'FUTA by Quarter'!$H$9)</f>
        <v>0</v>
      </c>
      <c r="I48" s="2">
        <f>SUMIFS('Federal Income Tax'!$AJ:$AJ,'Federal Income Tax'!$B:$B,'FUTA by Quarter'!$B48,'Federal Income Tax'!$C:$C,'FUTA by Quarter'!$C48,'Federal Income Tax'!$AC:$AC,'FUTA by Quarter'!$I$9)</f>
        <v>0</v>
      </c>
      <c r="J48" s="3">
        <f t="shared" si="3"/>
        <v>0</v>
      </c>
      <c r="K48" s="3">
        <f>IF('Federal Income Tax'!AI49="","",'Federal Income Tax'!AI49)</f>
        <v>0</v>
      </c>
      <c r="L48" s="3">
        <f t="shared" si="4"/>
        <v>7000</v>
      </c>
      <c r="M48" s="3">
        <f t="shared" si="32"/>
        <v>0</v>
      </c>
      <c r="N48" s="3">
        <f t="shared" si="5"/>
        <v>0</v>
      </c>
      <c r="O48" s="2" t="str">
        <f t="shared" si="27"/>
        <v/>
      </c>
      <c r="P48" s="2">
        <f t="shared" si="6"/>
        <v>0</v>
      </c>
      <c r="Q48" s="2">
        <f t="shared" si="28"/>
        <v>0</v>
      </c>
      <c r="R48" s="37"/>
      <c r="S48" s="61">
        <f>SUMIFS('Federal Income Tax'!AI:AI,'Federal Income Tax'!AC:AC,'FUTA by Quarter'!$S$8,'Federal Income Tax'!B:B,'FUTA by Quarter'!B48,'Federal Income Tax'!C:C,'FUTA by Quarter'!C48)</f>
        <v>0</v>
      </c>
      <c r="T48" s="61">
        <f t="shared" si="33"/>
        <v>0</v>
      </c>
      <c r="U48" s="61" t="str">
        <f t="shared" si="7"/>
        <v>0</v>
      </c>
      <c r="V48" s="62">
        <f t="shared" si="8"/>
        <v>0</v>
      </c>
      <c r="W48" s="61" t="str">
        <f t="shared" si="9"/>
        <v/>
      </c>
      <c r="X48" s="61">
        <f t="shared" si="29"/>
        <v>0</v>
      </c>
      <c r="Y48" s="62">
        <f t="shared" si="10"/>
        <v>0</v>
      </c>
      <c r="AA48" s="63">
        <f>SUMIFS('Federal Income Tax'!$AI:$AI,'Federal Income Tax'!$AC:$AC,'FUTA by Quarter'!AA$8,'Federal Income Tax'!$B:$B,'FUTA by Quarter'!$B48,'Federal Income Tax'!$C:$C,'FUTA by Quarter'!$C48)</f>
        <v>0</v>
      </c>
      <c r="AB48" s="63">
        <f t="shared" si="30"/>
        <v>0</v>
      </c>
      <c r="AC48" s="63" t="str">
        <f t="shared" si="11"/>
        <v>0</v>
      </c>
      <c r="AD48" s="64">
        <f t="shared" si="31"/>
        <v>0</v>
      </c>
      <c r="AE48" s="63" t="str">
        <f t="shared" si="12"/>
        <v/>
      </c>
      <c r="AF48" s="63">
        <f t="shared" si="13"/>
        <v>0</v>
      </c>
      <c r="AG48" s="64">
        <f t="shared" si="14"/>
        <v>0</v>
      </c>
      <c r="AI48" s="68">
        <f>SUMIFS('Federal Income Tax'!$AI:$AI,'Federal Income Tax'!$AC:$AC,'FUTA by Quarter'!AI$8,'Federal Income Tax'!$B:$B,'FUTA by Quarter'!$B48,'Federal Income Tax'!$C:$C,'FUTA by Quarter'!$C48)</f>
        <v>0</v>
      </c>
      <c r="AJ48" s="68">
        <f t="shared" si="15"/>
        <v>0</v>
      </c>
      <c r="AK48" s="68" t="str">
        <f t="shared" si="16"/>
        <v>0</v>
      </c>
      <c r="AL48" s="69">
        <f t="shared" si="17"/>
        <v>0</v>
      </c>
      <c r="AM48" s="68" t="str">
        <f t="shared" si="18"/>
        <v/>
      </c>
      <c r="AN48" s="68">
        <f t="shared" si="19"/>
        <v>0</v>
      </c>
      <c r="AO48" s="69">
        <f t="shared" si="20"/>
        <v>0</v>
      </c>
      <c r="AP48" s="70"/>
      <c r="AQ48" s="65">
        <f>SUMIFS('Federal Income Tax'!$AI:$AI,'Federal Income Tax'!$AC:$AC,'FUTA by Quarter'!AQ$8,'Federal Income Tax'!$B:$B,'FUTA by Quarter'!$B48,'Federal Income Tax'!$C:$C,'FUTA by Quarter'!$C48)</f>
        <v>0</v>
      </c>
      <c r="AR48" s="65">
        <f t="shared" si="21"/>
        <v>0</v>
      </c>
      <c r="AS48" s="65" t="str">
        <f t="shared" si="22"/>
        <v>0</v>
      </c>
      <c r="AT48" s="66">
        <f t="shared" si="23"/>
        <v>0</v>
      </c>
      <c r="AU48" s="65" t="str">
        <f t="shared" si="24"/>
        <v/>
      </c>
      <c r="AV48" s="65">
        <f t="shared" si="25"/>
        <v>0</v>
      </c>
      <c r="AW48" s="66">
        <f t="shared" si="26"/>
        <v>0</v>
      </c>
      <c r="AX48" s="67"/>
    </row>
  </sheetData>
  <pageMargins left="0.7" right="0.7" top="0.75" bottom="0.75" header="0.3" footer="0.3"/>
  <pageSetup orientation="portrait" r:id="rId1"/>
  <headerFooter>
    <oddFooter>&amp;Lhtpps://liberdownload.com
&amp;Rcare@liberdownload.com</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38391-B210-406B-87BF-31E5194663CD}">
  <dimension ref="B1:O49"/>
  <sheetViews>
    <sheetView workbookViewId="0">
      <selection activeCell="D10" sqref="D10:D11"/>
    </sheetView>
  </sheetViews>
  <sheetFormatPr defaultRowHeight="15" x14ac:dyDescent="0.25"/>
  <cols>
    <col min="3" max="3" width="16.140625" customWidth="1"/>
    <col min="4" max="4" width="25.140625" bestFit="1" customWidth="1"/>
    <col min="5" max="5" width="25.85546875" bestFit="1" customWidth="1"/>
    <col min="6" max="6" width="24.42578125" bestFit="1" customWidth="1"/>
    <col min="7" max="7" width="23.42578125" bestFit="1" customWidth="1"/>
    <col min="8" max="8" width="14.140625" customWidth="1"/>
    <col min="15" max="15" width="11.140625" customWidth="1"/>
  </cols>
  <sheetData>
    <row r="1" spans="2:15" x14ac:dyDescent="0.25">
      <c r="E1" t="s">
        <v>488</v>
      </c>
    </row>
    <row r="3" spans="2:15" x14ac:dyDescent="0.25">
      <c r="E3" s="51"/>
      <c r="F3" s="51"/>
      <c r="G3" s="51"/>
      <c r="H3" s="51"/>
      <c r="I3" s="51"/>
      <c r="J3" s="51"/>
    </row>
    <row r="4" spans="2:15" x14ac:dyDescent="0.25">
      <c r="E4" s="52"/>
      <c r="F4" s="52"/>
      <c r="G4" s="52"/>
      <c r="H4" s="52"/>
      <c r="I4" s="51"/>
      <c r="J4" s="52"/>
    </row>
    <row r="6" spans="2:15" x14ac:dyDescent="0.25">
      <c r="B6" t="s">
        <v>525</v>
      </c>
      <c r="C6" s="9"/>
      <c r="D6" s="9">
        <f>SUM(D11:D49)</f>
        <v>72</v>
      </c>
      <c r="E6" s="9">
        <f t="shared" ref="E6:G6" si="0">SUM(E11:E49)</f>
        <v>12</v>
      </c>
      <c r="F6" s="9">
        <f>SUM(F11:F49)</f>
        <v>0</v>
      </c>
      <c r="G6" s="9">
        <f t="shared" si="0"/>
        <v>0</v>
      </c>
      <c r="H6" s="9">
        <f>SUM(H11:H49)</f>
        <v>84</v>
      </c>
      <c r="I6" s="9"/>
      <c r="J6" s="9"/>
      <c r="K6" s="9"/>
      <c r="L6" s="9"/>
      <c r="M6" s="9"/>
      <c r="N6" s="9"/>
      <c r="O6" s="9"/>
    </row>
    <row r="7" spans="2:15" x14ac:dyDescent="0.25">
      <c r="C7" s="9"/>
      <c r="D7" s="9"/>
      <c r="E7" s="9"/>
      <c r="F7" s="9"/>
      <c r="G7" s="9"/>
      <c r="H7" s="9"/>
      <c r="I7" s="9"/>
      <c r="J7" s="9"/>
      <c r="K7" s="9"/>
      <c r="L7" s="9"/>
      <c r="M7" s="9"/>
      <c r="N7" s="9"/>
      <c r="O7" s="9"/>
    </row>
    <row r="9" spans="2:15" x14ac:dyDescent="0.25">
      <c r="B9" s="29" t="s">
        <v>489</v>
      </c>
      <c r="C9" s="30" t="s">
        <v>2</v>
      </c>
      <c r="D9" s="46" t="s">
        <v>462</v>
      </c>
      <c r="E9" s="46" t="s">
        <v>461</v>
      </c>
      <c r="F9" s="46" t="s">
        <v>460</v>
      </c>
      <c r="G9" s="46" t="s">
        <v>459</v>
      </c>
      <c r="H9" s="72" t="s">
        <v>526</v>
      </c>
    </row>
    <row r="10" spans="2:15" x14ac:dyDescent="0.25">
      <c r="B10" s="20"/>
      <c r="C10" s="32"/>
      <c r="D10" s="21" t="s">
        <v>462</v>
      </c>
      <c r="E10" s="21" t="s">
        <v>461</v>
      </c>
      <c r="F10" s="21" t="s">
        <v>460</v>
      </c>
      <c r="G10" s="21" t="s">
        <v>459</v>
      </c>
      <c r="H10" s="50" t="s">
        <v>527</v>
      </c>
    </row>
    <row r="11" spans="2:15" x14ac:dyDescent="0.25">
      <c r="B11" s="47" t="str">
        <f>IF(Staff!B10="","",Staff!B10)</f>
        <v>A</v>
      </c>
      <c r="C11" s="71" t="str">
        <f>IF(Staff!C10="","",Staff!C10)</f>
        <v>L</v>
      </c>
      <c r="D11" s="48">
        <f>SUMIFS('FUTA by Quarter'!$Y:$Y,'FUTA by Quarter'!$B:$B,'Total FUTA'!$B11,'FUTA by Quarter'!$C:$C,'Total FUTA'!$C11)</f>
        <v>36</v>
      </c>
      <c r="E11" s="48">
        <f>SUMIFS('FUTA by Quarter'!$AG:$AG,'FUTA by Quarter'!$B:$B,'Total FUTA'!$B11,'FUTA by Quarter'!$C:$C,'Total FUTA'!$C11)</f>
        <v>6</v>
      </c>
      <c r="F11" s="48">
        <f>SUMIFS('FUTA by Quarter'!$AO:$AO,'FUTA by Quarter'!$B:$B,'Total FUTA'!$B11,'FUTA by Quarter'!$C:$C,'Total FUTA'!$C11)</f>
        <v>0</v>
      </c>
      <c r="G11" s="48">
        <f>SUMIFS('FUTA by Quarter'!$AW:$AW,'FUTA by Quarter'!$B:$B,'Total FUTA'!$B11,'FUTA by Quarter'!$C:$C,'Total FUTA'!$C11)</f>
        <v>0</v>
      </c>
      <c r="H11" s="73">
        <f>SUM(D11:G11)</f>
        <v>42</v>
      </c>
      <c r="I11" s="48"/>
      <c r="J11" s="48"/>
      <c r="K11" s="48"/>
      <c r="L11" s="48"/>
      <c r="M11" s="48"/>
      <c r="N11" s="48"/>
      <c r="O11" s="48"/>
    </row>
    <row r="12" spans="2:15" x14ac:dyDescent="0.25">
      <c r="B12" s="47" t="str">
        <f>IF(Staff!B11="","",Staff!B11)</f>
        <v>J</v>
      </c>
      <c r="C12" s="71" t="str">
        <f>IF(Staff!C11="","",Staff!C11)</f>
        <v>L</v>
      </c>
      <c r="D12" s="48">
        <f>SUMIFS('FUTA by Quarter'!$Y:$Y,'FUTA by Quarter'!$B:$B,'Total FUTA'!$B12,'FUTA by Quarter'!$C:$C,'Total FUTA'!$C12)</f>
        <v>36</v>
      </c>
      <c r="E12" s="48">
        <f>SUMIFS('FUTA by Quarter'!$AG:$AG,'FUTA by Quarter'!$B:$B,'Total FUTA'!$B12,'FUTA by Quarter'!$C:$C,'Total FUTA'!$C12)</f>
        <v>6</v>
      </c>
      <c r="F12" s="48">
        <f>SUMIFS('FUTA by Quarter'!$AO:$AO,'FUTA by Quarter'!$B:$B,'Total FUTA'!$B12,'FUTA by Quarter'!$C:$C,'Total FUTA'!$C12)</f>
        <v>0</v>
      </c>
      <c r="G12" s="48">
        <f>SUMIFS('FUTA by Quarter'!$AW:$AW,'FUTA by Quarter'!$B:$B,'Total FUTA'!$B12,'FUTA by Quarter'!$C:$C,'Total FUTA'!$C12)</f>
        <v>0</v>
      </c>
      <c r="H12" s="73">
        <f>SUM(D12:G12)</f>
        <v>42</v>
      </c>
      <c r="I12" s="48"/>
      <c r="J12" s="48"/>
      <c r="K12" s="48"/>
      <c r="L12" s="48"/>
      <c r="M12" s="48"/>
      <c r="N12" s="48"/>
      <c r="O12" s="48"/>
    </row>
    <row r="13" spans="2:15" x14ac:dyDescent="0.25">
      <c r="B13" s="47" t="str">
        <f>IF(Staff!B12="","",Staff!B12)</f>
        <v/>
      </c>
      <c r="C13" s="71" t="str">
        <f>IF(Staff!C12="","",Staff!C12)</f>
        <v/>
      </c>
      <c r="D13" s="48"/>
      <c r="E13" s="48"/>
      <c r="F13" s="48"/>
      <c r="G13" s="48"/>
      <c r="H13" s="73">
        <f t="shared" ref="H13:H48" si="1">SUM(D13:G13)</f>
        <v>0</v>
      </c>
    </row>
    <row r="14" spans="2:15" x14ac:dyDescent="0.25">
      <c r="B14" s="47" t="str">
        <f>IF(Staff!B13="","",Staff!B13)</f>
        <v/>
      </c>
      <c r="C14" s="71" t="str">
        <f>IF(Staff!C13="","",Staff!C13)</f>
        <v/>
      </c>
      <c r="D14" s="48"/>
      <c r="E14" s="48"/>
      <c r="F14" s="48"/>
      <c r="G14" s="48"/>
      <c r="H14" s="73">
        <f t="shared" si="1"/>
        <v>0</v>
      </c>
    </row>
    <row r="15" spans="2:15" x14ac:dyDescent="0.25">
      <c r="B15" s="47" t="str">
        <f>IF(Staff!B14="","",Staff!B14)</f>
        <v/>
      </c>
      <c r="C15" s="71" t="str">
        <f>IF(Staff!C14="","",Staff!C14)</f>
        <v/>
      </c>
      <c r="D15" s="48"/>
      <c r="E15" s="48"/>
      <c r="F15" s="48"/>
      <c r="G15" s="48"/>
      <c r="H15" s="73">
        <f t="shared" si="1"/>
        <v>0</v>
      </c>
    </row>
    <row r="16" spans="2:15" x14ac:dyDescent="0.25">
      <c r="B16" s="47" t="str">
        <f>IF(Staff!B15="","",Staff!B15)</f>
        <v/>
      </c>
      <c r="C16" s="71" t="str">
        <f>IF(Staff!C15="","",Staff!C15)</f>
        <v/>
      </c>
      <c r="D16" s="48"/>
      <c r="E16" s="48"/>
      <c r="F16" s="48"/>
      <c r="G16" s="48"/>
      <c r="H16" s="73">
        <f t="shared" si="1"/>
        <v>0</v>
      </c>
    </row>
    <row r="17" spans="2:8" x14ac:dyDescent="0.25">
      <c r="B17" s="47" t="str">
        <f>IF(Staff!B16="","",Staff!B16)</f>
        <v/>
      </c>
      <c r="C17" s="71" t="str">
        <f>IF(Staff!C16="","",Staff!C16)</f>
        <v/>
      </c>
      <c r="D17" s="48"/>
      <c r="E17" s="48"/>
      <c r="F17" s="48"/>
      <c r="G17" s="48"/>
      <c r="H17" s="73">
        <f t="shared" si="1"/>
        <v>0</v>
      </c>
    </row>
    <row r="18" spans="2:8" x14ac:dyDescent="0.25">
      <c r="B18" s="47" t="str">
        <f>IF(Staff!B17="","",Staff!B17)</f>
        <v/>
      </c>
      <c r="C18" s="71" t="str">
        <f>IF(Staff!C17="","",Staff!C17)</f>
        <v/>
      </c>
      <c r="D18" s="48"/>
      <c r="E18" s="48"/>
      <c r="F18" s="48"/>
      <c r="G18" s="48"/>
      <c r="H18" s="73">
        <f t="shared" si="1"/>
        <v>0</v>
      </c>
    </row>
    <row r="19" spans="2:8" x14ac:dyDescent="0.25">
      <c r="B19" s="47" t="str">
        <f>IF(Staff!B18="","",Staff!B18)</f>
        <v/>
      </c>
      <c r="C19" s="71" t="str">
        <f>IF(Staff!C18="","",Staff!C18)</f>
        <v/>
      </c>
      <c r="D19" s="48"/>
      <c r="E19" s="48"/>
      <c r="F19" s="48"/>
      <c r="G19" s="48"/>
      <c r="H19" s="73">
        <f t="shared" si="1"/>
        <v>0</v>
      </c>
    </row>
    <row r="20" spans="2:8" x14ac:dyDescent="0.25">
      <c r="B20" s="47" t="str">
        <f>IF(Staff!B19="","",Staff!B19)</f>
        <v/>
      </c>
      <c r="C20" s="71" t="str">
        <f>IF(Staff!C19="","",Staff!C19)</f>
        <v/>
      </c>
      <c r="D20" s="48"/>
      <c r="E20" s="48"/>
      <c r="F20" s="48"/>
      <c r="G20" s="48"/>
      <c r="H20" s="73">
        <f t="shared" si="1"/>
        <v>0</v>
      </c>
    </row>
    <row r="21" spans="2:8" x14ac:dyDescent="0.25">
      <c r="B21" s="47" t="str">
        <f>IF(Staff!B20="","",Staff!B20)</f>
        <v/>
      </c>
      <c r="C21" s="71" t="str">
        <f>IF(Staff!C20="","",Staff!C20)</f>
        <v/>
      </c>
      <c r="D21" s="48"/>
      <c r="E21" s="48"/>
      <c r="F21" s="48"/>
      <c r="G21" s="48"/>
      <c r="H21" s="73">
        <f t="shared" si="1"/>
        <v>0</v>
      </c>
    </row>
    <row r="22" spans="2:8" x14ac:dyDescent="0.25">
      <c r="B22" s="47" t="str">
        <f>IF(Staff!B21="","",Staff!B21)</f>
        <v/>
      </c>
      <c r="C22" s="71" t="str">
        <f>IF(Staff!C21="","",Staff!C21)</f>
        <v/>
      </c>
      <c r="D22" s="48"/>
      <c r="E22" s="48"/>
      <c r="F22" s="48"/>
      <c r="G22" s="48"/>
      <c r="H22" s="73">
        <f t="shared" si="1"/>
        <v>0</v>
      </c>
    </row>
    <row r="23" spans="2:8" x14ac:dyDescent="0.25">
      <c r="B23" s="47" t="str">
        <f>IF(Staff!B22="","",Staff!B22)</f>
        <v/>
      </c>
      <c r="C23" s="71" t="str">
        <f>IF(Staff!C22="","",Staff!C22)</f>
        <v/>
      </c>
      <c r="D23" s="48"/>
      <c r="E23" s="48"/>
      <c r="F23" s="48"/>
      <c r="G23" s="48"/>
      <c r="H23" s="73">
        <f t="shared" si="1"/>
        <v>0</v>
      </c>
    </row>
    <row r="24" spans="2:8" x14ac:dyDescent="0.25">
      <c r="B24" s="47" t="str">
        <f>IF(Staff!B23="","",Staff!B23)</f>
        <v/>
      </c>
      <c r="C24" s="71" t="str">
        <f>IF(Staff!C23="","",Staff!C23)</f>
        <v/>
      </c>
      <c r="D24" s="48"/>
      <c r="E24" s="48"/>
      <c r="F24" s="48"/>
      <c r="G24" s="48"/>
      <c r="H24" s="73">
        <f t="shared" si="1"/>
        <v>0</v>
      </c>
    </row>
    <row r="25" spans="2:8" x14ac:dyDescent="0.25">
      <c r="B25" s="47" t="str">
        <f>IF(Staff!B24="","",Staff!B24)</f>
        <v/>
      </c>
      <c r="C25" s="71" t="str">
        <f>IF(Staff!C24="","",Staff!C24)</f>
        <v/>
      </c>
      <c r="D25" s="48"/>
      <c r="E25" s="48"/>
      <c r="F25" s="48"/>
      <c r="G25" s="48"/>
      <c r="H25" s="73">
        <f t="shared" si="1"/>
        <v>0</v>
      </c>
    </row>
    <row r="26" spans="2:8" x14ac:dyDescent="0.25">
      <c r="B26" s="47" t="str">
        <f>IF(Staff!B25="","",Staff!B25)</f>
        <v/>
      </c>
      <c r="C26" s="71" t="str">
        <f>IF(Staff!C25="","",Staff!C25)</f>
        <v/>
      </c>
      <c r="D26" s="48"/>
      <c r="E26" s="48"/>
      <c r="F26" s="48"/>
      <c r="G26" s="48"/>
      <c r="H26" s="73">
        <f t="shared" si="1"/>
        <v>0</v>
      </c>
    </row>
    <row r="27" spans="2:8" x14ac:dyDescent="0.25">
      <c r="B27" s="47" t="str">
        <f>IF(Staff!B26="","",Staff!B26)</f>
        <v/>
      </c>
      <c r="C27" s="71" t="str">
        <f>IF(Staff!C26="","",Staff!C26)</f>
        <v/>
      </c>
      <c r="D27" s="48"/>
      <c r="E27" s="48"/>
      <c r="F27" s="48"/>
      <c r="G27" s="48"/>
      <c r="H27" s="73">
        <f t="shared" si="1"/>
        <v>0</v>
      </c>
    </row>
    <row r="28" spans="2:8" x14ac:dyDescent="0.25">
      <c r="B28" s="47" t="str">
        <f>IF(Staff!B27="","",Staff!B27)</f>
        <v/>
      </c>
      <c r="C28" s="71" t="str">
        <f>IF(Staff!C27="","",Staff!C27)</f>
        <v/>
      </c>
      <c r="D28" s="48"/>
      <c r="E28" s="48"/>
      <c r="F28" s="48"/>
      <c r="G28" s="48"/>
      <c r="H28" s="73">
        <f t="shared" si="1"/>
        <v>0</v>
      </c>
    </row>
    <row r="29" spans="2:8" x14ac:dyDescent="0.25">
      <c r="B29" s="47" t="str">
        <f>IF(Staff!B28="","",Staff!B28)</f>
        <v/>
      </c>
      <c r="C29" s="71" t="str">
        <f>IF(Staff!C28="","",Staff!C28)</f>
        <v/>
      </c>
      <c r="D29" s="48"/>
      <c r="E29" s="48"/>
      <c r="F29" s="48"/>
      <c r="G29" s="48"/>
      <c r="H29" s="73">
        <f t="shared" si="1"/>
        <v>0</v>
      </c>
    </row>
    <row r="30" spans="2:8" x14ac:dyDescent="0.25">
      <c r="B30" s="47" t="str">
        <f>IF(Staff!B29="","",Staff!B29)</f>
        <v/>
      </c>
      <c r="C30" s="71" t="str">
        <f>IF(Staff!C29="","",Staff!C29)</f>
        <v/>
      </c>
      <c r="D30" s="48"/>
      <c r="E30" s="48"/>
      <c r="F30" s="48"/>
      <c r="G30" s="48"/>
      <c r="H30" s="73">
        <f t="shared" si="1"/>
        <v>0</v>
      </c>
    </row>
    <row r="31" spans="2:8" x14ac:dyDescent="0.25">
      <c r="B31" s="47" t="str">
        <f>IF(Staff!B30="","",Staff!B30)</f>
        <v/>
      </c>
      <c r="C31" s="71" t="str">
        <f>IF(Staff!C30="","",Staff!C30)</f>
        <v/>
      </c>
      <c r="D31" s="48"/>
      <c r="E31" s="48"/>
      <c r="F31" s="48"/>
      <c r="G31" s="48"/>
      <c r="H31" s="73">
        <f t="shared" si="1"/>
        <v>0</v>
      </c>
    </row>
    <row r="32" spans="2:8" x14ac:dyDescent="0.25">
      <c r="B32" s="47" t="str">
        <f>IF(Staff!B31="","",Staff!B31)</f>
        <v/>
      </c>
      <c r="C32" s="71" t="str">
        <f>IF(Staff!C31="","",Staff!C31)</f>
        <v/>
      </c>
      <c r="D32" s="48"/>
      <c r="E32" s="48"/>
      <c r="F32" s="48"/>
      <c r="G32" s="48"/>
      <c r="H32" s="73">
        <f t="shared" si="1"/>
        <v>0</v>
      </c>
    </row>
    <row r="33" spans="2:8" x14ac:dyDescent="0.25">
      <c r="B33" s="47" t="str">
        <f>IF(Staff!B32="","",Staff!B32)</f>
        <v/>
      </c>
      <c r="C33" s="71" t="str">
        <f>IF(Staff!C32="","",Staff!C32)</f>
        <v/>
      </c>
      <c r="D33" s="48"/>
      <c r="E33" s="48"/>
      <c r="F33" s="48"/>
      <c r="G33" s="48"/>
      <c r="H33" s="73">
        <f t="shared" si="1"/>
        <v>0</v>
      </c>
    </row>
    <row r="34" spans="2:8" x14ac:dyDescent="0.25">
      <c r="B34" s="47" t="str">
        <f>IF(Staff!B33="","",Staff!B33)</f>
        <v/>
      </c>
      <c r="C34" s="71" t="str">
        <f>IF(Staff!C33="","",Staff!C33)</f>
        <v/>
      </c>
      <c r="D34" s="48"/>
      <c r="E34" s="48"/>
      <c r="F34" s="48"/>
      <c r="G34" s="48"/>
      <c r="H34" s="73">
        <f t="shared" si="1"/>
        <v>0</v>
      </c>
    </row>
    <row r="35" spans="2:8" x14ac:dyDescent="0.25">
      <c r="B35" s="47" t="str">
        <f>IF(Staff!B34="","",Staff!B34)</f>
        <v/>
      </c>
      <c r="C35" s="71" t="str">
        <f>IF(Staff!C34="","",Staff!C34)</f>
        <v/>
      </c>
      <c r="D35" s="48"/>
      <c r="E35" s="48"/>
      <c r="F35" s="48"/>
      <c r="G35" s="48"/>
      <c r="H35" s="73">
        <f t="shared" si="1"/>
        <v>0</v>
      </c>
    </row>
    <row r="36" spans="2:8" x14ac:dyDescent="0.25">
      <c r="B36" s="47" t="str">
        <f>IF(Staff!B35="","",Staff!B35)</f>
        <v/>
      </c>
      <c r="C36" s="71" t="str">
        <f>IF(Staff!C35="","",Staff!C35)</f>
        <v/>
      </c>
      <c r="D36" s="48"/>
      <c r="E36" s="48"/>
      <c r="F36" s="48"/>
      <c r="G36" s="48"/>
      <c r="H36" s="73">
        <f t="shared" si="1"/>
        <v>0</v>
      </c>
    </row>
    <row r="37" spans="2:8" x14ac:dyDescent="0.25">
      <c r="B37" s="47" t="str">
        <f>IF(Staff!B36="","",Staff!B36)</f>
        <v/>
      </c>
      <c r="C37" s="71" t="str">
        <f>IF(Staff!C36="","",Staff!C36)</f>
        <v/>
      </c>
      <c r="D37" s="48"/>
      <c r="E37" s="48"/>
      <c r="F37" s="48"/>
      <c r="G37" s="48"/>
      <c r="H37" s="73">
        <f t="shared" si="1"/>
        <v>0</v>
      </c>
    </row>
    <row r="38" spans="2:8" x14ac:dyDescent="0.25">
      <c r="B38" s="47" t="str">
        <f>IF(Staff!B37="","",Staff!B37)</f>
        <v/>
      </c>
      <c r="C38" s="71" t="str">
        <f>IF(Staff!C37="","",Staff!C37)</f>
        <v/>
      </c>
      <c r="D38" s="48"/>
      <c r="E38" s="48"/>
      <c r="F38" s="48"/>
      <c r="G38" s="48"/>
      <c r="H38" s="73">
        <f t="shared" si="1"/>
        <v>0</v>
      </c>
    </row>
    <row r="39" spans="2:8" x14ac:dyDescent="0.25">
      <c r="B39" s="47" t="str">
        <f>IF(Staff!B38="","",Staff!B38)</f>
        <v/>
      </c>
      <c r="C39" s="71" t="str">
        <f>IF(Staff!C38="","",Staff!C38)</f>
        <v/>
      </c>
      <c r="D39" s="48"/>
      <c r="E39" s="48"/>
      <c r="F39" s="48"/>
      <c r="G39" s="48"/>
      <c r="H39" s="73">
        <f t="shared" si="1"/>
        <v>0</v>
      </c>
    </row>
    <row r="40" spans="2:8" x14ac:dyDescent="0.25">
      <c r="B40" s="47" t="str">
        <f>IF(Staff!B39="","",Staff!B39)</f>
        <v/>
      </c>
      <c r="C40" s="71" t="str">
        <f>IF(Staff!C39="","",Staff!C39)</f>
        <v/>
      </c>
      <c r="D40" s="48"/>
      <c r="E40" s="48"/>
      <c r="F40" s="48"/>
      <c r="G40" s="48"/>
      <c r="H40" s="73">
        <f t="shared" si="1"/>
        <v>0</v>
      </c>
    </row>
    <row r="41" spans="2:8" x14ac:dyDescent="0.25">
      <c r="B41" s="47" t="str">
        <f>IF(Staff!B40="","",Staff!B40)</f>
        <v/>
      </c>
      <c r="C41" s="71" t="str">
        <f>IF(Staff!C40="","",Staff!C40)</f>
        <v/>
      </c>
      <c r="D41" s="48"/>
      <c r="E41" s="48"/>
      <c r="F41" s="48"/>
      <c r="G41" s="48"/>
      <c r="H41" s="73">
        <f t="shared" si="1"/>
        <v>0</v>
      </c>
    </row>
    <row r="42" spans="2:8" x14ac:dyDescent="0.25">
      <c r="B42" s="47" t="str">
        <f>IF(Staff!B41="","",Staff!B41)</f>
        <v/>
      </c>
      <c r="C42" s="71" t="str">
        <f>IF(Staff!C41="","",Staff!C41)</f>
        <v/>
      </c>
      <c r="D42" s="48"/>
      <c r="E42" s="48"/>
      <c r="F42" s="48"/>
      <c r="G42" s="48"/>
      <c r="H42" s="73">
        <f t="shared" si="1"/>
        <v>0</v>
      </c>
    </row>
    <row r="43" spans="2:8" x14ac:dyDescent="0.25">
      <c r="B43" s="47" t="str">
        <f>IF(Staff!B42="","",Staff!B42)</f>
        <v/>
      </c>
      <c r="C43" s="71" t="str">
        <f>IF(Staff!C42="","",Staff!C42)</f>
        <v/>
      </c>
      <c r="D43" s="48"/>
      <c r="E43" s="48"/>
      <c r="F43" s="48"/>
      <c r="G43" s="48"/>
      <c r="H43" s="73">
        <f t="shared" si="1"/>
        <v>0</v>
      </c>
    </row>
    <row r="44" spans="2:8" x14ac:dyDescent="0.25">
      <c r="B44" s="47" t="str">
        <f>IF(Staff!B43="","",Staff!B43)</f>
        <v/>
      </c>
      <c r="C44" s="71" t="str">
        <f>IF(Staff!C43="","",Staff!C43)</f>
        <v/>
      </c>
      <c r="D44" s="48"/>
      <c r="E44" s="48"/>
      <c r="F44" s="48"/>
      <c r="G44" s="48"/>
      <c r="H44" s="73">
        <f t="shared" si="1"/>
        <v>0</v>
      </c>
    </row>
    <row r="45" spans="2:8" x14ac:dyDescent="0.25">
      <c r="B45" s="47" t="str">
        <f>IF(Staff!B44="","",Staff!B44)</f>
        <v/>
      </c>
      <c r="C45" s="71" t="str">
        <f>IF(Staff!C44="","",Staff!C44)</f>
        <v/>
      </c>
      <c r="D45" s="48"/>
      <c r="E45" s="48"/>
      <c r="F45" s="48"/>
      <c r="G45" s="48"/>
      <c r="H45" s="73">
        <f t="shared" si="1"/>
        <v>0</v>
      </c>
    </row>
    <row r="46" spans="2:8" x14ac:dyDescent="0.25">
      <c r="B46" s="47" t="str">
        <f>IF(Staff!B45="","",Staff!B45)</f>
        <v/>
      </c>
      <c r="C46" s="71" t="str">
        <f>IF(Staff!C45="","",Staff!C45)</f>
        <v/>
      </c>
      <c r="D46" s="48"/>
      <c r="E46" s="48"/>
      <c r="F46" s="48"/>
      <c r="G46" s="48"/>
      <c r="H46" s="73">
        <f t="shared" si="1"/>
        <v>0</v>
      </c>
    </row>
    <row r="47" spans="2:8" x14ac:dyDescent="0.25">
      <c r="B47" s="47" t="str">
        <f>IF(Staff!B46="","",Staff!B46)</f>
        <v/>
      </c>
      <c r="C47" s="71" t="str">
        <f>IF(Staff!C46="","",Staff!C46)</f>
        <v/>
      </c>
      <c r="D47" s="48"/>
      <c r="E47" s="48"/>
      <c r="F47" s="48"/>
      <c r="G47" s="48"/>
      <c r="H47" s="73">
        <f t="shared" si="1"/>
        <v>0</v>
      </c>
    </row>
    <row r="48" spans="2:8" x14ac:dyDescent="0.25">
      <c r="B48" s="47" t="str">
        <f>IF(Staff!B47="","",Staff!B47)</f>
        <v/>
      </c>
      <c r="C48" s="71" t="str">
        <f>IF(Staff!C47="","",Staff!C47)</f>
        <v/>
      </c>
      <c r="D48" s="48"/>
      <c r="E48" s="48"/>
      <c r="F48" s="48"/>
      <c r="G48" s="48"/>
      <c r="H48" s="73">
        <f t="shared" si="1"/>
        <v>0</v>
      </c>
    </row>
    <row r="49" spans="2:8" x14ac:dyDescent="0.25">
      <c r="B49" s="20" t="str">
        <f>IF(Staff!B48="","",Staff!B48)</f>
        <v/>
      </c>
      <c r="C49" s="32" t="str">
        <f>IF(Staff!C48="","",Staff!C48)</f>
        <v/>
      </c>
      <c r="D49" s="21"/>
      <c r="E49" s="21"/>
      <c r="F49" s="21"/>
      <c r="G49" s="21"/>
      <c r="H49" s="50"/>
    </row>
  </sheetData>
  <phoneticPr fontId="2" type="noConversion"/>
  <pageMargins left="0.7" right="0.7" top="0.75" bottom="0.75" header="0.3" footer="0.3"/>
  <pageSetup orientation="portrait" r:id="rId1"/>
  <headerFooter>
    <oddFooter>&amp;Lhtpps://liberdownload.com
&amp;Rcare@liberdownload.com</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095E3-2886-40CB-9C98-08C623CF7BCC}">
  <dimension ref="A2:T246"/>
  <sheetViews>
    <sheetView topLeftCell="M3" workbookViewId="0">
      <selection activeCell="T11" sqref="T11"/>
    </sheetView>
  </sheetViews>
  <sheetFormatPr defaultRowHeight="15" x14ac:dyDescent="0.25"/>
  <cols>
    <col min="1" max="1" width="10.7109375" bestFit="1" customWidth="1"/>
    <col min="2" max="2" width="14.7109375" customWidth="1"/>
    <col min="3" max="3" width="14.5703125" customWidth="1"/>
    <col min="4" max="4" width="20.140625" customWidth="1"/>
    <col min="6" max="6" width="37.140625" customWidth="1"/>
    <col min="7" max="7" width="30.28515625" customWidth="1"/>
    <col min="8" max="8" width="23.42578125" customWidth="1"/>
    <col min="9" max="9" width="35.7109375" customWidth="1"/>
    <col min="10" max="10" width="26.85546875" customWidth="1"/>
    <col min="11" max="11" width="21.85546875" customWidth="1"/>
    <col min="12" max="12" width="54.28515625" customWidth="1"/>
    <col min="13" max="13" width="43.5703125" customWidth="1"/>
    <col min="14" max="14" width="38" customWidth="1"/>
    <col min="15" max="15" width="57" customWidth="1"/>
    <col min="20" max="20" width="14.5703125" bestFit="1" customWidth="1"/>
  </cols>
  <sheetData>
    <row r="2" spans="1:20" x14ac:dyDescent="0.25">
      <c r="D2" t="str">
        <f>Staff!$D$2</f>
        <v>Business Name</v>
      </c>
      <c r="F2" t="str">
        <f>Staff!$F$2</f>
        <v>LLC</v>
      </c>
    </row>
    <row r="3" spans="1:20" x14ac:dyDescent="0.25">
      <c r="D3" t="str">
        <f>Staff!$D$3</f>
        <v>Year</v>
      </c>
      <c r="F3">
        <f>Staff!$F$3</f>
        <v>2023</v>
      </c>
    </row>
    <row r="5" spans="1:20" ht="23.25" x14ac:dyDescent="0.35">
      <c r="F5" s="14" t="s">
        <v>485</v>
      </c>
    </row>
    <row r="7" spans="1:20" x14ac:dyDescent="0.25">
      <c r="G7" s="8">
        <v>6.2E-2</v>
      </c>
      <c r="H7" s="8">
        <v>1.4500000000000001E-2</v>
      </c>
      <c r="J7" s="7">
        <v>6.2E-2</v>
      </c>
      <c r="K7" s="8">
        <v>1.4500000000000001E-2</v>
      </c>
    </row>
    <row r="9" spans="1:20" x14ac:dyDescent="0.25">
      <c r="A9" t="s">
        <v>426</v>
      </c>
      <c r="B9" t="s">
        <v>1</v>
      </c>
      <c r="C9" t="s">
        <v>2</v>
      </c>
      <c r="D9" t="str">
        <f>'Federal Income Tax'!K8</f>
        <v>Pay Period Wage Paid</v>
      </c>
      <c r="F9" t="s">
        <v>425</v>
      </c>
      <c r="G9" t="s">
        <v>430</v>
      </c>
      <c r="H9" t="s">
        <v>427</v>
      </c>
      <c r="I9" t="s">
        <v>428</v>
      </c>
      <c r="J9" t="s">
        <v>429</v>
      </c>
      <c r="K9" t="s">
        <v>431</v>
      </c>
      <c r="L9" t="s">
        <v>432</v>
      </c>
      <c r="M9" t="s">
        <v>436</v>
      </c>
      <c r="N9" t="s">
        <v>437</v>
      </c>
      <c r="O9" t="s">
        <v>438</v>
      </c>
      <c r="Q9" t="s">
        <v>433</v>
      </c>
      <c r="R9" t="s">
        <v>426</v>
      </c>
      <c r="T9" t="s">
        <v>541</v>
      </c>
    </row>
    <row r="10" spans="1:20" x14ac:dyDescent="0.25">
      <c r="B10" s="4" t="str">
        <f>IF('Federal Income Tax'!B9="","",'Federal Income Tax'!B9)</f>
        <v/>
      </c>
      <c r="C10" s="4" t="str">
        <f>IF('Federal Income Tax'!C9="","",'Federal Income Tax'!C9)</f>
        <v/>
      </c>
      <c r="D10" s="2">
        <f>IF('Federal Income Tax'!K9="","",'Federal Income Tax'!K9)</f>
        <v>0</v>
      </c>
      <c r="F10" s="2">
        <f>IF('Federal Income Tax'!Y9="","",'Federal Income Tax'!Y9)</f>
        <v>0</v>
      </c>
      <c r="G10" s="3">
        <f>D10*$G$7</f>
        <v>0</v>
      </c>
      <c r="H10" s="3">
        <f>D10*$H$7</f>
        <v>0</v>
      </c>
      <c r="I10" s="3">
        <f>SUM(F10,G10,H10)</f>
        <v>0</v>
      </c>
      <c r="J10" s="3">
        <f>D10*$J$7</f>
        <v>0</v>
      </c>
      <c r="K10" s="3">
        <f>D10*$H$7</f>
        <v>0</v>
      </c>
      <c r="L10" s="2">
        <f>SUM(J10,K10)</f>
        <v>0</v>
      </c>
      <c r="M10" s="2">
        <f>SUM(G10,J10)</f>
        <v>0</v>
      </c>
      <c r="N10" s="2">
        <f>SUM(H10,K10)</f>
        <v>0</v>
      </c>
      <c r="O10" s="3">
        <f>SUM(F10,M10,N10)</f>
        <v>0</v>
      </c>
      <c r="Q10" s="6" t="str">
        <f>IF('Federal Income Tax'!Z9="","",'Federal Income Tax'!Z9)</f>
        <v/>
      </c>
      <c r="R10" s="4" t="str">
        <f>IF('Federal Income Tax'!AA9="","",'Federal Income Tax'!AA9)</f>
        <v/>
      </c>
      <c r="T10" s="9">
        <f>SUM(D10,-I10)</f>
        <v>0</v>
      </c>
    </row>
    <row r="11" spans="1:20" x14ac:dyDescent="0.25">
      <c r="A11" s="5"/>
      <c r="B11" s="4" t="str">
        <f>IF('Federal Income Tax'!B10="","",'Federal Income Tax'!B10)</f>
        <v>A</v>
      </c>
      <c r="C11" s="4" t="str">
        <f>IF('Federal Income Tax'!C10="","",'Federal Income Tax'!C10)</f>
        <v>L</v>
      </c>
      <c r="D11" s="2">
        <f>IF('Federal Income Tax'!K10="","",'Federal Income Tax'!K10)</f>
        <v>2000</v>
      </c>
      <c r="F11" s="2">
        <f>IF('Federal Income Tax'!Y10="","",'Federal Income Tax'!Y10)</f>
        <v>163</v>
      </c>
      <c r="G11" s="3">
        <f>D11*$G$7</f>
        <v>124</v>
      </c>
      <c r="H11" s="3">
        <f>D11*$H$7</f>
        <v>29</v>
      </c>
      <c r="I11" s="3">
        <f>SUM(F11,G11,H11)</f>
        <v>316</v>
      </c>
      <c r="J11" s="3">
        <f t="shared" ref="J11:J74" si="0">D11*$J$7</f>
        <v>124</v>
      </c>
      <c r="K11" s="3">
        <f t="shared" ref="K11:K74" si="1">D11*$H$7</f>
        <v>29</v>
      </c>
      <c r="L11" s="2">
        <f>SUM(J11,K11)</f>
        <v>153</v>
      </c>
      <c r="M11" s="2">
        <f>SUM(G11,J11)</f>
        <v>248</v>
      </c>
      <c r="N11" s="2">
        <f>SUM(H11,K11)</f>
        <v>58</v>
      </c>
      <c r="O11" s="3">
        <f>SUM(F11,M11,N11)</f>
        <v>469</v>
      </c>
      <c r="Q11" s="6" t="str">
        <f>IF('Federal Income Tax'!Z10="","",'Federal Income Tax'!Z10)</f>
        <v/>
      </c>
      <c r="R11" s="4" t="str">
        <f>IF('Federal Income Tax'!AA10="","",'Federal Income Tax'!AA10)</f>
        <v>January</v>
      </c>
      <c r="T11" s="9">
        <f t="shared" ref="T11:T74" si="2">SUM(D11,-I11)</f>
        <v>1684</v>
      </c>
    </row>
    <row r="12" spans="1:20" x14ac:dyDescent="0.25">
      <c r="A12" s="5"/>
      <c r="B12" s="4" t="str">
        <f>IF('Federal Income Tax'!B11="","",'Federal Income Tax'!B11)</f>
        <v>J</v>
      </c>
      <c r="C12" s="4" t="str">
        <f>IF('Federal Income Tax'!C11="","",'Federal Income Tax'!C11)</f>
        <v>L</v>
      </c>
      <c r="D12" s="2">
        <f>IF('Federal Income Tax'!K11="","",'Federal Income Tax'!K11)</f>
        <v>2000</v>
      </c>
      <c r="F12" s="2">
        <f>IF('Federal Income Tax'!Y11="","",'Federal Income Tax'!Y11)</f>
        <v>86</v>
      </c>
      <c r="G12" s="3">
        <f t="shared" ref="G12:G74" si="3">D12*$G$7</f>
        <v>124</v>
      </c>
      <c r="H12" s="3">
        <f t="shared" ref="H12:H74" si="4">D12*$H$7</f>
        <v>29</v>
      </c>
      <c r="I12" s="3">
        <f t="shared" ref="I12:I74" si="5">SUM(F12,G12,H12)</f>
        <v>239</v>
      </c>
      <c r="J12" s="3">
        <f t="shared" si="0"/>
        <v>124</v>
      </c>
      <c r="K12" s="3">
        <f t="shared" si="1"/>
        <v>29</v>
      </c>
      <c r="L12" s="2">
        <f t="shared" ref="L12:L74" si="6">SUM(J12,K12)</f>
        <v>153</v>
      </c>
      <c r="M12" s="2">
        <f t="shared" ref="M12:M74" si="7">SUM(G12,J12)</f>
        <v>248</v>
      </c>
      <c r="N12" s="2">
        <f t="shared" ref="N12:N74" si="8">SUM(H12,K12)</f>
        <v>58</v>
      </c>
      <c r="O12" s="3">
        <f t="shared" ref="O12:O74" si="9">SUM(F12,M12,N12)</f>
        <v>392</v>
      </c>
      <c r="Q12" s="6" t="str">
        <f>IF('Federal Income Tax'!Z11="","",'Federal Income Tax'!Z11)</f>
        <v/>
      </c>
      <c r="R12" s="4" t="str">
        <f>IF('Federal Income Tax'!AA11="","",'Federal Income Tax'!AA11)</f>
        <v>January</v>
      </c>
      <c r="T12" s="9">
        <f t="shared" si="2"/>
        <v>1761</v>
      </c>
    </row>
    <row r="13" spans="1:20" x14ac:dyDescent="0.25">
      <c r="B13" s="4" t="str">
        <f>IF('Federal Income Tax'!B12="","",'Federal Income Tax'!B12)</f>
        <v>A</v>
      </c>
      <c r="C13" s="4" t="str">
        <f>IF('Federal Income Tax'!C12="","",'Federal Income Tax'!C12)</f>
        <v>L</v>
      </c>
      <c r="D13" s="2">
        <f>IF('Federal Income Tax'!K12="","",'Federal Income Tax'!K12)</f>
        <v>2000</v>
      </c>
      <c r="F13" s="2">
        <f>IF('Federal Income Tax'!Y12="","",'Federal Income Tax'!Y12)</f>
        <v>163</v>
      </c>
      <c r="G13" s="3">
        <f t="shared" si="3"/>
        <v>124</v>
      </c>
      <c r="H13" s="3">
        <f t="shared" si="4"/>
        <v>29</v>
      </c>
      <c r="I13" s="3">
        <f t="shared" si="5"/>
        <v>316</v>
      </c>
      <c r="J13" s="3">
        <f t="shared" si="0"/>
        <v>124</v>
      </c>
      <c r="K13" s="3">
        <f t="shared" si="1"/>
        <v>29</v>
      </c>
      <c r="L13" s="2">
        <f t="shared" si="6"/>
        <v>153</v>
      </c>
      <c r="M13" s="2">
        <f t="shared" si="7"/>
        <v>248</v>
      </c>
      <c r="N13" s="2">
        <f t="shared" si="8"/>
        <v>58</v>
      </c>
      <c r="O13" s="3">
        <f t="shared" si="9"/>
        <v>469</v>
      </c>
      <c r="Q13" s="6" t="str">
        <f>IF('Federal Income Tax'!Z12="","",'Federal Income Tax'!Z12)</f>
        <v/>
      </c>
      <c r="R13" s="4" t="str">
        <f>IF('Federal Income Tax'!AA12="","",'Federal Income Tax'!AA12)</f>
        <v>February</v>
      </c>
      <c r="T13" s="9">
        <f t="shared" si="2"/>
        <v>1684</v>
      </c>
    </row>
    <row r="14" spans="1:20" x14ac:dyDescent="0.25">
      <c r="B14" s="4" t="str">
        <f>IF('Federal Income Tax'!B13="","",'Federal Income Tax'!B13)</f>
        <v>J</v>
      </c>
      <c r="C14" s="4" t="str">
        <f>IF('Federal Income Tax'!C13="","",'Federal Income Tax'!C13)</f>
        <v>L</v>
      </c>
      <c r="D14" s="2">
        <f>IF('Federal Income Tax'!K13="","",'Federal Income Tax'!K13)</f>
        <v>2000</v>
      </c>
      <c r="F14" s="2">
        <f>IF('Federal Income Tax'!Y13="","",'Federal Income Tax'!Y13)</f>
        <v>86</v>
      </c>
      <c r="G14" s="3">
        <f t="shared" si="3"/>
        <v>124</v>
      </c>
      <c r="H14" s="3">
        <f t="shared" si="4"/>
        <v>29</v>
      </c>
      <c r="I14" s="3">
        <f t="shared" si="5"/>
        <v>239</v>
      </c>
      <c r="J14" s="3">
        <f t="shared" si="0"/>
        <v>124</v>
      </c>
      <c r="K14" s="3">
        <f t="shared" si="1"/>
        <v>29</v>
      </c>
      <c r="L14" s="2">
        <f t="shared" si="6"/>
        <v>153</v>
      </c>
      <c r="M14" s="2">
        <f t="shared" si="7"/>
        <v>248</v>
      </c>
      <c r="N14" s="2">
        <f t="shared" si="8"/>
        <v>58</v>
      </c>
      <c r="O14" s="3">
        <f t="shared" si="9"/>
        <v>392</v>
      </c>
      <c r="Q14" s="6" t="str">
        <f>IF('Federal Income Tax'!Z13="","",'Federal Income Tax'!Z13)</f>
        <v/>
      </c>
      <c r="R14" s="4" t="str">
        <f>IF('Federal Income Tax'!AA13="","",'Federal Income Tax'!AA13)</f>
        <v>February</v>
      </c>
      <c r="T14" s="9">
        <f t="shared" si="2"/>
        <v>1761</v>
      </c>
    </row>
    <row r="15" spans="1:20" x14ac:dyDescent="0.25">
      <c r="B15" s="4" t="str">
        <f>IF('Federal Income Tax'!B14="","",'Federal Income Tax'!B14)</f>
        <v>A</v>
      </c>
      <c r="C15" s="4" t="str">
        <f>IF('Federal Income Tax'!C14="","",'Federal Income Tax'!C14)</f>
        <v>L</v>
      </c>
      <c r="D15" s="2">
        <f>IF('Federal Income Tax'!K14="","",'Federal Income Tax'!K14)</f>
        <v>2000</v>
      </c>
      <c r="F15" s="2">
        <f>IF('Federal Income Tax'!Y14="","",'Federal Income Tax'!Y14)</f>
        <v>163</v>
      </c>
      <c r="G15" s="3">
        <f t="shared" si="3"/>
        <v>124</v>
      </c>
      <c r="H15" s="3">
        <f t="shared" si="4"/>
        <v>29</v>
      </c>
      <c r="I15" s="3">
        <f t="shared" si="5"/>
        <v>316</v>
      </c>
      <c r="J15" s="3">
        <f t="shared" si="0"/>
        <v>124</v>
      </c>
      <c r="K15" s="3">
        <f t="shared" si="1"/>
        <v>29</v>
      </c>
      <c r="L15" s="2">
        <f t="shared" si="6"/>
        <v>153</v>
      </c>
      <c r="M15" s="2">
        <f t="shared" si="7"/>
        <v>248</v>
      </c>
      <c r="N15" s="2">
        <f t="shared" si="8"/>
        <v>58</v>
      </c>
      <c r="O15" s="3">
        <f t="shared" si="9"/>
        <v>469</v>
      </c>
      <c r="Q15" s="6" t="str">
        <f>IF('Federal Income Tax'!Z14="","",'Federal Income Tax'!Z14)</f>
        <v/>
      </c>
      <c r="R15" s="4" t="str">
        <f>IF('Federal Income Tax'!AA14="","",'Federal Income Tax'!AA14)</f>
        <v>March</v>
      </c>
      <c r="T15" s="9">
        <f t="shared" si="2"/>
        <v>1684</v>
      </c>
    </row>
    <row r="16" spans="1:20" x14ac:dyDescent="0.25">
      <c r="B16" s="4" t="str">
        <f>IF('Federal Income Tax'!B15="","",'Federal Income Tax'!B15)</f>
        <v>J</v>
      </c>
      <c r="C16" s="4" t="str">
        <f>IF('Federal Income Tax'!C15="","",'Federal Income Tax'!C15)</f>
        <v>L</v>
      </c>
      <c r="D16" s="2">
        <f>IF('Federal Income Tax'!K15="","",'Federal Income Tax'!K15)</f>
        <v>2000</v>
      </c>
      <c r="F16" s="2">
        <f>IF('Federal Income Tax'!Y15="","",'Federal Income Tax'!Y15)</f>
        <v>86</v>
      </c>
      <c r="G16" s="3">
        <f t="shared" si="3"/>
        <v>124</v>
      </c>
      <c r="H16" s="3">
        <f t="shared" si="4"/>
        <v>29</v>
      </c>
      <c r="I16" s="3">
        <f t="shared" si="5"/>
        <v>239</v>
      </c>
      <c r="J16" s="3">
        <f t="shared" si="0"/>
        <v>124</v>
      </c>
      <c r="K16" s="3">
        <f t="shared" si="1"/>
        <v>29</v>
      </c>
      <c r="L16" s="2">
        <f t="shared" si="6"/>
        <v>153</v>
      </c>
      <c r="M16" s="2">
        <f t="shared" si="7"/>
        <v>248</v>
      </c>
      <c r="N16" s="2">
        <f t="shared" si="8"/>
        <v>58</v>
      </c>
      <c r="O16" s="3">
        <f t="shared" si="9"/>
        <v>392</v>
      </c>
      <c r="Q16" s="6" t="str">
        <f>IF('Federal Income Tax'!Z15="","",'Federal Income Tax'!Z15)</f>
        <v/>
      </c>
      <c r="R16" s="4" t="str">
        <f>IF('Federal Income Tax'!AA15="","",'Federal Income Tax'!AA15)</f>
        <v>March</v>
      </c>
      <c r="T16" s="9">
        <f t="shared" si="2"/>
        <v>1761</v>
      </c>
    </row>
    <row r="17" spans="2:20" x14ac:dyDescent="0.25">
      <c r="B17" s="4" t="str">
        <f>IF('Federal Income Tax'!B16="","",'Federal Income Tax'!B16)</f>
        <v>A</v>
      </c>
      <c r="C17" s="4" t="str">
        <f>IF('Federal Income Tax'!C16="","",'Federal Income Tax'!C16)</f>
        <v>L</v>
      </c>
      <c r="D17" s="2">
        <f>IF('Federal Income Tax'!K16="","",'Federal Income Tax'!K16)</f>
        <v>2000</v>
      </c>
      <c r="F17" s="2">
        <f>IF('Federal Income Tax'!Y16="","",'Federal Income Tax'!Y16)</f>
        <v>163</v>
      </c>
      <c r="G17" s="3">
        <f t="shared" si="3"/>
        <v>124</v>
      </c>
      <c r="H17" s="3">
        <f t="shared" si="4"/>
        <v>29</v>
      </c>
      <c r="I17" s="3">
        <f t="shared" si="5"/>
        <v>316</v>
      </c>
      <c r="J17" s="3">
        <f t="shared" si="0"/>
        <v>124</v>
      </c>
      <c r="K17" s="3">
        <f t="shared" si="1"/>
        <v>29</v>
      </c>
      <c r="L17" s="2">
        <f t="shared" si="6"/>
        <v>153</v>
      </c>
      <c r="M17" s="2">
        <f t="shared" si="7"/>
        <v>248</v>
      </c>
      <c r="N17" s="2">
        <f t="shared" si="8"/>
        <v>58</v>
      </c>
      <c r="O17" s="3">
        <f t="shared" si="9"/>
        <v>469</v>
      </c>
      <c r="Q17" s="6" t="str">
        <f>IF('Federal Income Tax'!Z16="","",'Federal Income Tax'!Z16)</f>
        <v/>
      </c>
      <c r="R17" s="4" t="str">
        <f>IF('Federal Income Tax'!AA16="","",'Federal Income Tax'!AA16)</f>
        <v>April</v>
      </c>
      <c r="T17" s="9">
        <f t="shared" si="2"/>
        <v>1684</v>
      </c>
    </row>
    <row r="18" spans="2:20" x14ac:dyDescent="0.25">
      <c r="B18" s="4" t="str">
        <f>IF('Federal Income Tax'!B17="","",'Federal Income Tax'!B17)</f>
        <v>j</v>
      </c>
      <c r="C18" s="4" t="str">
        <f>IF('Federal Income Tax'!C17="","",'Federal Income Tax'!C17)</f>
        <v>L</v>
      </c>
      <c r="D18" s="2">
        <f>IF('Federal Income Tax'!K17="","",'Federal Income Tax'!K17)</f>
        <v>2000</v>
      </c>
      <c r="F18" s="2">
        <f>IF('Federal Income Tax'!Y17="","",'Federal Income Tax'!Y17)</f>
        <v>86</v>
      </c>
      <c r="G18" s="3">
        <f t="shared" si="3"/>
        <v>124</v>
      </c>
      <c r="H18" s="3">
        <f t="shared" si="4"/>
        <v>29</v>
      </c>
      <c r="I18" s="3">
        <f t="shared" si="5"/>
        <v>239</v>
      </c>
      <c r="J18" s="3">
        <f t="shared" si="0"/>
        <v>124</v>
      </c>
      <c r="K18" s="3">
        <f t="shared" si="1"/>
        <v>29</v>
      </c>
      <c r="L18" s="2">
        <f t="shared" si="6"/>
        <v>153</v>
      </c>
      <c r="M18" s="2">
        <f t="shared" si="7"/>
        <v>248</v>
      </c>
      <c r="N18" s="2">
        <f t="shared" si="8"/>
        <v>58</v>
      </c>
      <c r="O18" s="3">
        <f t="shared" si="9"/>
        <v>392</v>
      </c>
      <c r="Q18" s="6" t="str">
        <f>IF('Federal Income Tax'!Z17="","",'Federal Income Tax'!Z17)</f>
        <v/>
      </c>
      <c r="R18" s="4" t="str">
        <f>IF('Federal Income Tax'!AA17="","",'Federal Income Tax'!AA17)</f>
        <v>April</v>
      </c>
      <c r="T18" s="9">
        <f t="shared" si="2"/>
        <v>1761</v>
      </c>
    </row>
    <row r="19" spans="2:20" x14ac:dyDescent="0.25">
      <c r="B19" s="4" t="str">
        <f>IF('Federal Income Tax'!B18="","",'Federal Income Tax'!B18)</f>
        <v>A</v>
      </c>
      <c r="C19" s="4" t="str">
        <f>IF('Federal Income Tax'!C18="","",'Federal Income Tax'!C18)</f>
        <v>L</v>
      </c>
      <c r="D19" s="2">
        <f>IF('Federal Income Tax'!K18="","",'Federal Income Tax'!K18)</f>
        <v>2000</v>
      </c>
      <c r="F19" s="2">
        <f>IF('Federal Income Tax'!Y18="","",'Federal Income Tax'!Y18)</f>
        <v>163</v>
      </c>
      <c r="G19" s="3">
        <f t="shared" si="3"/>
        <v>124</v>
      </c>
      <c r="H19" s="3">
        <f t="shared" si="4"/>
        <v>29</v>
      </c>
      <c r="I19" s="3">
        <f t="shared" si="5"/>
        <v>316</v>
      </c>
      <c r="J19" s="3">
        <f t="shared" si="0"/>
        <v>124</v>
      </c>
      <c r="K19" s="3">
        <f t="shared" si="1"/>
        <v>29</v>
      </c>
      <c r="L19" s="2">
        <f t="shared" si="6"/>
        <v>153</v>
      </c>
      <c r="M19" s="2">
        <f t="shared" si="7"/>
        <v>248</v>
      </c>
      <c r="N19" s="2">
        <f t="shared" si="8"/>
        <v>58</v>
      </c>
      <c r="O19" s="3">
        <f t="shared" si="9"/>
        <v>469</v>
      </c>
      <c r="Q19" s="6" t="str">
        <f>IF('Federal Income Tax'!Z18="","",'Federal Income Tax'!Z18)</f>
        <v/>
      </c>
      <c r="R19" s="4" t="str">
        <f>IF('Federal Income Tax'!AA18="","",'Federal Income Tax'!AA18)</f>
        <v>May</v>
      </c>
      <c r="T19" s="9">
        <f t="shared" si="2"/>
        <v>1684</v>
      </c>
    </row>
    <row r="20" spans="2:20" x14ac:dyDescent="0.25">
      <c r="B20" s="4" t="str">
        <f>IF('Federal Income Tax'!B19="","",'Federal Income Tax'!B19)</f>
        <v>J</v>
      </c>
      <c r="C20" s="4" t="str">
        <f>IF('Federal Income Tax'!C19="","",'Federal Income Tax'!C19)</f>
        <v>L</v>
      </c>
      <c r="D20" s="2">
        <f>IF('Federal Income Tax'!K19="","",'Federal Income Tax'!K19)</f>
        <v>2000</v>
      </c>
      <c r="F20" s="2">
        <f>IF('Federal Income Tax'!Y19="","",'Federal Income Tax'!Y19)</f>
        <v>86</v>
      </c>
      <c r="G20" s="3">
        <f t="shared" si="3"/>
        <v>124</v>
      </c>
      <c r="H20" s="3">
        <f t="shared" si="4"/>
        <v>29</v>
      </c>
      <c r="I20" s="3">
        <f t="shared" si="5"/>
        <v>239</v>
      </c>
      <c r="J20" s="3">
        <f t="shared" si="0"/>
        <v>124</v>
      </c>
      <c r="K20" s="3">
        <f t="shared" si="1"/>
        <v>29</v>
      </c>
      <c r="L20" s="2">
        <f t="shared" si="6"/>
        <v>153</v>
      </c>
      <c r="M20" s="2">
        <f t="shared" si="7"/>
        <v>248</v>
      </c>
      <c r="N20" s="2">
        <f t="shared" si="8"/>
        <v>58</v>
      </c>
      <c r="O20" s="3">
        <f t="shared" si="9"/>
        <v>392</v>
      </c>
      <c r="Q20" s="6" t="str">
        <f>IF('Federal Income Tax'!Z19="","",'Federal Income Tax'!Z19)</f>
        <v/>
      </c>
      <c r="R20" s="4" t="str">
        <f>IF('Federal Income Tax'!AA19="","",'Federal Income Tax'!AA19)</f>
        <v>May</v>
      </c>
      <c r="T20" s="9">
        <f t="shared" si="2"/>
        <v>1761</v>
      </c>
    </row>
    <row r="21" spans="2:20" x14ac:dyDescent="0.25">
      <c r="B21" s="4" t="str">
        <f>IF('Federal Income Tax'!B20="","",'Federal Income Tax'!B20)</f>
        <v>A</v>
      </c>
      <c r="C21" s="4" t="str">
        <f>IF('Federal Income Tax'!C20="","",'Federal Income Tax'!C20)</f>
        <v>L</v>
      </c>
      <c r="D21" s="2">
        <f>IF('Federal Income Tax'!K20="","",'Federal Income Tax'!K20)</f>
        <v>2000</v>
      </c>
      <c r="F21" s="2">
        <f>IF('Federal Income Tax'!Y20="","",'Federal Income Tax'!Y20)</f>
        <v>163</v>
      </c>
      <c r="G21" s="3">
        <f t="shared" si="3"/>
        <v>124</v>
      </c>
      <c r="H21" s="3">
        <f t="shared" si="4"/>
        <v>29</v>
      </c>
      <c r="I21" s="3">
        <f t="shared" si="5"/>
        <v>316</v>
      </c>
      <c r="J21" s="3">
        <f t="shared" si="0"/>
        <v>124</v>
      </c>
      <c r="K21" s="3">
        <f t="shared" si="1"/>
        <v>29</v>
      </c>
      <c r="L21" s="2">
        <f t="shared" si="6"/>
        <v>153</v>
      </c>
      <c r="M21" s="2">
        <f t="shared" si="7"/>
        <v>248</v>
      </c>
      <c r="N21" s="2">
        <f t="shared" si="8"/>
        <v>58</v>
      </c>
      <c r="O21" s="3">
        <f t="shared" si="9"/>
        <v>469</v>
      </c>
      <c r="Q21" s="6" t="str">
        <f>IF('Federal Income Tax'!Z20="","",'Federal Income Tax'!Z20)</f>
        <v/>
      </c>
      <c r="R21" s="4" t="str">
        <f>IF('Federal Income Tax'!AA20="","",'Federal Income Tax'!AA20)</f>
        <v>June</v>
      </c>
      <c r="T21" s="9">
        <f t="shared" si="2"/>
        <v>1684</v>
      </c>
    </row>
    <row r="22" spans="2:20" x14ac:dyDescent="0.25">
      <c r="B22" s="4" t="str">
        <f>IF('Federal Income Tax'!B21="","",'Federal Income Tax'!B21)</f>
        <v>J</v>
      </c>
      <c r="C22" s="4" t="str">
        <f>IF('Federal Income Tax'!C21="","",'Federal Income Tax'!C21)</f>
        <v>L</v>
      </c>
      <c r="D22" s="2">
        <f>IF('Federal Income Tax'!K21="","",'Federal Income Tax'!K21)</f>
        <v>2000</v>
      </c>
      <c r="F22" s="2">
        <f>IF('Federal Income Tax'!Y21="","",'Federal Income Tax'!Y21)</f>
        <v>86</v>
      </c>
      <c r="G22" s="3">
        <f t="shared" si="3"/>
        <v>124</v>
      </c>
      <c r="H22" s="3">
        <f t="shared" si="4"/>
        <v>29</v>
      </c>
      <c r="I22" s="3">
        <f t="shared" si="5"/>
        <v>239</v>
      </c>
      <c r="J22" s="3">
        <f t="shared" si="0"/>
        <v>124</v>
      </c>
      <c r="K22" s="3">
        <f t="shared" si="1"/>
        <v>29</v>
      </c>
      <c r="L22" s="2">
        <f t="shared" si="6"/>
        <v>153</v>
      </c>
      <c r="M22" s="2">
        <f t="shared" si="7"/>
        <v>248</v>
      </c>
      <c r="N22" s="2">
        <f t="shared" si="8"/>
        <v>58</v>
      </c>
      <c r="O22" s="3">
        <f t="shared" si="9"/>
        <v>392</v>
      </c>
      <c r="Q22" s="6" t="str">
        <f>IF('Federal Income Tax'!Z21="","",'Federal Income Tax'!Z21)</f>
        <v/>
      </c>
      <c r="R22" s="4" t="str">
        <f>IF('Federal Income Tax'!AA21="","",'Federal Income Tax'!AA21)</f>
        <v>June</v>
      </c>
      <c r="T22" s="9">
        <f t="shared" si="2"/>
        <v>1761</v>
      </c>
    </row>
    <row r="23" spans="2:20" x14ac:dyDescent="0.25">
      <c r="B23" s="4" t="str">
        <f>IF('Federal Income Tax'!B22="","",'Federal Income Tax'!B22)</f>
        <v>A</v>
      </c>
      <c r="C23" s="4" t="str">
        <f>IF('Federal Income Tax'!C22="","",'Federal Income Tax'!C22)</f>
        <v>L</v>
      </c>
      <c r="D23" s="2">
        <f>IF('Federal Income Tax'!K22="","",'Federal Income Tax'!K22)</f>
        <v>2000</v>
      </c>
      <c r="F23" s="2">
        <f>IF('Federal Income Tax'!Y22="","",'Federal Income Tax'!Y22)</f>
        <v>163</v>
      </c>
      <c r="G23" s="3">
        <f t="shared" si="3"/>
        <v>124</v>
      </c>
      <c r="H23" s="3">
        <f t="shared" si="4"/>
        <v>29</v>
      </c>
      <c r="I23" s="3">
        <f t="shared" si="5"/>
        <v>316</v>
      </c>
      <c r="J23" s="3">
        <f t="shared" si="0"/>
        <v>124</v>
      </c>
      <c r="K23" s="3">
        <f t="shared" si="1"/>
        <v>29</v>
      </c>
      <c r="L23" s="2">
        <f t="shared" si="6"/>
        <v>153</v>
      </c>
      <c r="M23" s="2">
        <f t="shared" si="7"/>
        <v>248</v>
      </c>
      <c r="N23" s="2">
        <f t="shared" si="8"/>
        <v>58</v>
      </c>
      <c r="O23" s="3">
        <f t="shared" si="9"/>
        <v>469</v>
      </c>
      <c r="Q23" s="6" t="str">
        <f>IF('Federal Income Tax'!Z22="","",'Federal Income Tax'!Z22)</f>
        <v/>
      </c>
      <c r="R23" s="4" t="str">
        <f>IF('Federal Income Tax'!AA22="","",'Federal Income Tax'!AA22)</f>
        <v>July</v>
      </c>
      <c r="T23" s="9">
        <f t="shared" si="2"/>
        <v>1684</v>
      </c>
    </row>
    <row r="24" spans="2:20" x14ac:dyDescent="0.25">
      <c r="B24" s="4" t="str">
        <f>IF('Federal Income Tax'!B23="","",'Federal Income Tax'!B23)</f>
        <v>J</v>
      </c>
      <c r="C24" s="4" t="str">
        <f>IF('Federal Income Tax'!C23="","",'Federal Income Tax'!C23)</f>
        <v>L</v>
      </c>
      <c r="D24" s="2">
        <f>IF('Federal Income Tax'!K23="","",'Federal Income Tax'!K23)</f>
        <v>2000</v>
      </c>
      <c r="F24" s="2">
        <f>IF('Federal Income Tax'!Y23="","",'Federal Income Tax'!Y23)</f>
        <v>86</v>
      </c>
      <c r="G24" s="3">
        <f t="shared" si="3"/>
        <v>124</v>
      </c>
      <c r="H24" s="3">
        <f t="shared" si="4"/>
        <v>29</v>
      </c>
      <c r="I24" s="3">
        <f t="shared" si="5"/>
        <v>239</v>
      </c>
      <c r="J24" s="3">
        <f t="shared" si="0"/>
        <v>124</v>
      </c>
      <c r="K24" s="3">
        <f t="shared" si="1"/>
        <v>29</v>
      </c>
      <c r="L24" s="2">
        <f t="shared" si="6"/>
        <v>153</v>
      </c>
      <c r="M24" s="2">
        <f t="shared" si="7"/>
        <v>248</v>
      </c>
      <c r="N24" s="2">
        <f t="shared" si="8"/>
        <v>58</v>
      </c>
      <c r="O24" s="3">
        <f t="shared" si="9"/>
        <v>392</v>
      </c>
      <c r="Q24" s="6" t="str">
        <f>IF('Federal Income Tax'!Z23="","",'Federal Income Tax'!Z23)</f>
        <v/>
      </c>
      <c r="R24" s="4" t="str">
        <f>IF('Federal Income Tax'!AA23="","",'Federal Income Tax'!AA23)</f>
        <v>July</v>
      </c>
      <c r="T24" s="9">
        <f t="shared" si="2"/>
        <v>1761</v>
      </c>
    </row>
    <row r="25" spans="2:20" x14ac:dyDescent="0.25">
      <c r="B25" s="4" t="str">
        <f>IF('Federal Income Tax'!B24="","",'Federal Income Tax'!B24)</f>
        <v>A</v>
      </c>
      <c r="C25" s="4" t="str">
        <f>IF('Federal Income Tax'!C24="","",'Federal Income Tax'!C24)</f>
        <v>L</v>
      </c>
      <c r="D25" s="2">
        <f>IF('Federal Income Tax'!K24="","",'Federal Income Tax'!K24)</f>
        <v>2000</v>
      </c>
      <c r="F25" s="2">
        <f>IF('Federal Income Tax'!Y24="","",'Federal Income Tax'!Y24)</f>
        <v>163</v>
      </c>
      <c r="G25" s="3">
        <f t="shared" si="3"/>
        <v>124</v>
      </c>
      <c r="H25" s="3">
        <f t="shared" si="4"/>
        <v>29</v>
      </c>
      <c r="I25" s="3">
        <f t="shared" si="5"/>
        <v>316</v>
      </c>
      <c r="J25" s="3">
        <f t="shared" si="0"/>
        <v>124</v>
      </c>
      <c r="K25" s="3">
        <f t="shared" si="1"/>
        <v>29</v>
      </c>
      <c r="L25" s="2">
        <f t="shared" si="6"/>
        <v>153</v>
      </c>
      <c r="M25" s="2">
        <f t="shared" si="7"/>
        <v>248</v>
      </c>
      <c r="N25" s="2">
        <f t="shared" si="8"/>
        <v>58</v>
      </c>
      <c r="O25" s="3">
        <f t="shared" si="9"/>
        <v>469</v>
      </c>
      <c r="Q25" s="6" t="str">
        <f>IF('Federal Income Tax'!Z24="","",'Federal Income Tax'!Z24)</f>
        <v/>
      </c>
      <c r="R25" s="4" t="str">
        <f>IF('Federal Income Tax'!AA24="","",'Federal Income Tax'!AA24)</f>
        <v>August</v>
      </c>
      <c r="T25" s="9">
        <f t="shared" si="2"/>
        <v>1684</v>
      </c>
    </row>
    <row r="26" spans="2:20" x14ac:dyDescent="0.25">
      <c r="B26" s="4" t="str">
        <f>IF('Federal Income Tax'!B25="","",'Federal Income Tax'!B25)</f>
        <v>J</v>
      </c>
      <c r="C26" s="4" t="str">
        <f>IF('Federal Income Tax'!C25="","",'Federal Income Tax'!C25)</f>
        <v>L</v>
      </c>
      <c r="D26" s="2">
        <f>IF('Federal Income Tax'!K25="","",'Federal Income Tax'!K25)</f>
        <v>2000</v>
      </c>
      <c r="F26" s="2">
        <f>IF('Federal Income Tax'!Y25="","",'Federal Income Tax'!Y25)</f>
        <v>86</v>
      </c>
      <c r="G26" s="3">
        <f t="shared" si="3"/>
        <v>124</v>
      </c>
      <c r="H26" s="3">
        <f t="shared" si="4"/>
        <v>29</v>
      </c>
      <c r="I26" s="3">
        <f t="shared" si="5"/>
        <v>239</v>
      </c>
      <c r="J26" s="3">
        <f t="shared" si="0"/>
        <v>124</v>
      </c>
      <c r="K26" s="3">
        <f t="shared" si="1"/>
        <v>29</v>
      </c>
      <c r="L26" s="2">
        <f t="shared" si="6"/>
        <v>153</v>
      </c>
      <c r="M26" s="2">
        <f t="shared" si="7"/>
        <v>248</v>
      </c>
      <c r="N26" s="2">
        <f t="shared" si="8"/>
        <v>58</v>
      </c>
      <c r="O26" s="3">
        <f t="shared" si="9"/>
        <v>392</v>
      </c>
      <c r="Q26" s="6" t="str">
        <f>IF('Federal Income Tax'!Z25="","",'Federal Income Tax'!Z25)</f>
        <v/>
      </c>
      <c r="R26" s="4" t="str">
        <f>IF('Federal Income Tax'!AA25="","",'Federal Income Tax'!AA25)</f>
        <v>August</v>
      </c>
      <c r="T26" s="9">
        <f t="shared" si="2"/>
        <v>1761</v>
      </c>
    </row>
    <row r="27" spans="2:20" x14ac:dyDescent="0.25">
      <c r="B27" s="4" t="str">
        <f>IF('Federal Income Tax'!B26="","",'Federal Income Tax'!B26)</f>
        <v>A</v>
      </c>
      <c r="C27" s="4" t="str">
        <f>IF('Federal Income Tax'!C26="","",'Federal Income Tax'!C26)</f>
        <v>L</v>
      </c>
      <c r="D27" s="2">
        <f>IF('Federal Income Tax'!K26="","",'Federal Income Tax'!K26)</f>
        <v>2000</v>
      </c>
      <c r="F27" s="2">
        <f>IF('Federal Income Tax'!Y26="","",'Federal Income Tax'!Y26)</f>
        <v>163</v>
      </c>
      <c r="G27" s="3">
        <f t="shared" si="3"/>
        <v>124</v>
      </c>
      <c r="H27" s="3">
        <f t="shared" si="4"/>
        <v>29</v>
      </c>
      <c r="I27" s="3">
        <f t="shared" si="5"/>
        <v>316</v>
      </c>
      <c r="J27" s="3">
        <f t="shared" si="0"/>
        <v>124</v>
      </c>
      <c r="K27" s="3">
        <f t="shared" si="1"/>
        <v>29</v>
      </c>
      <c r="L27" s="2">
        <f t="shared" si="6"/>
        <v>153</v>
      </c>
      <c r="M27" s="2">
        <f t="shared" si="7"/>
        <v>248</v>
      </c>
      <c r="N27" s="2">
        <f t="shared" si="8"/>
        <v>58</v>
      </c>
      <c r="O27" s="3">
        <f t="shared" si="9"/>
        <v>469</v>
      </c>
      <c r="Q27" s="6" t="str">
        <f>IF('Federal Income Tax'!Z26="","",'Federal Income Tax'!Z26)</f>
        <v/>
      </c>
      <c r="R27" s="4" t="str">
        <f>IF('Federal Income Tax'!AA26="","",'Federal Income Tax'!AA26)</f>
        <v>September</v>
      </c>
      <c r="T27" s="9">
        <f t="shared" si="2"/>
        <v>1684</v>
      </c>
    </row>
    <row r="28" spans="2:20" x14ac:dyDescent="0.25">
      <c r="B28" s="4" t="str">
        <f>IF('Federal Income Tax'!B27="","",'Federal Income Tax'!B27)</f>
        <v>J</v>
      </c>
      <c r="C28" s="4" t="str">
        <f>IF('Federal Income Tax'!C27="","",'Federal Income Tax'!C27)</f>
        <v>L</v>
      </c>
      <c r="D28" s="2">
        <f>IF('Federal Income Tax'!K27="","",'Federal Income Tax'!K27)</f>
        <v>2000</v>
      </c>
      <c r="F28" s="2">
        <f>IF('Federal Income Tax'!Y27="","",'Federal Income Tax'!Y27)</f>
        <v>86</v>
      </c>
      <c r="G28" s="3">
        <f t="shared" si="3"/>
        <v>124</v>
      </c>
      <c r="H28" s="3">
        <f t="shared" si="4"/>
        <v>29</v>
      </c>
      <c r="I28" s="3">
        <f t="shared" si="5"/>
        <v>239</v>
      </c>
      <c r="J28" s="3">
        <f t="shared" si="0"/>
        <v>124</v>
      </c>
      <c r="K28" s="3">
        <f t="shared" si="1"/>
        <v>29</v>
      </c>
      <c r="L28" s="2">
        <f t="shared" si="6"/>
        <v>153</v>
      </c>
      <c r="M28" s="2">
        <f t="shared" si="7"/>
        <v>248</v>
      </c>
      <c r="N28" s="2">
        <f t="shared" si="8"/>
        <v>58</v>
      </c>
      <c r="O28" s="3">
        <f t="shared" si="9"/>
        <v>392</v>
      </c>
      <c r="Q28" s="6" t="str">
        <f>IF('Federal Income Tax'!Z27="","",'Federal Income Tax'!Z27)</f>
        <v/>
      </c>
      <c r="R28" s="4" t="str">
        <f>IF('Federal Income Tax'!AA27="","",'Federal Income Tax'!AA27)</f>
        <v>September</v>
      </c>
      <c r="T28" s="9">
        <f t="shared" si="2"/>
        <v>1761</v>
      </c>
    </row>
    <row r="29" spans="2:20" x14ac:dyDescent="0.25">
      <c r="B29" s="4" t="str">
        <f>IF('Federal Income Tax'!B28="","",'Federal Income Tax'!B28)</f>
        <v>A</v>
      </c>
      <c r="C29" s="4" t="str">
        <f>IF('Federal Income Tax'!C28="","",'Federal Income Tax'!C28)</f>
        <v>L</v>
      </c>
      <c r="D29" s="2">
        <f>IF('Federal Income Tax'!K28="","",'Federal Income Tax'!K28)</f>
        <v>2000</v>
      </c>
      <c r="F29" s="2">
        <f>IF('Federal Income Tax'!Y28="","",'Federal Income Tax'!Y28)</f>
        <v>163</v>
      </c>
      <c r="G29" s="3">
        <f t="shared" si="3"/>
        <v>124</v>
      </c>
      <c r="H29" s="3">
        <f t="shared" si="4"/>
        <v>29</v>
      </c>
      <c r="I29" s="3">
        <f t="shared" si="5"/>
        <v>316</v>
      </c>
      <c r="J29" s="3">
        <f t="shared" si="0"/>
        <v>124</v>
      </c>
      <c r="K29" s="3">
        <f t="shared" si="1"/>
        <v>29</v>
      </c>
      <c r="L29" s="2">
        <f t="shared" si="6"/>
        <v>153</v>
      </c>
      <c r="M29" s="2">
        <f t="shared" si="7"/>
        <v>248</v>
      </c>
      <c r="N29" s="2">
        <f t="shared" si="8"/>
        <v>58</v>
      </c>
      <c r="O29" s="3">
        <f t="shared" si="9"/>
        <v>469</v>
      </c>
      <c r="Q29" s="6" t="str">
        <f>IF('Federal Income Tax'!Z28="","",'Federal Income Tax'!Z28)</f>
        <v/>
      </c>
      <c r="R29" s="4" t="str">
        <f>IF('Federal Income Tax'!AA28="","",'Federal Income Tax'!AA28)</f>
        <v>October</v>
      </c>
      <c r="T29" s="9">
        <f t="shared" si="2"/>
        <v>1684</v>
      </c>
    </row>
    <row r="30" spans="2:20" x14ac:dyDescent="0.25">
      <c r="B30" s="4" t="str">
        <f>IF('Federal Income Tax'!B29="","",'Federal Income Tax'!B29)</f>
        <v>J</v>
      </c>
      <c r="C30" s="4" t="str">
        <f>IF('Federal Income Tax'!C29="","",'Federal Income Tax'!C29)</f>
        <v>L</v>
      </c>
      <c r="D30" s="2">
        <f>IF('Federal Income Tax'!K29="","",'Federal Income Tax'!K29)</f>
        <v>2000</v>
      </c>
      <c r="F30" s="2">
        <f>IF('Federal Income Tax'!Y29="","",'Federal Income Tax'!Y29)</f>
        <v>86</v>
      </c>
      <c r="G30" s="3">
        <f t="shared" si="3"/>
        <v>124</v>
      </c>
      <c r="H30" s="3">
        <f t="shared" si="4"/>
        <v>29</v>
      </c>
      <c r="I30" s="3">
        <f t="shared" si="5"/>
        <v>239</v>
      </c>
      <c r="J30" s="3">
        <f t="shared" si="0"/>
        <v>124</v>
      </c>
      <c r="K30" s="3">
        <f t="shared" si="1"/>
        <v>29</v>
      </c>
      <c r="L30" s="2">
        <f t="shared" si="6"/>
        <v>153</v>
      </c>
      <c r="M30" s="2">
        <f t="shared" si="7"/>
        <v>248</v>
      </c>
      <c r="N30" s="2">
        <f t="shared" si="8"/>
        <v>58</v>
      </c>
      <c r="O30" s="3">
        <f t="shared" si="9"/>
        <v>392</v>
      </c>
      <c r="Q30" s="6" t="str">
        <f>IF('Federal Income Tax'!Z29="","",'Federal Income Tax'!Z29)</f>
        <v/>
      </c>
      <c r="R30" s="4" t="str">
        <f>IF('Federal Income Tax'!AA29="","",'Federal Income Tax'!AA29)</f>
        <v>October</v>
      </c>
      <c r="T30" s="9">
        <f t="shared" si="2"/>
        <v>1761</v>
      </c>
    </row>
    <row r="31" spans="2:20" x14ac:dyDescent="0.25">
      <c r="B31" s="4" t="str">
        <f>IF('Federal Income Tax'!B30="","",'Federal Income Tax'!B30)</f>
        <v>A</v>
      </c>
      <c r="C31" s="4" t="str">
        <f>IF('Federal Income Tax'!C30="","",'Federal Income Tax'!C30)</f>
        <v>L</v>
      </c>
      <c r="D31" s="2">
        <f>IF('Federal Income Tax'!K30="","",'Federal Income Tax'!K30)</f>
        <v>2000</v>
      </c>
      <c r="F31" s="2">
        <f>IF('Federal Income Tax'!Y30="","",'Federal Income Tax'!Y30)</f>
        <v>163</v>
      </c>
      <c r="G31" s="3">
        <f t="shared" si="3"/>
        <v>124</v>
      </c>
      <c r="H31" s="3">
        <f t="shared" si="4"/>
        <v>29</v>
      </c>
      <c r="I31" s="3">
        <f t="shared" si="5"/>
        <v>316</v>
      </c>
      <c r="J31" s="3">
        <f t="shared" si="0"/>
        <v>124</v>
      </c>
      <c r="K31" s="3">
        <f t="shared" si="1"/>
        <v>29</v>
      </c>
      <c r="L31" s="2">
        <f t="shared" si="6"/>
        <v>153</v>
      </c>
      <c r="M31" s="2">
        <f t="shared" si="7"/>
        <v>248</v>
      </c>
      <c r="N31" s="2">
        <f t="shared" si="8"/>
        <v>58</v>
      </c>
      <c r="O31" s="3">
        <f t="shared" si="9"/>
        <v>469</v>
      </c>
      <c r="Q31" s="6" t="str">
        <f>IF('Federal Income Tax'!Z30="","",'Federal Income Tax'!Z30)</f>
        <v/>
      </c>
      <c r="R31" s="4" t="str">
        <f>IF('Federal Income Tax'!AA30="","",'Federal Income Tax'!AA30)</f>
        <v>November</v>
      </c>
      <c r="T31" s="9">
        <f t="shared" si="2"/>
        <v>1684</v>
      </c>
    </row>
    <row r="32" spans="2:20" x14ac:dyDescent="0.25">
      <c r="B32" s="4" t="str">
        <f>IF('Federal Income Tax'!B31="","",'Federal Income Tax'!B31)</f>
        <v>J</v>
      </c>
      <c r="C32" s="4" t="str">
        <f>IF('Federal Income Tax'!C31="","",'Federal Income Tax'!C31)</f>
        <v>L</v>
      </c>
      <c r="D32" s="2">
        <f>IF('Federal Income Tax'!K31="","",'Federal Income Tax'!K31)</f>
        <v>2000</v>
      </c>
      <c r="F32" s="2">
        <f>IF('Federal Income Tax'!Y31="","",'Federal Income Tax'!Y31)</f>
        <v>86</v>
      </c>
      <c r="G32" s="3">
        <f t="shared" si="3"/>
        <v>124</v>
      </c>
      <c r="H32" s="3">
        <f t="shared" si="4"/>
        <v>29</v>
      </c>
      <c r="I32" s="3">
        <f t="shared" si="5"/>
        <v>239</v>
      </c>
      <c r="J32" s="3">
        <f t="shared" si="0"/>
        <v>124</v>
      </c>
      <c r="K32" s="3">
        <f t="shared" si="1"/>
        <v>29</v>
      </c>
      <c r="L32" s="2">
        <f t="shared" si="6"/>
        <v>153</v>
      </c>
      <c r="M32" s="2">
        <f t="shared" si="7"/>
        <v>248</v>
      </c>
      <c r="N32" s="2">
        <f t="shared" si="8"/>
        <v>58</v>
      </c>
      <c r="O32" s="3">
        <f t="shared" si="9"/>
        <v>392</v>
      </c>
      <c r="Q32" s="6" t="str">
        <f>IF('Federal Income Tax'!Z31="","",'Federal Income Tax'!Z31)</f>
        <v/>
      </c>
      <c r="R32" s="4" t="str">
        <f>IF('Federal Income Tax'!AA31="","",'Federal Income Tax'!AA31)</f>
        <v>November</v>
      </c>
      <c r="T32" s="9">
        <f t="shared" si="2"/>
        <v>1761</v>
      </c>
    </row>
    <row r="33" spans="2:20" x14ac:dyDescent="0.25">
      <c r="B33" s="4" t="str">
        <f>IF('Federal Income Tax'!B32="","",'Federal Income Tax'!B32)</f>
        <v>A</v>
      </c>
      <c r="C33" s="4" t="str">
        <f>IF('Federal Income Tax'!C32="","",'Federal Income Tax'!C32)</f>
        <v>L</v>
      </c>
      <c r="D33" s="2">
        <f>IF('Federal Income Tax'!K32="","",'Federal Income Tax'!K32)</f>
        <v>2000</v>
      </c>
      <c r="F33" s="2">
        <f>IF('Federal Income Tax'!Y32="","",'Federal Income Tax'!Y32)</f>
        <v>163</v>
      </c>
      <c r="G33" s="3">
        <f t="shared" si="3"/>
        <v>124</v>
      </c>
      <c r="H33" s="3">
        <f t="shared" si="4"/>
        <v>29</v>
      </c>
      <c r="I33" s="3">
        <f t="shared" si="5"/>
        <v>316</v>
      </c>
      <c r="J33" s="3">
        <f t="shared" si="0"/>
        <v>124</v>
      </c>
      <c r="K33" s="3">
        <f t="shared" si="1"/>
        <v>29</v>
      </c>
      <c r="L33" s="2">
        <f t="shared" si="6"/>
        <v>153</v>
      </c>
      <c r="M33" s="2">
        <f t="shared" si="7"/>
        <v>248</v>
      </c>
      <c r="N33" s="2">
        <f t="shared" si="8"/>
        <v>58</v>
      </c>
      <c r="O33" s="3">
        <f t="shared" si="9"/>
        <v>469</v>
      </c>
      <c r="Q33" s="6" t="str">
        <f>IF('Federal Income Tax'!Z32="","",'Federal Income Tax'!Z32)</f>
        <v/>
      </c>
      <c r="R33" s="4" t="str">
        <f>IF('Federal Income Tax'!AA32="","",'Federal Income Tax'!AA32)</f>
        <v>December</v>
      </c>
      <c r="T33" s="9">
        <f t="shared" si="2"/>
        <v>1684</v>
      </c>
    </row>
    <row r="34" spans="2:20" x14ac:dyDescent="0.25">
      <c r="B34" s="4" t="str">
        <f>IF('Federal Income Tax'!B33="","",'Federal Income Tax'!B33)</f>
        <v>J</v>
      </c>
      <c r="C34" s="4" t="str">
        <f>IF('Federal Income Tax'!C33="","",'Federal Income Tax'!C33)</f>
        <v>L</v>
      </c>
      <c r="D34" s="2">
        <f>IF('Federal Income Tax'!K33="","",'Federal Income Tax'!K33)</f>
        <v>2000</v>
      </c>
      <c r="F34" s="2">
        <f>IF('Federal Income Tax'!Y33="","",'Federal Income Tax'!Y33)</f>
        <v>86</v>
      </c>
      <c r="G34" s="3">
        <f t="shared" si="3"/>
        <v>124</v>
      </c>
      <c r="H34" s="3">
        <f t="shared" si="4"/>
        <v>29</v>
      </c>
      <c r="I34" s="3">
        <f t="shared" si="5"/>
        <v>239</v>
      </c>
      <c r="J34" s="3">
        <f t="shared" si="0"/>
        <v>124</v>
      </c>
      <c r="K34" s="3">
        <f t="shared" si="1"/>
        <v>29</v>
      </c>
      <c r="L34" s="2">
        <f t="shared" si="6"/>
        <v>153</v>
      </c>
      <c r="M34" s="2">
        <f t="shared" si="7"/>
        <v>248</v>
      </c>
      <c r="N34" s="2">
        <f t="shared" si="8"/>
        <v>58</v>
      </c>
      <c r="O34" s="3">
        <f t="shared" si="9"/>
        <v>392</v>
      </c>
      <c r="Q34" s="6" t="str">
        <f>IF('Federal Income Tax'!Z33="","",'Federal Income Tax'!Z33)</f>
        <v/>
      </c>
      <c r="R34" s="4" t="str">
        <f>IF('Federal Income Tax'!AA33="","",'Federal Income Tax'!AA33)</f>
        <v>December</v>
      </c>
      <c r="T34" s="9">
        <f t="shared" si="2"/>
        <v>1761</v>
      </c>
    </row>
    <row r="35" spans="2:20" x14ac:dyDescent="0.25">
      <c r="B35" s="4" t="str">
        <f>IF('Federal Income Tax'!B34="","",'Federal Income Tax'!B34)</f>
        <v/>
      </c>
      <c r="C35" s="4" t="str">
        <f>IF('Federal Income Tax'!C34="","",'Federal Income Tax'!C34)</f>
        <v/>
      </c>
      <c r="D35" s="2">
        <f>IF('Federal Income Tax'!K34="","",'Federal Income Tax'!K34)</f>
        <v>0</v>
      </c>
      <c r="F35" s="2">
        <f>IF('Federal Income Tax'!Y34="","",'Federal Income Tax'!Y34)</f>
        <v>0</v>
      </c>
      <c r="G35" s="3">
        <f t="shared" si="3"/>
        <v>0</v>
      </c>
      <c r="H35" s="3">
        <f t="shared" si="4"/>
        <v>0</v>
      </c>
      <c r="I35" s="3">
        <f t="shared" si="5"/>
        <v>0</v>
      </c>
      <c r="J35" s="3">
        <f t="shared" si="0"/>
        <v>0</v>
      </c>
      <c r="K35" s="3">
        <f t="shared" si="1"/>
        <v>0</v>
      </c>
      <c r="L35" s="2">
        <f t="shared" si="6"/>
        <v>0</v>
      </c>
      <c r="M35" s="2">
        <f t="shared" si="7"/>
        <v>0</v>
      </c>
      <c r="N35" s="2">
        <f t="shared" si="8"/>
        <v>0</v>
      </c>
      <c r="O35" s="3">
        <f t="shared" si="9"/>
        <v>0</v>
      </c>
      <c r="Q35" s="6" t="str">
        <f>IF('Federal Income Tax'!Z34="","",'Federal Income Tax'!Z34)</f>
        <v/>
      </c>
      <c r="R35" s="4" t="str">
        <f>IF('Federal Income Tax'!AA34="","",'Federal Income Tax'!AA34)</f>
        <v/>
      </c>
      <c r="T35" s="9">
        <f t="shared" si="2"/>
        <v>0</v>
      </c>
    </row>
    <row r="36" spans="2:20" x14ac:dyDescent="0.25">
      <c r="B36" s="4" t="str">
        <f>IF('Federal Income Tax'!B35="","",'Federal Income Tax'!B35)</f>
        <v/>
      </c>
      <c r="C36" s="4" t="str">
        <f>IF('Federal Income Tax'!C35="","",'Federal Income Tax'!C35)</f>
        <v/>
      </c>
      <c r="D36" s="2">
        <f>IF('Federal Income Tax'!K35="","",'Federal Income Tax'!K35)</f>
        <v>0</v>
      </c>
      <c r="F36" s="2">
        <f>IF('Federal Income Tax'!Y35="","",'Federal Income Tax'!Y35)</f>
        <v>0</v>
      </c>
      <c r="G36" s="3">
        <f t="shared" si="3"/>
        <v>0</v>
      </c>
      <c r="H36" s="3">
        <f t="shared" si="4"/>
        <v>0</v>
      </c>
      <c r="I36" s="3">
        <f t="shared" si="5"/>
        <v>0</v>
      </c>
      <c r="J36" s="3">
        <f t="shared" si="0"/>
        <v>0</v>
      </c>
      <c r="K36" s="3">
        <f t="shared" si="1"/>
        <v>0</v>
      </c>
      <c r="L36" s="2">
        <f t="shared" si="6"/>
        <v>0</v>
      </c>
      <c r="M36" s="2">
        <f t="shared" si="7"/>
        <v>0</v>
      </c>
      <c r="N36" s="2">
        <f t="shared" si="8"/>
        <v>0</v>
      </c>
      <c r="O36" s="3">
        <f t="shared" si="9"/>
        <v>0</v>
      </c>
      <c r="Q36" s="6" t="str">
        <f>IF('Federal Income Tax'!Z35="","",'Federal Income Tax'!Z35)</f>
        <v/>
      </c>
      <c r="R36" s="4" t="str">
        <f>IF('Federal Income Tax'!AA35="","",'Federal Income Tax'!AA35)</f>
        <v/>
      </c>
      <c r="T36" s="9">
        <f t="shared" si="2"/>
        <v>0</v>
      </c>
    </row>
    <row r="37" spans="2:20" x14ac:dyDescent="0.25">
      <c r="B37" s="4" t="str">
        <f>IF('Federal Income Tax'!B36="","",'Federal Income Tax'!B36)</f>
        <v/>
      </c>
      <c r="C37" s="4" t="str">
        <f>IF('Federal Income Tax'!C36="","",'Federal Income Tax'!C36)</f>
        <v/>
      </c>
      <c r="D37" s="2">
        <f>IF('Federal Income Tax'!K36="","",'Federal Income Tax'!K36)</f>
        <v>0</v>
      </c>
      <c r="F37" s="2">
        <f>IF('Federal Income Tax'!Y36="","",'Federal Income Tax'!Y36)</f>
        <v>0</v>
      </c>
      <c r="G37" s="3">
        <f t="shared" si="3"/>
        <v>0</v>
      </c>
      <c r="H37" s="3">
        <f t="shared" si="4"/>
        <v>0</v>
      </c>
      <c r="I37" s="3">
        <f t="shared" si="5"/>
        <v>0</v>
      </c>
      <c r="J37" s="3">
        <f t="shared" si="0"/>
        <v>0</v>
      </c>
      <c r="K37" s="3">
        <f t="shared" si="1"/>
        <v>0</v>
      </c>
      <c r="L37" s="2">
        <f t="shared" si="6"/>
        <v>0</v>
      </c>
      <c r="M37" s="2">
        <f t="shared" si="7"/>
        <v>0</v>
      </c>
      <c r="N37" s="2">
        <f t="shared" si="8"/>
        <v>0</v>
      </c>
      <c r="O37" s="3">
        <f t="shared" si="9"/>
        <v>0</v>
      </c>
      <c r="Q37" s="6" t="str">
        <f>IF('Federal Income Tax'!Z36="","",'Federal Income Tax'!Z36)</f>
        <v/>
      </c>
      <c r="R37" s="4" t="str">
        <f>IF('Federal Income Tax'!AA36="","",'Federal Income Tax'!AA36)</f>
        <v/>
      </c>
      <c r="T37" s="9">
        <f t="shared" si="2"/>
        <v>0</v>
      </c>
    </row>
    <row r="38" spans="2:20" x14ac:dyDescent="0.25">
      <c r="B38" s="4" t="str">
        <f>IF('Federal Income Tax'!B37="","",'Federal Income Tax'!B37)</f>
        <v/>
      </c>
      <c r="C38" s="4" t="str">
        <f>IF('Federal Income Tax'!C37="","",'Federal Income Tax'!C37)</f>
        <v/>
      </c>
      <c r="D38" s="2">
        <f>IF('Federal Income Tax'!K37="","",'Federal Income Tax'!K37)</f>
        <v>0</v>
      </c>
      <c r="F38" s="2">
        <f>IF('Federal Income Tax'!Y37="","",'Federal Income Tax'!Y37)</f>
        <v>0</v>
      </c>
      <c r="G38" s="3">
        <f t="shared" si="3"/>
        <v>0</v>
      </c>
      <c r="H38" s="3">
        <f t="shared" si="4"/>
        <v>0</v>
      </c>
      <c r="I38" s="3">
        <f t="shared" si="5"/>
        <v>0</v>
      </c>
      <c r="J38" s="3">
        <f t="shared" si="0"/>
        <v>0</v>
      </c>
      <c r="K38" s="3">
        <f t="shared" si="1"/>
        <v>0</v>
      </c>
      <c r="L38" s="2">
        <f t="shared" si="6"/>
        <v>0</v>
      </c>
      <c r="M38" s="2">
        <f t="shared" si="7"/>
        <v>0</v>
      </c>
      <c r="N38" s="2">
        <f t="shared" si="8"/>
        <v>0</v>
      </c>
      <c r="O38" s="3">
        <f t="shared" si="9"/>
        <v>0</v>
      </c>
      <c r="Q38" s="6" t="str">
        <f>IF('Federal Income Tax'!Z37="","",'Federal Income Tax'!Z37)</f>
        <v/>
      </c>
      <c r="R38" s="4" t="str">
        <f>IF('Federal Income Tax'!AA37="","",'Federal Income Tax'!AA37)</f>
        <v/>
      </c>
      <c r="T38" s="9">
        <f t="shared" si="2"/>
        <v>0</v>
      </c>
    </row>
    <row r="39" spans="2:20" x14ac:dyDescent="0.25">
      <c r="B39" s="4" t="str">
        <f>IF('Federal Income Tax'!B38="","",'Federal Income Tax'!B38)</f>
        <v/>
      </c>
      <c r="C39" s="4" t="str">
        <f>IF('Federal Income Tax'!C38="","",'Federal Income Tax'!C38)</f>
        <v/>
      </c>
      <c r="D39" s="2">
        <f>IF('Federal Income Tax'!K38="","",'Federal Income Tax'!K38)</f>
        <v>0</v>
      </c>
      <c r="F39" s="2">
        <f>IF('Federal Income Tax'!Y38="","",'Federal Income Tax'!Y38)</f>
        <v>0</v>
      </c>
      <c r="G39" s="3">
        <f t="shared" si="3"/>
        <v>0</v>
      </c>
      <c r="H39" s="3">
        <f t="shared" si="4"/>
        <v>0</v>
      </c>
      <c r="I39" s="3">
        <f t="shared" si="5"/>
        <v>0</v>
      </c>
      <c r="J39" s="3">
        <f t="shared" si="0"/>
        <v>0</v>
      </c>
      <c r="K39" s="3">
        <f t="shared" si="1"/>
        <v>0</v>
      </c>
      <c r="L39" s="2">
        <f t="shared" si="6"/>
        <v>0</v>
      </c>
      <c r="M39" s="2">
        <f t="shared" si="7"/>
        <v>0</v>
      </c>
      <c r="N39" s="2">
        <f t="shared" si="8"/>
        <v>0</v>
      </c>
      <c r="O39" s="3">
        <f t="shared" si="9"/>
        <v>0</v>
      </c>
      <c r="Q39" s="6" t="str">
        <f>IF('Federal Income Tax'!Z38="","",'Federal Income Tax'!Z38)</f>
        <v/>
      </c>
      <c r="R39" s="4" t="str">
        <f>IF('Federal Income Tax'!AA38="","",'Federal Income Tax'!AA38)</f>
        <v/>
      </c>
      <c r="T39" s="9">
        <f t="shared" si="2"/>
        <v>0</v>
      </c>
    </row>
    <row r="40" spans="2:20" x14ac:dyDescent="0.25">
      <c r="B40" s="4" t="str">
        <f>IF('Federal Income Tax'!B39="","",'Federal Income Tax'!B39)</f>
        <v/>
      </c>
      <c r="C40" s="4" t="str">
        <f>IF('Federal Income Tax'!C39="","",'Federal Income Tax'!C39)</f>
        <v/>
      </c>
      <c r="D40" s="2">
        <f>IF('Federal Income Tax'!K39="","",'Federal Income Tax'!K39)</f>
        <v>0</v>
      </c>
      <c r="F40" s="2">
        <f>IF('Federal Income Tax'!Y39="","",'Federal Income Tax'!Y39)</f>
        <v>0</v>
      </c>
      <c r="G40" s="3">
        <f t="shared" si="3"/>
        <v>0</v>
      </c>
      <c r="H40" s="3">
        <f t="shared" si="4"/>
        <v>0</v>
      </c>
      <c r="I40" s="3">
        <f t="shared" si="5"/>
        <v>0</v>
      </c>
      <c r="J40" s="3">
        <f t="shared" si="0"/>
        <v>0</v>
      </c>
      <c r="K40" s="3">
        <f t="shared" si="1"/>
        <v>0</v>
      </c>
      <c r="L40" s="2">
        <f t="shared" si="6"/>
        <v>0</v>
      </c>
      <c r="M40" s="2">
        <f t="shared" si="7"/>
        <v>0</v>
      </c>
      <c r="N40" s="2">
        <f t="shared" si="8"/>
        <v>0</v>
      </c>
      <c r="O40" s="3">
        <f t="shared" si="9"/>
        <v>0</v>
      </c>
      <c r="Q40" s="6" t="str">
        <f>IF('Federal Income Tax'!Z39="","",'Federal Income Tax'!Z39)</f>
        <v/>
      </c>
      <c r="R40" s="4" t="str">
        <f>IF('Federal Income Tax'!AA39="","",'Federal Income Tax'!AA39)</f>
        <v/>
      </c>
      <c r="T40" s="9">
        <f t="shared" si="2"/>
        <v>0</v>
      </c>
    </row>
    <row r="41" spans="2:20" x14ac:dyDescent="0.25">
      <c r="B41" s="4" t="str">
        <f>IF('Federal Income Tax'!B40="","",'Federal Income Tax'!B40)</f>
        <v/>
      </c>
      <c r="C41" s="4" t="str">
        <f>IF('Federal Income Tax'!C40="","",'Federal Income Tax'!C40)</f>
        <v/>
      </c>
      <c r="D41" s="2">
        <f>IF('Federal Income Tax'!K40="","",'Federal Income Tax'!K40)</f>
        <v>0</v>
      </c>
      <c r="F41" s="2">
        <f>IF('Federal Income Tax'!Y40="","",'Federal Income Tax'!Y40)</f>
        <v>0</v>
      </c>
      <c r="G41" s="3">
        <f t="shared" si="3"/>
        <v>0</v>
      </c>
      <c r="H41" s="3">
        <f t="shared" si="4"/>
        <v>0</v>
      </c>
      <c r="I41" s="3">
        <f t="shared" si="5"/>
        <v>0</v>
      </c>
      <c r="J41" s="3">
        <f t="shared" si="0"/>
        <v>0</v>
      </c>
      <c r="K41" s="3">
        <f t="shared" si="1"/>
        <v>0</v>
      </c>
      <c r="L41" s="2">
        <f t="shared" si="6"/>
        <v>0</v>
      </c>
      <c r="M41" s="2">
        <f t="shared" si="7"/>
        <v>0</v>
      </c>
      <c r="N41" s="2">
        <f t="shared" si="8"/>
        <v>0</v>
      </c>
      <c r="O41" s="3">
        <f t="shared" si="9"/>
        <v>0</v>
      </c>
      <c r="Q41" s="6" t="str">
        <f>IF('Federal Income Tax'!Z40="","",'Federal Income Tax'!Z40)</f>
        <v/>
      </c>
      <c r="R41" s="4" t="str">
        <f>IF('Federal Income Tax'!AA40="","",'Federal Income Tax'!AA40)</f>
        <v/>
      </c>
      <c r="T41" s="9">
        <f t="shared" si="2"/>
        <v>0</v>
      </c>
    </row>
    <row r="42" spans="2:20" x14ac:dyDescent="0.25">
      <c r="B42" s="4" t="str">
        <f>IF('Federal Income Tax'!B41="","",'Federal Income Tax'!B41)</f>
        <v/>
      </c>
      <c r="C42" s="4" t="str">
        <f>IF('Federal Income Tax'!C41="","",'Federal Income Tax'!C41)</f>
        <v/>
      </c>
      <c r="D42" s="2">
        <f>IF('Federal Income Tax'!K41="","",'Federal Income Tax'!K41)</f>
        <v>0</v>
      </c>
      <c r="F42" s="2">
        <f>IF('Federal Income Tax'!Y41="","",'Federal Income Tax'!Y41)</f>
        <v>0</v>
      </c>
      <c r="G42" s="3">
        <f t="shared" si="3"/>
        <v>0</v>
      </c>
      <c r="H42" s="3">
        <f t="shared" si="4"/>
        <v>0</v>
      </c>
      <c r="I42" s="3">
        <f t="shared" si="5"/>
        <v>0</v>
      </c>
      <c r="J42" s="3">
        <f t="shared" si="0"/>
        <v>0</v>
      </c>
      <c r="K42" s="3">
        <f t="shared" si="1"/>
        <v>0</v>
      </c>
      <c r="L42" s="2">
        <f t="shared" si="6"/>
        <v>0</v>
      </c>
      <c r="M42" s="2">
        <f t="shared" si="7"/>
        <v>0</v>
      </c>
      <c r="N42" s="2">
        <f t="shared" si="8"/>
        <v>0</v>
      </c>
      <c r="O42" s="3">
        <f t="shared" si="9"/>
        <v>0</v>
      </c>
      <c r="Q42" s="6" t="str">
        <f>IF('Federal Income Tax'!Z41="","",'Federal Income Tax'!Z41)</f>
        <v/>
      </c>
      <c r="R42" s="4" t="str">
        <f>IF('Federal Income Tax'!AA41="","",'Federal Income Tax'!AA41)</f>
        <v/>
      </c>
      <c r="T42" s="9">
        <f t="shared" si="2"/>
        <v>0</v>
      </c>
    </row>
    <row r="43" spans="2:20" x14ac:dyDescent="0.25">
      <c r="B43" s="4" t="str">
        <f>IF('Federal Income Tax'!B42="","",'Federal Income Tax'!B42)</f>
        <v/>
      </c>
      <c r="C43" s="4" t="str">
        <f>IF('Federal Income Tax'!C42="","",'Federal Income Tax'!C42)</f>
        <v/>
      </c>
      <c r="D43" s="2">
        <f>IF('Federal Income Tax'!K42="","",'Federal Income Tax'!K42)</f>
        <v>0</v>
      </c>
      <c r="F43" s="2">
        <f>IF('Federal Income Tax'!Y42="","",'Federal Income Tax'!Y42)</f>
        <v>0</v>
      </c>
      <c r="G43" s="3">
        <f t="shared" si="3"/>
        <v>0</v>
      </c>
      <c r="H43" s="3">
        <f t="shared" si="4"/>
        <v>0</v>
      </c>
      <c r="I43" s="3">
        <f t="shared" si="5"/>
        <v>0</v>
      </c>
      <c r="J43" s="3">
        <f t="shared" si="0"/>
        <v>0</v>
      </c>
      <c r="K43" s="3">
        <f t="shared" si="1"/>
        <v>0</v>
      </c>
      <c r="L43" s="2">
        <f t="shared" si="6"/>
        <v>0</v>
      </c>
      <c r="M43" s="2">
        <f t="shared" si="7"/>
        <v>0</v>
      </c>
      <c r="N43" s="2">
        <f t="shared" si="8"/>
        <v>0</v>
      </c>
      <c r="O43" s="3">
        <f t="shared" si="9"/>
        <v>0</v>
      </c>
      <c r="Q43" s="6" t="str">
        <f>IF('Federal Income Tax'!Z42="","",'Federal Income Tax'!Z42)</f>
        <v/>
      </c>
      <c r="R43" s="4" t="str">
        <f>IF('Federal Income Tax'!AA42="","",'Federal Income Tax'!AA42)</f>
        <v/>
      </c>
      <c r="T43" s="9">
        <f t="shared" si="2"/>
        <v>0</v>
      </c>
    </row>
    <row r="44" spans="2:20" x14ac:dyDescent="0.25">
      <c r="B44" s="4" t="str">
        <f>IF('Federal Income Tax'!B43="","",'Federal Income Tax'!B43)</f>
        <v/>
      </c>
      <c r="C44" s="4" t="str">
        <f>IF('Federal Income Tax'!C43="","",'Federal Income Tax'!C43)</f>
        <v/>
      </c>
      <c r="D44" s="2">
        <f>IF('Federal Income Tax'!K43="","",'Federal Income Tax'!K43)</f>
        <v>0</v>
      </c>
      <c r="F44" s="2">
        <f>IF('Federal Income Tax'!Y43="","",'Federal Income Tax'!Y43)</f>
        <v>0</v>
      </c>
      <c r="G44" s="3">
        <f t="shared" si="3"/>
        <v>0</v>
      </c>
      <c r="H44" s="3">
        <f t="shared" si="4"/>
        <v>0</v>
      </c>
      <c r="I44" s="3">
        <f t="shared" si="5"/>
        <v>0</v>
      </c>
      <c r="J44" s="3">
        <f t="shared" si="0"/>
        <v>0</v>
      </c>
      <c r="K44" s="3">
        <f t="shared" si="1"/>
        <v>0</v>
      </c>
      <c r="L44" s="2">
        <f t="shared" si="6"/>
        <v>0</v>
      </c>
      <c r="M44" s="2">
        <f t="shared" si="7"/>
        <v>0</v>
      </c>
      <c r="N44" s="2">
        <f t="shared" si="8"/>
        <v>0</v>
      </c>
      <c r="O44" s="3">
        <f t="shared" si="9"/>
        <v>0</v>
      </c>
      <c r="Q44" s="6" t="str">
        <f>IF('Federal Income Tax'!Z43="","",'Federal Income Tax'!Z43)</f>
        <v/>
      </c>
      <c r="R44" s="4" t="str">
        <f>IF('Federal Income Tax'!AA43="","",'Federal Income Tax'!AA43)</f>
        <v/>
      </c>
      <c r="T44" s="9">
        <f t="shared" si="2"/>
        <v>0</v>
      </c>
    </row>
    <row r="45" spans="2:20" x14ac:dyDescent="0.25">
      <c r="B45" s="4" t="str">
        <f>IF('Federal Income Tax'!B44="","",'Federal Income Tax'!B44)</f>
        <v/>
      </c>
      <c r="C45" s="4" t="str">
        <f>IF('Federal Income Tax'!C44="","",'Federal Income Tax'!C44)</f>
        <v/>
      </c>
      <c r="D45" s="2">
        <f>IF('Federal Income Tax'!K44="","",'Federal Income Tax'!K44)</f>
        <v>0</v>
      </c>
      <c r="F45" s="2">
        <f>IF('Federal Income Tax'!Y44="","",'Federal Income Tax'!Y44)</f>
        <v>0</v>
      </c>
      <c r="G45" s="3">
        <f t="shared" si="3"/>
        <v>0</v>
      </c>
      <c r="H45" s="3">
        <f t="shared" si="4"/>
        <v>0</v>
      </c>
      <c r="I45" s="3">
        <f t="shared" si="5"/>
        <v>0</v>
      </c>
      <c r="J45" s="3">
        <f t="shared" si="0"/>
        <v>0</v>
      </c>
      <c r="K45" s="3">
        <f t="shared" si="1"/>
        <v>0</v>
      </c>
      <c r="L45" s="2">
        <f t="shared" si="6"/>
        <v>0</v>
      </c>
      <c r="M45" s="2">
        <f t="shared" si="7"/>
        <v>0</v>
      </c>
      <c r="N45" s="2">
        <f t="shared" si="8"/>
        <v>0</v>
      </c>
      <c r="O45" s="3">
        <f t="shared" si="9"/>
        <v>0</v>
      </c>
      <c r="Q45" s="6" t="str">
        <f>IF('Federal Income Tax'!Z44="","",'Federal Income Tax'!Z44)</f>
        <v/>
      </c>
      <c r="R45" s="4" t="str">
        <f>IF('Federal Income Tax'!AA44="","",'Federal Income Tax'!AA44)</f>
        <v/>
      </c>
      <c r="T45" s="9">
        <f t="shared" si="2"/>
        <v>0</v>
      </c>
    </row>
    <row r="46" spans="2:20" x14ac:dyDescent="0.25">
      <c r="B46" s="4" t="str">
        <f>IF('Federal Income Tax'!B45="","",'Federal Income Tax'!B45)</f>
        <v/>
      </c>
      <c r="C46" s="4" t="str">
        <f>IF('Federal Income Tax'!C45="","",'Federal Income Tax'!C45)</f>
        <v/>
      </c>
      <c r="D46" s="2">
        <f>IF('Federal Income Tax'!K45="","",'Federal Income Tax'!K45)</f>
        <v>0</v>
      </c>
      <c r="F46" s="2">
        <f>IF('Federal Income Tax'!Y45="","",'Federal Income Tax'!Y45)</f>
        <v>0</v>
      </c>
      <c r="G46" s="3">
        <f t="shared" si="3"/>
        <v>0</v>
      </c>
      <c r="H46" s="3">
        <f t="shared" si="4"/>
        <v>0</v>
      </c>
      <c r="I46" s="3">
        <f t="shared" si="5"/>
        <v>0</v>
      </c>
      <c r="J46" s="3">
        <f t="shared" si="0"/>
        <v>0</v>
      </c>
      <c r="K46" s="3">
        <f t="shared" si="1"/>
        <v>0</v>
      </c>
      <c r="L46" s="2">
        <f t="shared" si="6"/>
        <v>0</v>
      </c>
      <c r="M46" s="2">
        <f t="shared" si="7"/>
        <v>0</v>
      </c>
      <c r="N46" s="2">
        <f t="shared" si="8"/>
        <v>0</v>
      </c>
      <c r="O46" s="3">
        <f t="shared" si="9"/>
        <v>0</v>
      </c>
      <c r="Q46" s="6" t="str">
        <f>IF('Federal Income Tax'!Z45="","",'Federal Income Tax'!Z45)</f>
        <v/>
      </c>
      <c r="R46" s="4" t="str">
        <f>IF('Federal Income Tax'!AA45="","",'Federal Income Tax'!AA45)</f>
        <v/>
      </c>
      <c r="T46" s="9">
        <f t="shared" si="2"/>
        <v>0</v>
      </c>
    </row>
    <row r="47" spans="2:20" x14ac:dyDescent="0.25">
      <c r="B47" s="4" t="str">
        <f>IF('Federal Income Tax'!B46="","",'Federal Income Tax'!B46)</f>
        <v/>
      </c>
      <c r="C47" s="4" t="str">
        <f>IF('Federal Income Tax'!C46="","",'Federal Income Tax'!C46)</f>
        <v/>
      </c>
      <c r="D47" s="2">
        <f>IF('Federal Income Tax'!K46="","",'Federal Income Tax'!K46)</f>
        <v>0</v>
      </c>
      <c r="F47" s="2">
        <f>IF('Federal Income Tax'!Y46="","",'Federal Income Tax'!Y46)</f>
        <v>0</v>
      </c>
      <c r="G47" s="3">
        <f t="shared" si="3"/>
        <v>0</v>
      </c>
      <c r="H47" s="3">
        <f t="shared" si="4"/>
        <v>0</v>
      </c>
      <c r="I47" s="3">
        <f t="shared" si="5"/>
        <v>0</v>
      </c>
      <c r="J47" s="3">
        <f t="shared" si="0"/>
        <v>0</v>
      </c>
      <c r="K47" s="3">
        <f t="shared" si="1"/>
        <v>0</v>
      </c>
      <c r="L47" s="2">
        <f t="shared" si="6"/>
        <v>0</v>
      </c>
      <c r="M47" s="2">
        <f t="shared" si="7"/>
        <v>0</v>
      </c>
      <c r="N47" s="2">
        <f t="shared" si="8"/>
        <v>0</v>
      </c>
      <c r="O47" s="3">
        <f t="shared" si="9"/>
        <v>0</v>
      </c>
      <c r="Q47" s="6" t="str">
        <f>IF('Federal Income Tax'!Z46="","",'Federal Income Tax'!Z46)</f>
        <v/>
      </c>
      <c r="R47" s="4" t="str">
        <f>IF('Federal Income Tax'!AA46="","",'Federal Income Tax'!AA46)</f>
        <v/>
      </c>
      <c r="T47" s="9">
        <f t="shared" si="2"/>
        <v>0</v>
      </c>
    </row>
    <row r="48" spans="2:20" x14ac:dyDescent="0.25">
      <c r="B48" s="4" t="str">
        <f>IF('Federal Income Tax'!B47="","",'Federal Income Tax'!B47)</f>
        <v/>
      </c>
      <c r="C48" s="4" t="str">
        <f>IF('Federal Income Tax'!C47="","",'Federal Income Tax'!C47)</f>
        <v/>
      </c>
      <c r="D48" s="2">
        <f>IF('Federal Income Tax'!K47="","",'Federal Income Tax'!K47)</f>
        <v>0</v>
      </c>
      <c r="F48" s="2">
        <f>IF('Federal Income Tax'!Y47="","",'Federal Income Tax'!Y47)</f>
        <v>0</v>
      </c>
      <c r="G48" s="3">
        <f t="shared" si="3"/>
        <v>0</v>
      </c>
      <c r="H48" s="3">
        <f t="shared" si="4"/>
        <v>0</v>
      </c>
      <c r="I48" s="3">
        <f t="shared" si="5"/>
        <v>0</v>
      </c>
      <c r="J48" s="3">
        <f t="shared" si="0"/>
        <v>0</v>
      </c>
      <c r="K48" s="3">
        <f t="shared" si="1"/>
        <v>0</v>
      </c>
      <c r="L48" s="2">
        <f t="shared" si="6"/>
        <v>0</v>
      </c>
      <c r="M48" s="2">
        <f t="shared" si="7"/>
        <v>0</v>
      </c>
      <c r="N48" s="2">
        <f t="shared" si="8"/>
        <v>0</v>
      </c>
      <c r="O48" s="3">
        <f t="shared" si="9"/>
        <v>0</v>
      </c>
      <c r="Q48" s="6" t="str">
        <f>IF('Federal Income Tax'!Z47="","",'Federal Income Tax'!Z47)</f>
        <v/>
      </c>
      <c r="R48" s="4" t="str">
        <f>IF('Federal Income Tax'!AA47="","",'Federal Income Tax'!AA47)</f>
        <v/>
      </c>
      <c r="T48" s="9">
        <f t="shared" si="2"/>
        <v>0</v>
      </c>
    </row>
    <row r="49" spans="2:20" x14ac:dyDescent="0.25">
      <c r="B49" s="4" t="str">
        <f>IF('Federal Income Tax'!B48="","",'Federal Income Tax'!B48)</f>
        <v/>
      </c>
      <c r="C49" s="4" t="str">
        <f>IF('Federal Income Tax'!C48="","",'Federal Income Tax'!C48)</f>
        <v/>
      </c>
      <c r="D49" s="2">
        <f>IF('Federal Income Tax'!K48="","",'Federal Income Tax'!K48)</f>
        <v>0</v>
      </c>
      <c r="F49" s="2">
        <f>IF('Federal Income Tax'!Y48="","",'Federal Income Tax'!Y48)</f>
        <v>0</v>
      </c>
      <c r="G49" s="3">
        <f t="shared" si="3"/>
        <v>0</v>
      </c>
      <c r="H49" s="3">
        <f t="shared" si="4"/>
        <v>0</v>
      </c>
      <c r="I49" s="3">
        <f t="shared" si="5"/>
        <v>0</v>
      </c>
      <c r="J49" s="3">
        <f t="shared" si="0"/>
        <v>0</v>
      </c>
      <c r="K49" s="3">
        <f t="shared" si="1"/>
        <v>0</v>
      </c>
      <c r="L49" s="2">
        <f t="shared" si="6"/>
        <v>0</v>
      </c>
      <c r="M49" s="2">
        <f t="shared" si="7"/>
        <v>0</v>
      </c>
      <c r="N49" s="2">
        <f t="shared" si="8"/>
        <v>0</v>
      </c>
      <c r="O49" s="3">
        <f t="shared" si="9"/>
        <v>0</v>
      </c>
      <c r="Q49" s="6" t="str">
        <f>IF('Federal Income Tax'!Z48="","",'Federal Income Tax'!Z48)</f>
        <v/>
      </c>
      <c r="R49" s="4" t="str">
        <f>IF('Federal Income Tax'!AA48="","",'Federal Income Tax'!AA48)</f>
        <v/>
      </c>
      <c r="T49" s="9">
        <f t="shared" si="2"/>
        <v>0</v>
      </c>
    </row>
    <row r="50" spans="2:20" x14ac:dyDescent="0.25">
      <c r="B50" s="4" t="str">
        <f>IF('Federal Income Tax'!B49="","",'Federal Income Tax'!B49)</f>
        <v/>
      </c>
      <c r="C50" s="4" t="str">
        <f>IF('Federal Income Tax'!C49="","",'Federal Income Tax'!C49)</f>
        <v/>
      </c>
      <c r="D50" s="2">
        <f>IF('Federal Income Tax'!K49="","",'Federal Income Tax'!K49)</f>
        <v>0</v>
      </c>
      <c r="F50" s="2">
        <f>IF('Federal Income Tax'!Y49="","",'Federal Income Tax'!Y49)</f>
        <v>0</v>
      </c>
      <c r="G50" s="3">
        <f t="shared" si="3"/>
        <v>0</v>
      </c>
      <c r="H50" s="3">
        <f t="shared" si="4"/>
        <v>0</v>
      </c>
      <c r="I50" s="3">
        <f t="shared" si="5"/>
        <v>0</v>
      </c>
      <c r="J50" s="3">
        <f t="shared" si="0"/>
        <v>0</v>
      </c>
      <c r="K50" s="3">
        <f t="shared" si="1"/>
        <v>0</v>
      </c>
      <c r="L50" s="2">
        <f t="shared" si="6"/>
        <v>0</v>
      </c>
      <c r="M50" s="2">
        <f t="shared" si="7"/>
        <v>0</v>
      </c>
      <c r="N50" s="2">
        <f t="shared" si="8"/>
        <v>0</v>
      </c>
      <c r="O50" s="3">
        <f t="shared" si="9"/>
        <v>0</v>
      </c>
      <c r="Q50" s="6" t="str">
        <f>IF('Federal Income Tax'!Z49="","",'Federal Income Tax'!Z49)</f>
        <v/>
      </c>
      <c r="R50" s="4" t="str">
        <f>IF('Federal Income Tax'!AA49="","",'Federal Income Tax'!AA49)</f>
        <v/>
      </c>
      <c r="T50" s="9">
        <f t="shared" si="2"/>
        <v>0</v>
      </c>
    </row>
    <row r="51" spans="2:20" x14ac:dyDescent="0.25">
      <c r="B51" s="4" t="str">
        <f>IF('Federal Income Tax'!B50="","",'Federal Income Tax'!B50)</f>
        <v/>
      </c>
      <c r="C51" s="4" t="str">
        <f>IF('Federal Income Tax'!C50="","",'Federal Income Tax'!C50)</f>
        <v/>
      </c>
      <c r="D51" s="2">
        <f>IF('Federal Income Tax'!K50="","",'Federal Income Tax'!K50)</f>
        <v>0</v>
      </c>
      <c r="F51" s="2">
        <f>IF('Federal Income Tax'!Y50="","",'Federal Income Tax'!Y50)</f>
        <v>0</v>
      </c>
      <c r="G51" s="3">
        <f t="shared" si="3"/>
        <v>0</v>
      </c>
      <c r="H51" s="3">
        <f t="shared" si="4"/>
        <v>0</v>
      </c>
      <c r="I51" s="3">
        <f t="shared" si="5"/>
        <v>0</v>
      </c>
      <c r="J51" s="3">
        <f t="shared" si="0"/>
        <v>0</v>
      </c>
      <c r="K51" s="3">
        <f t="shared" si="1"/>
        <v>0</v>
      </c>
      <c r="L51" s="2">
        <f t="shared" si="6"/>
        <v>0</v>
      </c>
      <c r="M51" s="2">
        <f t="shared" si="7"/>
        <v>0</v>
      </c>
      <c r="N51" s="2">
        <f t="shared" si="8"/>
        <v>0</v>
      </c>
      <c r="O51" s="3">
        <f t="shared" si="9"/>
        <v>0</v>
      </c>
      <c r="Q51" s="6" t="str">
        <f>IF('Federal Income Tax'!Z50="","",'Federal Income Tax'!Z50)</f>
        <v/>
      </c>
      <c r="R51" s="4" t="str">
        <f>IF('Federal Income Tax'!AA50="","",'Federal Income Tax'!AA50)</f>
        <v/>
      </c>
      <c r="T51" s="9">
        <f t="shared" si="2"/>
        <v>0</v>
      </c>
    </row>
    <row r="52" spans="2:20" x14ac:dyDescent="0.25">
      <c r="B52" s="4" t="str">
        <f>IF('Federal Income Tax'!B51="","",'Federal Income Tax'!B51)</f>
        <v/>
      </c>
      <c r="C52" s="4" t="str">
        <f>IF('Federal Income Tax'!C51="","",'Federal Income Tax'!C51)</f>
        <v/>
      </c>
      <c r="D52" s="2">
        <f>IF('Federal Income Tax'!K51="","",'Federal Income Tax'!K51)</f>
        <v>0</v>
      </c>
      <c r="F52" s="2">
        <f>IF('Federal Income Tax'!Y51="","",'Federal Income Tax'!Y51)</f>
        <v>0</v>
      </c>
      <c r="G52" s="3">
        <f t="shared" si="3"/>
        <v>0</v>
      </c>
      <c r="H52" s="3">
        <f t="shared" si="4"/>
        <v>0</v>
      </c>
      <c r="I52" s="3">
        <f t="shared" si="5"/>
        <v>0</v>
      </c>
      <c r="J52" s="3">
        <f t="shared" si="0"/>
        <v>0</v>
      </c>
      <c r="K52" s="3">
        <f t="shared" si="1"/>
        <v>0</v>
      </c>
      <c r="L52" s="2">
        <f t="shared" si="6"/>
        <v>0</v>
      </c>
      <c r="M52" s="2">
        <f t="shared" si="7"/>
        <v>0</v>
      </c>
      <c r="N52" s="2">
        <f t="shared" si="8"/>
        <v>0</v>
      </c>
      <c r="O52" s="3">
        <f t="shared" si="9"/>
        <v>0</v>
      </c>
      <c r="Q52" s="6" t="str">
        <f>IF('Federal Income Tax'!Z51="","",'Federal Income Tax'!Z51)</f>
        <v/>
      </c>
      <c r="R52" s="4" t="str">
        <f>IF('Federal Income Tax'!AA51="","",'Federal Income Tax'!AA51)</f>
        <v/>
      </c>
      <c r="T52" s="9">
        <f t="shared" si="2"/>
        <v>0</v>
      </c>
    </row>
    <row r="53" spans="2:20" x14ac:dyDescent="0.25">
      <c r="B53" s="4" t="str">
        <f>IF('Federal Income Tax'!B52="","",'Federal Income Tax'!B52)</f>
        <v/>
      </c>
      <c r="C53" s="4" t="str">
        <f>IF('Federal Income Tax'!C52="","",'Federal Income Tax'!C52)</f>
        <v/>
      </c>
      <c r="D53" s="2">
        <f>IF('Federal Income Tax'!K52="","",'Federal Income Tax'!K52)</f>
        <v>0</v>
      </c>
      <c r="F53" s="2">
        <f>IF('Federal Income Tax'!Y52="","",'Federal Income Tax'!Y52)</f>
        <v>0</v>
      </c>
      <c r="G53" s="3">
        <f t="shared" si="3"/>
        <v>0</v>
      </c>
      <c r="H53" s="3">
        <f t="shared" si="4"/>
        <v>0</v>
      </c>
      <c r="I53" s="3">
        <f t="shared" si="5"/>
        <v>0</v>
      </c>
      <c r="J53" s="3">
        <f t="shared" si="0"/>
        <v>0</v>
      </c>
      <c r="K53" s="3">
        <f t="shared" si="1"/>
        <v>0</v>
      </c>
      <c r="L53" s="2">
        <f t="shared" si="6"/>
        <v>0</v>
      </c>
      <c r="M53" s="2">
        <f t="shared" si="7"/>
        <v>0</v>
      </c>
      <c r="N53" s="2">
        <f t="shared" si="8"/>
        <v>0</v>
      </c>
      <c r="O53" s="3">
        <f t="shared" si="9"/>
        <v>0</v>
      </c>
      <c r="Q53" s="6" t="str">
        <f>IF('Federal Income Tax'!Z52="","",'Federal Income Tax'!Z52)</f>
        <v/>
      </c>
      <c r="R53" s="4" t="str">
        <f>IF('Federal Income Tax'!AA52="","",'Federal Income Tax'!AA52)</f>
        <v/>
      </c>
      <c r="T53" s="9">
        <f t="shared" si="2"/>
        <v>0</v>
      </c>
    </row>
    <row r="54" spans="2:20" x14ac:dyDescent="0.25">
      <c r="B54" s="4" t="str">
        <f>IF('Federal Income Tax'!B53="","",'Federal Income Tax'!B53)</f>
        <v/>
      </c>
      <c r="C54" s="4" t="str">
        <f>IF('Federal Income Tax'!C53="","",'Federal Income Tax'!C53)</f>
        <v/>
      </c>
      <c r="D54" s="2">
        <f>IF('Federal Income Tax'!K53="","",'Federal Income Tax'!K53)</f>
        <v>0</v>
      </c>
      <c r="F54" s="2">
        <f>IF('Federal Income Tax'!Y53="","",'Federal Income Tax'!Y53)</f>
        <v>0</v>
      </c>
      <c r="G54" s="3">
        <f t="shared" si="3"/>
        <v>0</v>
      </c>
      <c r="H54" s="3">
        <f t="shared" si="4"/>
        <v>0</v>
      </c>
      <c r="I54" s="3">
        <f t="shared" si="5"/>
        <v>0</v>
      </c>
      <c r="J54" s="3">
        <f t="shared" si="0"/>
        <v>0</v>
      </c>
      <c r="K54" s="3">
        <f t="shared" si="1"/>
        <v>0</v>
      </c>
      <c r="L54" s="2">
        <f t="shared" si="6"/>
        <v>0</v>
      </c>
      <c r="M54" s="2">
        <f t="shared" si="7"/>
        <v>0</v>
      </c>
      <c r="N54" s="2">
        <f t="shared" si="8"/>
        <v>0</v>
      </c>
      <c r="O54" s="3">
        <f t="shared" si="9"/>
        <v>0</v>
      </c>
      <c r="Q54" s="6" t="str">
        <f>IF('Federal Income Tax'!Z53="","",'Federal Income Tax'!Z53)</f>
        <v/>
      </c>
      <c r="R54" s="4" t="str">
        <f>IF('Federal Income Tax'!AA53="","",'Federal Income Tax'!AA53)</f>
        <v/>
      </c>
      <c r="T54" s="9">
        <f t="shared" si="2"/>
        <v>0</v>
      </c>
    </row>
    <row r="55" spans="2:20" x14ac:dyDescent="0.25">
      <c r="B55" s="4" t="str">
        <f>IF('Federal Income Tax'!B54="","",'Federal Income Tax'!B54)</f>
        <v/>
      </c>
      <c r="C55" s="4" t="str">
        <f>IF('Federal Income Tax'!C54="","",'Federal Income Tax'!C54)</f>
        <v/>
      </c>
      <c r="D55" s="2">
        <f>IF('Federal Income Tax'!K54="","",'Federal Income Tax'!K54)</f>
        <v>0</v>
      </c>
      <c r="F55" s="2">
        <f>IF('Federal Income Tax'!Y54="","",'Federal Income Tax'!Y54)</f>
        <v>0</v>
      </c>
      <c r="G55" s="3">
        <f t="shared" si="3"/>
        <v>0</v>
      </c>
      <c r="H55" s="3">
        <f t="shared" si="4"/>
        <v>0</v>
      </c>
      <c r="I55" s="3">
        <f t="shared" si="5"/>
        <v>0</v>
      </c>
      <c r="J55" s="3">
        <f t="shared" si="0"/>
        <v>0</v>
      </c>
      <c r="K55" s="3">
        <f t="shared" si="1"/>
        <v>0</v>
      </c>
      <c r="L55" s="2">
        <f t="shared" si="6"/>
        <v>0</v>
      </c>
      <c r="M55" s="2">
        <f t="shared" si="7"/>
        <v>0</v>
      </c>
      <c r="N55" s="2">
        <f t="shared" si="8"/>
        <v>0</v>
      </c>
      <c r="O55" s="3">
        <f t="shared" si="9"/>
        <v>0</v>
      </c>
      <c r="Q55" s="6" t="str">
        <f>IF('Federal Income Tax'!Z54="","",'Federal Income Tax'!Z54)</f>
        <v/>
      </c>
      <c r="R55" s="4" t="str">
        <f>IF('Federal Income Tax'!AA54="","",'Federal Income Tax'!AA54)</f>
        <v/>
      </c>
      <c r="T55" s="9">
        <f t="shared" si="2"/>
        <v>0</v>
      </c>
    </row>
    <row r="56" spans="2:20" x14ac:dyDescent="0.25">
      <c r="B56" s="4" t="str">
        <f>IF('Federal Income Tax'!B55="","",'Federal Income Tax'!B55)</f>
        <v/>
      </c>
      <c r="C56" s="4" t="str">
        <f>IF('Federal Income Tax'!C55="","",'Federal Income Tax'!C55)</f>
        <v/>
      </c>
      <c r="D56" s="2">
        <f>IF('Federal Income Tax'!K55="","",'Federal Income Tax'!K55)</f>
        <v>0</v>
      </c>
      <c r="F56" s="2">
        <f>IF('Federal Income Tax'!Y55="","",'Federal Income Tax'!Y55)</f>
        <v>0</v>
      </c>
      <c r="G56" s="3">
        <f t="shared" si="3"/>
        <v>0</v>
      </c>
      <c r="H56" s="3">
        <f t="shared" si="4"/>
        <v>0</v>
      </c>
      <c r="I56" s="3">
        <f t="shared" si="5"/>
        <v>0</v>
      </c>
      <c r="J56" s="3">
        <f t="shared" si="0"/>
        <v>0</v>
      </c>
      <c r="K56" s="3">
        <f t="shared" si="1"/>
        <v>0</v>
      </c>
      <c r="L56" s="2">
        <f t="shared" si="6"/>
        <v>0</v>
      </c>
      <c r="M56" s="2">
        <f t="shared" si="7"/>
        <v>0</v>
      </c>
      <c r="N56" s="2">
        <f t="shared" si="8"/>
        <v>0</v>
      </c>
      <c r="O56" s="3">
        <f t="shared" si="9"/>
        <v>0</v>
      </c>
      <c r="Q56" s="6" t="str">
        <f>IF('Federal Income Tax'!Z55="","",'Federal Income Tax'!Z55)</f>
        <v/>
      </c>
      <c r="R56" s="4" t="str">
        <f>IF('Federal Income Tax'!AA55="","",'Federal Income Tax'!AA55)</f>
        <v/>
      </c>
      <c r="T56" s="9">
        <f t="shared" si="2"/>
        <v>0</v>
      </c>
    </row>
    <row r="57" spans="2:20" x14ac:dyDescent="0.25">
      <c r="B57" s="4" t="str">
        <f>IF('Federal Income Tax'!B56="","",'Federal Income Tax'!B56)</f>
        <v/>
      </c>
      <c r="C57" s="4" t="str">
        <f>IF('Federal Income Tax'!C56="","",'Federal Income Tax'!C56)</f>
        <v/>
      </c>
      <c r="D57" s="2">
        <f>IF('Federal Income Tax'!K56="","",'Federal Income Tax'!K56)</f>
        <v>0</v>
      </c>
      <c r="F57" s="2">
        <f>IF('Federal Income Tax'!Y56="","",'Federal Income Tax'!Y56)</f>
        <v>0</v>
      </c>
      <c r="G57" s="3">
        <f t="shared" si="3"/>
        <v>0</v>
      </c>
      <c r="H57" s="3">
        <f t="shared" si="4"/>
        <v>0</v>
      </c>
      <c r="I57" s="3">
        <f t="shared" si="5"/>
        <v>0</v>
      </c>
      <c r="J57" s="3">
        <f t="shared" si="0"/>
        <v>0</v>
      </c>
      <c r="K57" s="3">
        <f t="shared" si="1"/>
        <v>0</v>
      </c>
      <c r="L57" s="2">
        <f t="shared" si="6"/>
        <v>0</v>
      </c>
      <c r="M57" s="2">
        <f t="shared" si="7"/>
        <v>0</v>
      </c>
      <c r="N57" s="2">
        <f t="shared" si="8"/>
        <v>0</v>
      </c>
      <c r="O57" s="3">
        <f t="shared" si="9"/>
        <v>0</v>
      </c>
      <c r="Q57" s="6" t="str">
        <f>IF('Federal Income Tax'!Z56="","",'Federal Income Tax'!Z56)</f>
        <v/>
      </c>
      <c r="R57" s="4" t="str">
        <f>IF('Federal Income Tax'!AA56="","",'Federal Income Tax'!AA56)</f>
        <v/>
      </c>
      <c r="T57" s="9">
        <f t="shared" si="2"/>
        <v>0</v>
      </c>
    </row>
    <row r="58" spans="2:20" x14ac:dyDescent="0.25">
      <c r="B58" s="4" t="str">
        <f>IF('Federal Income Tax'!B57="","",'Federal Income Tax'!B57)</f>
        <v/>
      </c>
      <c r="C58" s="4" t="str">
        <f>IF('Federal Income Tax'!C57="","",'Federal Income Tax'!C57)</f>
        <v/>
      </c>
      <c r="D58" s="2">
        <f>IF('Federal Income Tax'!K57="","",'Federal Income Tax'!K57)</f>
        <v>0</v>
      </c>
      <c r="F58" s="2">
        <f>IF('Federal Income Tax'!Y57="","",'Federal Income Tax'!Y57)</f>
        <v>0</v>
      </c>
      <c r="G58" s="3">
        <f t="shared" si="3"/>
        <v>0</v>
      </c>
      <c r="H58" s="3">
        <f t="shared" si="4"/>
        <v>0</v>
      </c>
      <c r="I58" s="3">
        <f t="shared" si="5"/>
        <v>0</v>
      </c>
      <c r="J58" s="3">
        <f t="shared" si="0"/>
        <v>0</v>
      </c>
      <c r="K58" s="3">
        <f t="shared" si="1"/>
        <v>0</v>
      </c>
      <c r="L58" s="2">
        <f t="shared" si="6"/>
        <v>0</v>
      </c>
      <c r="M58" s="2">
        <f t="shared" si="7"/>
        <v>0</v>
      </c>
      <c r="N58" s="2">
        <f t="shared" si="8"/>
        <v>0</v>
      </c>
      <c r="O58" s="3">
        <f t="shared" si="9"/>
        <v>0</v>
      </c>
      <c r="Q58" s="6" t="str">
        <f>IF('Federal Income Tax'!Z57="","",'Federal Income Tax'!Z57)</f>
        <v/>
      </c>
      <c r="R58" s="4" t="str">
        <f>IF('Federal Income Tax'!AA57="","",'Federal Income Tax'!AA57)</f>
        <v/>
      </c>
      <c r="T58" s="9">
        <f t="shared" si="2"/>
        <v>0</v>
      </c>
    </row>
    <row r="59" spans="2:20" x14ac:dyDescent="0.25">
      <c r="B59" s="4" t="str">
        <f>IF('Federal Income Tax'!B58="","",'Federal Income Tax'!B58)</f>
        <v/>
      </c>
      <c r="C59" s="4" t="str">
        <f>IF('Federal Income Tax'!C58="","",'Federal Income Tax'!C58)</f>
        <v/>
      </c>
      <c r="D59" s="2">
        <f>IF('Federal Income Tax'!K58="","",'Federal Income Tax'!K58)</f>
        <v>0</v>
      </c>
      <c r="F59" s="2">
        <f>IF('Federal Income Tax'!Y58="","",'Federal Income Tax'!Y58)</f>
        <v>0</v>
      </c>
      <c r="G59" s="3">
        <f t="shared" si="3"/>
        <v>0</v>
      </c>
      <c r="H59" s="3">
        <f t="shared" si="4"/>
        <v>0</v>
      </c>
      <c r="I59" s="3">
        <f t="shared" si="5"/>
        <v>0</v>
      </c>
      <c r="J59" s="3">
        <f t="shared" si="0"/>
        <v>0</v>
      </c>
      <c r="K59" s="3">
        <f t="shared" si="1"/>
        <v>0</v>
      </c>
      <c r="L59" s="2">
        <f t="shared" si="6"/>
        <v>0</v>
      </c>
      <c r="M59" s="2">
        <f t="shared" si="7"/>
        <v>0</v>
      </c>
      <c r="N59" s="2">
        <f t="shared" si="8"/>
        <v>0</v>
      </c>
      <c r="O59" s="3">
        <f t="shared" si="9"/>
        <v>0</v>
      </c>
      <c r="Q59" s="6" t="str">
        <f>IF('Federal Income Tax'!Z58="","",'Federal Income Tax'!Z58)</f>
        <v/>
      </c>
      <c r="R59" s="4" t="str">
        <f>IF('Federal Income Tax'!AA58="","",'Federal Income Tax'!AA58)</f>
        <v/>
      </c>
      <c r="T59" s="9">
        <f t="shared" si="2"/>
        <v>0</v>
      </c>
    </row>
    <row r="60" spans="2:20" x14ac:dyDescent="0.25">
      <c r="B60" s="4" t="str">
        <f>IF('Federal Income Tax'!B59="","",'Federal Income Tax'!B59)</f>
        <v/>
      </c>
      <c r="C60" s="4" t="str">
        <f>IF('Federal Income Tax'!C59="","",'Federal Income Tax'!C59)</f>
        <v/>
      </c>
      <c r="D60" s="2">
        <f>IF('Federal Income Tax'!K59="","",'Federal Income Tax'!K59)</f>
        <v>0</v>
      </c>
      <c r="F60" s="2">
        <f>IF('Federal Income Tax'!Y59="","",'Federal Income Tax'!Y59)</f>
        <v>0</v>
      </c>
      <c r="G60" s="3">
        <f t="shared" si="3"/>
        <v>0</v>
      </c>
      <c r="H60" s="3">
        <f t="shared" si="4"/>
        <v>0</v>
      </c>
      <c r="I60" s="3">
        <f t="shared" si="5"/>
        <v>0</v>
      </c>
      <c r="J60" s="3">
        <f t="shared" si="0"/>
        <v>0</v>
      </c>
      <c r="K60" s="3">
        <f t="shared" si="1"/>
        <v>0</v>
      </c>
      <c r="L60" s="2">
        <f t="shared" si="6"/>
        <v>0</v>
      </c>
      <c r="M60" s="2">
        <f t="shared" si="7"/>
        <v>0</v>
      </c>
      <c r="N60" s="2">
        <f t="shared" si="8"/>
        <v>0</v>
      </c>
      <c r="O60" s="3">
        <f t="shared" si="9"/>
        <v>0</v>
      </c>
      <c r="Q60" s="6" t="str">
        <f>IF('Federal Income Tax'!Z59="","",'Federal Income Tax'!Z59)</f>
        <v/>
      </c>
      <c r="R60" s="4" t="str">
        <f>IF('Federal Income Tax'!AA59="","",'Federal Income Tax'!AA59)</f>
        <v/>
      </c>
      <c r="T60" s="9">
        <f t="shared" si="2"/>
        <v>0</v>
      </c>
    </row>
    <row r="61" spans="2:20" x14ac:dyDescent="0.25">
      <c r="B61" s="4" t="str">
        <f>IF('Federal Income Tax'!B60="","",'Federal Income Tax'!B60)</f>
        <v/>
      </c>
      <c r="C61" s="4" t="str">
        <f>IF('Federal Income Tax'!C60="","",'Federal Income Tax'!C60)</f>
        <v/>
      </c>
      <c r="D61" s="2">
        <f>IF('Federal Income Tax'!K60="","",'Federal Income Tax'!K60)</f>
        <v>0</v>
      </c>
      <c r="F61" s="2">
        <f>IF('Federal Income Tax'!Y60="","",'Federal Income Tax'!Y60)</f>
        <v>0</v>
      </c>
      <c r="G61" s="3">
        <f t="shared" si="3"/>
        <v>0</v>
      </c>
      <c r="H61" s="3">
        <f t="shared" si="4"/>
        <v>0</v>
      </c>
      <c r="I61" s="3">
        <f t="shared" si="5"/>
        <v>0</v>
      </c>
      <c r="J61" s="3">
        <f t="shared" si="0"/>
        <v>0</v>
      </c>
      <c r="K61" s="3">
        <f t="shared" si="1"/>
        <v>0</v>
      </c>
      <c r="L61" s="2">
        <f t="shared" si="6"/>
        <v>0</v>
      </c>
      <c r="M61" s="2">
        <f t="shared" si="7"/>
        <v>0</v>
      </c>
      <c r="N61" s="2">
        <f t="shared" si="8"/>
        <v>0</v>
      </c>
      <c r="O61" s="3">
        <f t="shared" si="9"/>
        <v>0</v>
      </c>
      <c r="Q61" s="6" t="str">
        <f>IF('Federal Income Tax'!Z60="","",'Federal Income Tax'!Z60)</f>
        <v/>
      </c>
      <c r="R61" s="4" t="str">
        <f>IF('Federal Income Tax'!AA60="","",'Federal Income Tax'!AA60)</f>
        <v/>
      </c>
      <c r="T61" s="9">
        <f t="shared" si="2"/>
        <v>0</v>
      </c>
    </row>
    <row r="62" spans="2:20" x14ac:dyDescent="0.25">
      <c r="B62" s="4" t="str">
        <f>IF('Federal Income Tax'!B61="","",'Federal Income Tax'!B61)</f>
        <v/>
      </c>
      <c r="C62" s="4" t="str">
        <f>IF('Federal Income Tax'!C61="","",'Federal Income Tax'!C61)</f>
        <v/>
      </c>
      <c r="D62" s="2">
        <f>IF('Federal Income Tax'!K61="","",'Federal Income Tax'!K61)</f>
        <v>0</v>
      </c>
      <c r="F62" s="2">
        <f>IF('Federal Income Tax'!Y61="","",'Federal Income Tax'!Y61)</f>
        <v>0</v>
      </c>
      <c r="G62" s="3">
        <f t="shared" si="3"/>
        <v>0</v>
      </c>
      <c r="H62" s="3">
        <f t="shared" si="4"/>
        <v>0</v>
      </c>
      <c r="I62" s="3">
        <f t="shared" si="5"/>
        <v>0</v>
      </c>
      <c r="J62" s="3">
        <f t="shared" si="0"/>
        <v>0</v>
      </c>
      <c r="K62" s="3">
        <f t="shared" si="1"/>
        <v>0</v>
      </c>
      <c r="L62" s="2">
        <f t="shared" si="6"/>
        <v>0</v>
      </c>
      <c r="M62" s="2">
        <f t="shared" si="7"/>
        <v>0</v>
      </c>
      <c r="N62" s="2">
        <f t="shared" si="8"/>
        <v>0</v>
      </c>
      <c r="O62" s="3">
        <f t="shared" si="9"/>
        <v>0</v>
      </c>
      <c r="Q62" s="6" t="str">
        <f>IF('Federal Income Tax'!Z61="","",'Federal Income Tax'!Z61)</f>
        <v/>
      </c>
      <c r="R62" s="4" t="str">
        <f>IF('Federal Income Tax'!AA61="","",'Federal Income Tax'!AA61)</f>
        <v/>
      </c>
      <c r="T62" s="9">
        <f t="shared" si="2"/>
        <v>0</v>
      </c>
    </row>
    <row r="63" spans="2:20" x14ac:dyDescent="0.25">
      <c r="B63" s="4" t="str">
        <f>IF('Federal Income Tax'!B62="","",'Federal Income Tax'!B62)</f>
        <v/>
      </c>
      <c r="C63" s="4" t="str">
        <f>IF('Federal Income Tax'!C62="","",'Federal Income Tax'!C62)</f>
        <v/>
      </c>
      <c r="D63" s="2">
        <f>IF('Federal Income Tax'!K62="","",'Federal Income Tax'!K62)</f>
        <v>0</v>
      </c>
      <c r="F63" s="2">
        <f>IF('Federal Income Tax'!Y62="","",'Federal Income Tax'!Y62)</f>
        <v>0</v>
      </c>
      <c r="G63" s="3">
        <f t="shared" si="3"/>
        <v>0</v>
      </c>
      <c r="H63" s="3">
        <f t="shared" si="4"/>
        <v>0</v>
      </c>
      <c r="I63" s="3">
        <f t="shared" si="5"/>
        <v>0</v>
      </c>
      <c r="J63" s="3">
        <f t="shared" si="0"/>
        <v>0</v>
      </c>
      <c r="K63" s="3">
        <f t="shared" si="1"/>
        <v>0</v>
      </c>
      <c r="L63" s="2">
        <f t="shared" si="6"/>
        <v>0</v>
      </c>
      <c r="M63" s="2">
        <f t="shared" si="7"/>
        <v>0</v>
      </c>
      <c r="N63" s="2">
        <f t="shared" si="8"/>
        <v>0</v>
      </c>
      <c r="O63" s="3">
        <f t="shared" si="9"/>
        <v>0</v>
      </c>
      <c r="Q63" s="6" t="str">
        <f>IF('Federal Income Tax'!Z62="","",'Federal Income Tax'!Z62)</f>
        <v/>
      </c>
      <c r="R63" s="4" t="str">
        <f>IF('Federal Income Tax'!AA62="","",'Federal Income Tax'!AA62)</f>
        <v/>
      </c>
      <c r="T63" s="9">
        <f t="shared" si="2"/>
        <v>0</v>
      </c>
    </row>
    <row r="64" spans="2:20" x14ac:dyDescent="0.25">
      <c r="B64" s="4" t="str">
        <f>IF('Federal Income Tax'!B63="","",'Federal Income Tax'!B63)</f>
        <v/>
      </c>
      <c r="C64" s="4" t="str">
        <f>IF('Federal Income Tax'!C63="","",'Federal Income Tax'!C63)</f>
        <v/>
      </c>
      <c r="D64" s="2">
        <f>IF('Federal Income Tax'!K63="","",'Federal Income Tax'!K63)</f>
        <v>0</v>
      </c>
      <c r="F64" s="2">
        <f>IF('Federal Income Tax'!Y63="","",'Federal Income Tax'!Y63)</f>
        <v>0</v>
      </c>
      <c r="G64" s="3">
        <f t="shared" si="3"/>
        <v>0</v>
      </c>
      <c r="H64" s="3">
        <f t="shared" si="4"/>
        <v>0</v>
      </c>
      <c r="I64" s="3">
        <f t="shared" si="5"/>
        <v>0</v>
      </c>
      <c r="J64" s="3">
        <f t="shared" si="0"/>
        <v>0</v>
      </c>
      <c r="K64" s="3">
        <f t="shared" si="1"/>
        <v>0</v>
      </c>
      <c r="L64" s="2">
        <f t="shared" si="6"/>
        <v>0</v>
      </c>
      <c r="M64" s="2">
        <f t="shared" si="7"/>
        <v>0</v>
      </c>
      <c r="N64" s="2">
        <f t="shared" si="8"/>
        <v>0</v>
      </c>
      <c r="O64" s="3">
        <f t="shared" si="9"/>
        <v>0</v>
      </c>
      <c r="Q64" s="6" t="str">
        <f>IF('Federal Income Tax'!Z63="","",'Federal Income Tax'!Z63)</f>
        <v/>
      </c>
      <c r="R64" s="4" t="str">
        <f>IF('Federal Income Tax'!AA63="","",'Federal Income Tax'!AA63)</f>
        <v/>
      </c>
      <c r="T64" s="9">
        <f t="shared" si="2"/>
        <v>0</v>
      </c>
    </row>
    <row r="65" spans="2:20" x14ac:dyDescent="0.25">
      <c r="B65" s="4" t="str">
        <f>IF('Federal Income Tax'!B64="","",'Federal Income Tax'!B64)</f>
        <v/>
      </c>
      <c r="C65" s="4" t="str">
        <f>IF('Federal Income Tax'!C64="","",'Federal Income Tax'!C64)</f>
        <v/>
      </c>
      <c r="D65" s="2">
        <f>IF('Federal Income Tax'!K64="","",'Federal Income Tax'!K64)</f>
        <v>0</v>
      </c>
      <c r="F65" s="2">
        <f>IF('Federal Income Tax'!Y64="","",'Federal Income Tax'!Y64)</f>
        <v>0</v>
      </c>
      <c r="G65" s="3">
        <f t="shared" si="3"/>
        <v>0</v>
      </c>
      <c r="H65" s="3">
        <f t="shared" si="4"/>
        <v>0</v>
      </c>
      <c r="I65" s="3">
        <f t="shared" si="5"/>
        <v>0</v>
      </c>
      <c r="J65" s="3">
        <f t="shared" si="0"/>
        <v>0</v>
      </c>
      <c r="K65" s="3">
        <f t="shared" si="1"/>
        <v>0</v>
      </c>
      <c r="L65" s="2">
        <f t="shared" si="6"/>
        <v>0</v>
      </c>
      <c r="M65" s="2">
        <f t="shared" si="7"/>
        <v>0</v>
      </c>
      <c r="N65" s="2">
        <f t="shared" si="8"/>
        <v>0</v>
      </c>
      <c r="O65" s="3">
        <f t="shared" si="9"/>
        <v>0</v>
      </c>
      <c r="Q65" s="6" t="str">
        <f>IF('Federal Income Tax'!Z64="","",'Federal Income Tax'!Z64)</f>
        <v/>
      </c>
      <c r="R65" s="4" t="str">
        <f>IF('Federal Income Tax'!AA64="","",'Federal Income Tax'!AA64)</f>
        <v/>
      </c>
      <c r="T65" s="9">
        <f t="shared" si="2"/>
        <v>0</v>
      </c>
    </row>
    <row r="66" spans="2:20" x14ac:dyDescent="0.25">
      <c r="B66" s="4" t="str">
        <f>IF('Federal Income Tax'!B65="","",'Federal Income Tax'!B65)</f>
        <v/>
      </c>
      <c r="C66" s="4" t="str">
        <f>IF('Federal Income Tax'!C65="","",'Federal Income Tax'!C65)</f>
        <v/>
      </c>
      <c r="D66" s="2">
        <f>IF('Federal Income Tax'!K65="","",'Federal Income Tax'!K65)</f>
        <v>0</v>
      </c>
      <c r="F66" s="2">
        <f>IF('Federal Income Tax'!Y65="","",'Federal Income Tax'!Y65)</f>
        <v>0</v>
      </c>
      <c r="G66" s="3">
        <f t="shared" si="3"/>
        <v>0</v>
      </c>
      <c r="H66" s="3">
        <f t="shared" si="4"/>
        <v>0</v>
      </c>
      <c r="I66" s="3">
        <f t="shared" si="5"/>
        <v>0</v>
      </c>
      <c r="J66" s="3">
        <f t="shared" si="0"/>
        <v>0</v>
      </c>
      <c r="K66" s="3">
        <f t="shared" si="1"/>
        <v>0</v>
      </c>
      <c r="L66" s="2">
        <f t="shared" si="6"/>
        <v>0</v>
      </c>
      <c r="M66" s="2">
        <f t="shared" si="7"/>
        <v>0</v>
      </c>
      <c r="N66" s="2">
        <f t="shared" si="8"/>
        <v>0</v>
      </c>
      <c r="O66" s="3">
        <f t="shared" si="9"/>
        <v>0</v>
      </c>
      <c r="Q66" s="6" t="str">
        <f>IF('Federal Income Tax'!Z65="","",'Federal Income Tax'!Z65)</f>
        <v/>
      </c>
      <c r="R66" s="4" t="str">
        <f>IF('Federal Income Tax'!AA65="","",'Federal Income Tax'!AA65)</f>
        <v/>
      </c>
      <c r="T66" s="9">
        <f t="shared" si="2"/>
        <v>0</v>
      </c>
    </row>
    <row r="67" spans="2:20" x14ac:dyDescent="0.25">
      <c r="B67" s="4" t="str">
        <f>IF('Federal Income Tax'!B66="","",'Federal Income Tax'!B66)</f>
        <v/>
      </c>
      <c r="C67" s="4" t="str">
        <f>IF('Federal Income Tax'!C66="","",'Federal Income Tax'!C66)</f>
        <v/>
      </c>
      <c r="D67" s="2">
        <f>IF('Federal Income Tax'!K66="","",'Federal Income Tax'!K66)</f>
        <v>0</v>
      </c>
      <c r="F67" s="2">
        <f>IF('Federal Income Tax'!Y66="","",'Federal Income Tax'!Y66)</f>
        <v>0</v>
      </c>
      <c r="G67" s="3">
        <f t="shared" si="3"/>
        <v>0</v>
      </c>
      <c r="H67" s="3">
        <f t="shared" si="4"/>
        <v>0</v>
      </c>
      <c r="I67" s="3">
        <f t="shared" si="5"/>
        <v>0</v>
      </c>
      <c r="J67" s="3">
        <f t="shared" si="0"/>
        <v>0</v>
      </c>
      <c r="K67" s="3">
        <f t="shared" si="1"/>
        <v>0</v>
      </c>
      <c r="L67" s="2">
        <f t="shared" si="6"/>
        <v>0</v>
      </c>
      <c r="M67" s="2">
        <f t="shared" si="7"/>
        <v>0</v>
      </c>
      <c r="N67" s="2">
        <f t="shared" si="8"/>
        <v>0</v>
      </c>
      <c r="O67" s="3">
        <f t="shared" si="9"/>
        <v>0</v>
      </c>
      <c r="Q67" s="6" t="str">
        <f>IF('Federal Income Tax'!Z66="","",'Federal Income Tax'!Z66)</f>
        <v/>
      </c>
      <c r="R67" s="4" t="str">
        <f>IF('Federal Income Tax'!AA66="","",'Federal Income Tax'!AA66)</f>
        <v/>
      </c>
      <c r="T67" s="9">
        <f t="shared" si="2"/>
        <v>0</v>
      </c>
    </row>
    <row r="68" spans="2:20" x14ac:dyDescent="0.25">
      <c r="B68" s="4" t="str">
        <f>IF('Federal Income Tax'!B67="","",'Federal Income Tax'!B67)</f>
        <v/>
      </c>
      <c r="C68" s="4" t="str">
        <f>IF('Federal Income Tax'!C67="","",'Federal Income Tax'!C67)</f>
        <v/>
      </c>
      <c r="D68" s="2">
        <f>IF('Federal Income Tax'!K67="","",'Federal Income Tax'!K67)</f>
        <v>0</v>
      </c>
      <c r="F68" s="2">
        <f>IF('Federal Income Tax'!Y67="","",'Federal Income Tax'!Y67)</f>
        <v>0</v>
      </c>
      <c r="G68" s="3">
        <f t="shared" si="3"/>
        <v>0</v>
      </c>
      <c r="H68" s="3">
        <f t="shared" si="4"/>
        <v>0</v>
      </c>
      <c r="I68" s="3">
        <f t="shared" si="5"/>
        <v>0</v>
      </c>
      <c r="J68" s="3">
        <f t="shared" si="0"/>
        <v>0</v>
      </c>
      <c r="K68" s="3">
        <f t="shared" si="1"/>
        <v>0</v>
      </c>
      <c r="L68" s="2">
        <f t="shared" si="6"/>
        <v>0</v>
      </c>
      <c r="M68" s="2">
        <f t="shared" si="7"/>
        <v>0</v>
      </c>
      <c r="N68" s="2">
        <f t="shared" si="8"/>
        <v>0</v>
      </c>
      <c r="O68" s="3">
        <f t="shared" si="9"/>
        <v>0</v>
      </c>
      <c r="Q68" s="6" t="str">
        <f>IF('Federal Income Tax'!Z67="","",'Federal Income Tax'!Z67)</f>
        <v/>
      </c>
      <c r="R68" s="4" t="str">
        <f>IF('Federal Income Tax'!AA67="","",'Federal Income Tax'!AA67)</f>
        <v/>
      </c>
      <c r="T68" s="9">
        <f t="shared" si="2"/>
        <v>0</v>
      </c>
    </row>
    <row r="69" spans="2:20" x14ac:dyDescent="0.25">
      <c r="B69" s="4" t="str">
        <f>IF('Federal Income Tax'!B68="","",'Federal Income Tax'!B68)</f>
        <v/>
      </c>
      <c r="C69" s="4" t="str">
        <f>IF('Federal Income Tax'!C68="","",'Federal Income Tax'!C68)</f>
        <v/>
      </c>
      <c r="D69" s="2">
        <f>IF('Federal Income Tax'!K68="","",'Federal Income Tax'!K68)</f>
        <v>0</v>
      </c>
      <c r="F69" s="2">
        <f>IF('Federal Income Tax'!Y68="","",'Federal Income Tax'!Y68)</f>
        <v>0</v>
      </c>
      <c r="G69" s="3">
        <f t="shared" si="3"/>
        <v>0</v>
      </c>
      <c r="H69" s="3">
        <f t="shared" si="4"/>
        <v>0</v>
      </c>
      <c r="I69" s="3">
        <f t="shared" si="5"/>
        <v>0</v>
      </c>
      <c r="J69" s="3">
        <f t="shared" si="0"/>
        <v>0</v>
      </c>
      <c r="K69" s="3">
        <f t="shared" si="1"/>
        <v>0</v>
      </c>
      <c r="L69" s="2">
        <f t="shared" si="6"/>
        <v>0</v>
      </c>
      <c r="M69" s="2">
        <f t="shared" si="7"/>
        <v>0</v>
      </c>
      <c r="N69" s="2">
        <f t="shared" si="8"/>
        <v>0</v>
      </c>
      <c r="O69" s="3">
        <f t="shared" si="9"/>
        <v>0</v>
      </c>
      <c r="Q69" s="6" t="str">
        <f>IF('Federal Income Tax'!Z68="","",'Federal Income Tax'!Z68)</f>
        <v/>
      </c>
      <c r="R69" s="4" t="str">
        <f>IF('Federal Income Tax'!AA68="","",'Federal Income Tax'!AA68)</f>
        <v/>
      </c>
      <c r="T69" s="9">
        <f t="shared" si="2"/>
        <v>0</v>
      </c>
    </row>
    <row r="70" spans="2:20" x14ac:dyDescent="0.25">
      <c r="B70" s="4" t="str">
        <f>IF('Federal Income Tax'!B69="","",'Federal Income Tax'!B69)</f>
        <v/>
      </c>
      <c r="C70" s="4" t="str">
        <f>IF('Federal Income Tax'!C69="","",'Federal Income Tax'!C69)</f>
        <v/>
      </c>
      <c r="D70" s="2">
        <f>IF('Federal Income Tax'!K69="","",'Federal Income Tax'!K69)</f>
        <v>0</v>
      </c>
      <c r="F70" s="2">
        <f>IF('Federal Income Tax'!Y69="","",'Federal Income Tax'!Y69)</f>
        <v>0</v>
      </c>
      <c r="G70" s="3">
        <f t="shared" si="3"/>
        <v>0</v>
      </c>
      <c r="H70" s="3">
        <f t="shared" si="4"/>
        <v>0</v>
      </c>
      <c r="I70" s="3">
        <f t="shared" si="5"/>
        <v>0</v>
      </c>
      <c r="J70" s="3">
        <f t="shared" si="0"/>
        <v>0</v>
      </c>
      <c r="K70" s="3">
        <f t="shared" si="1"/>
        <v>0</v>
      </c>
      <c r="L70" s="2">
        <f t="shared" si="6"/>
        <v>0</v>
      </c>
      <c r="M70" s="2">
        <f t="shared" si="7"/>
        <v>0</v>
      </c>
      <c r="N70" s="2">
        <f t="shared" si="8"/>
        <v>0</v>
      </c>
      <c r="O70" s="3">
        <f t="shared" si="9"/>
        <v>0</v>
      </c>
      <c r="Q70" s="6" t="str">
        <f>IF('Federal Income Tax'!Z69="","",'Federal Income Tax'!Z69)</f>
        <v/>
      </c>
      <c r="R70" s="4" t="str">
        <f>IF('Federal Income Tax'!AA69="","",'Federal Income Tax'!AA69)</f>
        <v/>
      </c>
      <c r="T70" s="9">
        <f t="shared" si="2"/>
        <v>0</v>
      </c>
    </row>
    <row r="71" spans="2:20" x14ac:dyDescent="0.25">
      <c r="B71" s="4" t="str">
        <f>IF('Federal Income Tax'!B70="","",'Federal Income Tax'!B70)</f>
        <v/>
      </c>
      <c r="C71" s="4" t="str">
        <f>IF('Federal Income Tax'!C70="","",'Federal Income Tax'!C70)</f>
        <v/>
      </c>
      <c r="D71" s="2">
        <f>IF('Federal Income Tax'!K70="","",'Federal Income Tax'!K70)</f>
        <v>0</v>
      </c>
      <c r="F71" s="2">
        <f>IF('Federal Income Tax'!Y70="","",'Federal Income Tax'!Y70)</f>
        <v>0</v>
      </c>
      <c r="G71" s="3">
        <f t="shared" si="3"/>
        <v>0</v>
      </c>
      <c r="H71" s="3">
        <f t="shared" si="4"/>
        <v>0</v>
      </c>
      <c r="I71" s="3">
        <f t="shared" si="5"/>
        <v>0</v>
      </c>
      <c r="J71" s="3">
        <f t="shared" si="0"/>
        <v>0</v>
      </c>
      <c r="K71" s="3">
        <f t="shared" si="1"/>
        <v>0</v>
      </c>
      <c r="L71" s="2">
        <f t="shared" si="6"/>
        <v>0</v>
      </c>
      <c r="M71" s="2">
        <f t="shared" si="7"/>
        <v>0</v>
      </c>
      <c r="N71" s="2">
        <f t="shared" si="8"/>
        <v>0</v>
      </c>
      <c r="O71" s="3">
        <f t="shared" si="9"/>
        <v>0</v>
      </c>
      <c r="Q71" s="6" t="str">
        <f>IF('Federal Income Tax'!Z70="","",'Federal Income Tax'!Z70)</f>
        <v/>
      </c>
      <c r="R71" s="4" t="str">
        <f>IF('Federal Income Tax'!AA70="","",'Federal Income Tax'!AA70)</f>
        <v/>
      </c>
      <c r="T71" s="9">
        <f t="shared" si="2"/>
        <v>0</v>
      </c>
    </row>
    <row r="72" spans="2:20" x14ac:dyDescent="0.25">
      <c r="B72" s="4" t="str">
        <f>IF('Federal Income Tax'!B71="","",'Federal Income Tax'!B71)</f>
        <v/>
      </c>
      <c r="C72" s="4" t="str">
        <f>IF('Federal Income Tax'!C71="","",'Federal Income Tax'!C71)</f>
        <v/>
      </c>
      <c r="D72" s="2">
        <f>IF('Federal Income Tax'!K71="","",'Federal Income Tax'!K71)</f>
        <v>0</v>
      </c>
      <c r="F72" s="2">
        <f>IF('Federal Income Tax'!Y71="","",'Federal Income Tax'!Y71)</f>
        <v>0</v>
      </c>
      <c r="G72" s="3">
        <f t="shared" si="3"/>
        <v>0</v>
      </c>
      <c r="H72" s="3">
        <f t="shared" si="4"/>
        <v>0</v>
      </c>
      <c r="I72" s="3">
        <f t="shared" si="5"/>
        <v>0</v>
      </c>
      <c r="J72" s="3">
        <f t="shared" si="0"/>
        <v>0</v>
      </c>
      <c r="K72" s="3">
        <f t="shared" si="1"/>
        <v>0</v>
      </c>
      <c r="L72" s="2">
        <f t="shared" si="6"/>
        <v>0</v>
      </c>
      <c r="M72" s="2">
        <f t="shared" si="7"/>
        <v>0</v>
      </c>
      <c r="N72" s="2">
        <f t="shared" si="8"/>
        <v>0</v>
      </c>
      <c r="O72" s="3">
        <f t="shared" si="9"/>
        <v>0</v>
      </c>
      <c r="Q72" s="6" t="str">
        <f>IF('Federal Income Tax'!Z71="","",'Federal Income Tax'!Z71)</f>
        <v/>
      </c>
      <c r="R72" s="4" t="str">
        <f>IF('Federal Income Tax'!AA71="","",'Federal Income Tax'!AA71)</f>
        <v/>
      </c>
      <c r="T72" s="9">
        <f t="shared" si="2"/>
        <v>0</v>
      </c>
    </row>
    <row r="73" spans="2:20" x14ac:dyDescent="0.25">
      <c r="B73" s="4" t="str">
        <f>IF('Federal Income Tax'!B72="","",'Federal Income Tax'!B72)</f>
        <v/>
      </c>
      <c r="C73" s="4" t="str">
        <f>IF('Federal Income Tax'!C72="","",'Federal Income Tax'!C72)</f>
        <v/>
      </c>
      <c r="D73" s="2">
        <f>IF('Federal Income Tax'!K72="","",'Federal Income Tax'!K72)</f>
        <v>0</v>
      </c>
      <c r="F73" s="2">
        <f>IF('Federal Income Tax'!Y72="","",'Federal Income Tax'!Y72)</f>
        <v>0</v>
      </c>
      <c r="G73" s="3">
        <f t="shared" si="3"/>
        <v>0</v>
      </c>
      <c r="H73" s="3">
        <f t="shared" si="4"/>
        <v>0</v>
      </c>
      <c r="I73" s="3">
        <f t="shared" si="5"/>
        <v>0</v>
      </c>
      <c r="J73" s="3">
        <f t="shared" si="0"/>
        <v>0</v>
      </c>
      <c r="K73" s="3">
        <f t="shared" si="1"/>
        <v>0</v>
      </c>
      <c r="L73" s="2">
        <f t="shared" si="6"/>
        <v>0</v>
      </c>
      <c r="M73" s="2">
        <f t="shared" si="7"/>
        <v>0</v>
      </c>
      <c r="N73" s="2">
        <f t="shared" si="8"/>
        <v>0</v>
      </c>
      <c r="O73" s="3">
        <f t="shared" si="9"/>
        <v>0</v>
      </c>
      <c r="Q73" s="6" t="str">
        <f>IF('Federal Income Tax'!Z72="","",'Federal Income Tax'!Z72)</f>
        <v/>
      </c>
      <c r="R73" s="4" t="str">
        <f>IF('Federal Income Tax'!AA72="","",'Federal Income Tax'!AA72)</f>
        <v/>
      </c>
      <c r="T73" s="9">
        <f t="shared" si="2"/>
        <v>0</v>
      </c>
    </row>
    <row r="74" spans="2:20" x14ac:dyDescent="0.25">
      <c r="B74" s="4" t="str">
        <f>IF('Federal Income Tax'!B73="","",'Federal Income Tax'!B73)</f>
        <v/>
      </c>
      <c r="C74" s="4" t="str">
        <f>IF('Federal Income Tax'!C73="","",'Federal Income Tax'!C73)</f>
        <v/>
      </c>
      <c r="D74" s="2">
        <f>IF('Federal Income Tax'!K73="","",'Federal Income Tax'!K73)</f>
        <v>0</v>
      </c>
      <c r="F74" s="2">
        <f>IF('Federal Income Tax'!Y73="","",'Federal Income Tax'!Y73)</f>
        <v>0</v>
      </c>
      <c r="G74" s="3">
        <f t="shared" si="3"/>
        <v>0</v>
      </c>
      <c r="H74" s="3">
        <f t="shared" si="4"/>
        <v>0</v>
      </c>
      <c r="I74" s="3">
        <f t="shared" si="5"/>
        <v>0</v>
      </c>
      <c r="J74" s="3">
        <f t="shared" si="0"/>
        <v>0</v>
      </c>
      <c r="K74" s="3">
        <f t="shared" si="1"/>
        <v>0</v>
      </c>
      <c r="L74" s="2">
        <f t="shared" si="6"/>
        <v>0</v>
      </c>
      <c r="M74" s="2">
        <f t="shared" si="7"/>
        <v>0</v>
      </c>
      <c r="N74" s="2">
        <f t="shared" si="8"/>
        <v>0</v>
      </c>
      <c r="O74" s="3">
        <f t="shared" si="9"/>
        <v>0</v>
      </c>
      <c r="Q74" s="6" t="str">
        <f>IF('Federal Income Tax'!Z73="","",'Federal Income Tax'!Z73)</f>
        <v/>
      </c>
      <c r="R74" s="4" t="str">
        <f>IF('Federal Income Tax'!AA73="","",'Federal Income Tax'!AA73)</f>
        <v/>
      </c>
      <c r="T74" s="9">
        <f t="shared" si="2"/>
        <v>0</v>
      </c>
    </row>
    <row r="75" spans="2:20" x14ac:dyDescent="0.25">
      <c r="B75" s="4" t="str">
        <f>IF('Federal Income Tax'!B74="","",'Federal Income Tax'!B74)</f>
        <v/>
      </c>
      <c r="C75" s="4" t="str">
        <f>IF('Federal Income Tax'!C74="","",'Federal Income Tax'!C74)</f>
        <v/>
      </c>
      <c r="D75" s="2">
        <f>IF('Federal Income Tax'!K74="","",'Federal Income Tax'!K74)</f>
        <v>0</v>
      </c>
      <c r="F75" s="2">
        <f>IF('Federal Income Tax'!Y74="","",'Federal Income Tax'!Y74)</f>
        <v>0</v>
      </c>
      <c r="G75" s="3">
        <f t="shared" ref="G75:G138" si="10">D75*$G$7</f>
        <v>0</v>
      </c>
      <c r="H75" s="3">
        <f t="shared" ref="H75:H138" si="11">D75*$H$7</f>
        <v>0</v>
      </c>
      <c r="I75" s="3">
        <f t="shared" ref="I75:I138" si="12">SUM(F75,G75,H75)</f>
        <v>0</v>
      </c>
      <c r="J75" s="3">
        <f t="shared" ref="J75:J138" si="13">D75*$J$7</f>
        <v>0</v>
      </c>
      <c r="K75" s="3">
        <f t="shared" ref="K75:K138" si="14">D75*$H$7</f>
        <v>0</v>
      </c>
      <c r="L75" s="2">
        <f t="shared" ref="L75:L138" si="15">SUM(J75,K75)</f>
        <v>0</v>
      </c>
      <c r="M75" s="2">
        <f t="shared" ref="M75:M138" si="16">SUM(G75,J75)</f>
        <v>0</v>
      </c>
      <c r="N75" s="2">
        <f t="shared" ref="N75:N138" si="17">SUM(H75,K75)</f>
        <v>0</v>
      </c>
      <c r="O75" s="3">
        <f t="shared" ref="O75:O138" si="18">SUM(F75,M75,N75)</f>
        <v>0</v>
      </c>
      <c r="Q75" s="6" t="str">
        <f>IF('Federal Income Tax'!Z74="","",'Federal Income Tax'!Z74)</f>
        <v/>
      </c>
      <c r="R75" s="4" t="str">
        <f>IF('Federal Income Tax'!AA74="","",'Federal Income Tax'!AA74)</f>
        <v/>
      </c>
      <c r="T75" s="9">
        <f t="shared" ref="T75:T138" si="19">SUM(D75,-I75)</f>
        <v>0</v>
      </c>
    </row>
    <row r="76" spans="2:20" x14ac:dyDescent="0.25">
      <c r="B76" s="4" t="str">
        <f>IF('Federal Income Tax'!B75="","",'Federal Income Tax'!B75)</f>
        <v/>
      </c>
      <c r="C76" s="4" t="str">
        <f>IF('Federal Income Tax'!C75="","",'Federal Income Tax'!C75)</f>
        <v/>
      </c>
      <c r="D76" s="2">
        <f>IF('Federal Income Tax'!K75="","",'Federal Income Tax'!K75)</f>
        <v>0</v>
      </c>
      <c r="F76" s="2">
        <f>IF('Federal Income Tax'!Y75="","",'Federal Income Tax'!Y75)</f>
        <v>0</v>
      </c>
      <c r="G76" s="3">
        <f t="shared" si="10"/>
        <v>0</v>
      </c>
      <c r="H76" s="3">
        <f t="shared" si="11"/>
        <v>0</v>
      </c>
      <c r="I76" s="3">
        <f t="shared" si="12"/>
        <v>0</v>
      </c>
      <c r="J76" s="3">
        <f t="shared" si="13"/>
        <v>0</v>
      </c>
      <c r="K76" s="3">
        <f t="shared" si="14"/>
        <v>0</v>
      </c>
      <c r="L76" s="2">
        <f t="shared" si="15"/>
        <v>0</v>
      </c>
      <c r="M76" s="2">
        <f t="shared" si="16"/>
        <v>0</v>
      </c>
      <c r="N76" s="2">
        <f t="shared" si="17"/>
        <v>0</v>
      </c>
      <c r="O76" s="3">
        <f t="shared" si="18"/>
        <v>0</v>
      </c>
      <c r="Q76" s="6" t="str">
        <f>IF('Federal Income Tax'!Z75="","",'Federal Income Tax'!Z75)</f>
        <v/>
      </c>
      <c r="R76" s="4" t="str">
        <f>IF('Federal Income Tax'!AA75="","",'Federal Income Tax'!AA75)</f>
        <v/>
      </c>
      <c r="T76" s="9">
        <f t="shared" si="19"/>
        <v>0</v>
      </c>
    </row>
    <row r="77" spans="2:20" x14ac:dyDescent="0.25">
      <c r="B77" s="4" t="str">
        <f>IF('Federal Income Tax'!B76="","",'Federal Income Tax'!B76)</f>
        <v/>
      </c>
      <c r="C77" s="4" t="str">
        <f>IF('Federal Income Tax'!C76="","",'Federal Income Tax'!C76)</f>
        <v/>
      </c>
      <c r="D77" s="2">
        <f>IF('Federal Income Tax'!K76="","",'Federal Income Tax'!K76)</f>
        <v>0</v>
      </c>
      <c r="F77" s="2">
        <f>IF('Federal Income Tax'!Y76="","",'Federal Income Tax'!Y76)</f>
        <v>0</v>
      </c>
      <c r="G77" s="3">
        <f t="shared" si="10"/>
        <v>0</v>
      </c>
      <c r="H77" s="3">
        <f t="shared" si="11"/>
        <v>0</v>
      </c>
      <c r="I77" s="3">
        <f t="shared" si="12"/>
        <v>0</v>
      </c>
      <c r="J77" s="3">
        <f t="shared" si="13"/>
        <v>0</v>
      </c>
      <c r="K77" s="3">
        <f t="shared" si="14"/>
        <v>0</v>
      </c>
      <c r="L77" s="2">
        <f t="shared" si="15"/>
        <v>0</v>
      </c>
      <c r="M77" s="2">
        <f t="shared" si="16"/>
        <v>0</v>
      </c>
      <c r="N77" s="2">
        <f t="shared" si="17"/>
        <v>0</v>
      </c>
      <c r="O77" s="3">
        <f t="shared" si="18"/>
        <v>0</v>
      </c>
      <c r="Q77" s="6" t="str">
        <f>IF('Federal Income Tax'!Z76="","",'Federal Income Tax'!Z76)</f>
        <v/>
      </c>
      <c r="R77" s="4" t="str">
        <f>IF('Federal Income Tax'!AA76="","",'Federal Income Tax'!AA76)</f>
        <v/>
      </c>
      <c r="T77" s="9">
        <f t="shared" si="19"/>
        <v>0</v>
      </c>
    </row>
    <row r="78" spans="2:20" x14ac:dyDescent="0.25">
      <c r="B78" s="4" t="str">
        <f>IF('Federal Income Tax'!B77="","",'Federal Income Tax'!B77)</f>
        <v/>
      </c>
      <c r="C78" s="4" t="str">
        <f>IF('Federal Income Tax'!C77="","",'Federal Income Tax'!C77)</f>
        <v/>
      </c>
      <c r="D78" s="2">
        <f>IF('Federal Income Tax'!K77="","",'Federal Income Tax'!K77)</f>
        <v>0</v>
      </c>
      <c r="F78" s="2">
        <f>IF('Federal Income Tax'!Y77="","",'Federal Income Tax'!Y77)</f>
        <v>0</v>
      </c>
      <c r="G78" s="3">
        <f t="shared" si="10"/>
        <v>0</v>
      </c>
      <c r="H78" s="3">
        <f t="shared" si="11"/>
        <v>0</v>
      </c>
      <c r="I78" s="3">
        <f t="shared" si="12"/>
        <v>0</v>
      </c>
      <c r="J78" s="3">
        <f t="shared" si="13"/>
        <v>0</v>
      </c>
      <c r="K78" s="3">
        <f t="shared" si="14"/>
        <v>0</v>
      </c>
      <c r="L78" s="2">
        <f t="shared" si="15"/>
        <v>0</v>
      </c>
      <c r="M78" s="2">
        <f t="shared" si="16"/>
        <v>0</v>
      </c>
      <c r="N78" s="2">
        <f t="shared" si="17"/>
        <v>0</v>
      </c>
      <c r="O78" s="3">
        <f t="shared" si="18"/>
        <v>0</v>
      </c>
      <c r="Q78" s="6" t="str">
        <f>IF('Federal Income Tax'!Z77="","",'Federal Income Tax'!Z77)</f>
        <v/>
      </c>
      <c r="R78" s="4" t="str">
        <f>IF('Federal Income Tax'!AA77="","",'Federal Income Tax'!AA77)</f>
        <v/>
      </c>
      <c r="T78" s="9">
        <f t="shared" si="19"/>
        <v>0</v>
      </c>
    </row>
    <row r="79" spans="2:20" x14ac:dyDescent="0.25">
      <c r="B79" s="4" t="str">
        <f>IF('Federal Income Tax'!B78="","",'Federal Income Tax'!B78)</f>
        <v/>
      </c>
      <c r="C79" s="4" t="str">
        <f>IF('Federal Income Tax'!C78="","",'Federal Income Tax'!C78)</f>
        <v/>
      </c>
      <c r="D79" s="2">
        <f>IF('Federal Income Tax'!K78="","",'Federal Income Tax'!K78)</f>
        <v>0</v>
      </c>
      <c r="F79" s="2">
        <f>IF('Federal Income Tax'!Y78="","",'Federal Income Tax'!Y78)</f>
        <v>0</v>
      </c>
      <c r="G79" s="3">
        <f t="shared" si="10"/>
        <v>0</v>
      </c>
      <c r="H79" s="3">
        <f t="shared" si="11"/>
        <v>0</v>
      </c>
      <c r="I79" s="3">
        <f t="shared" si="12"/>
        <v>0</v>
      </c>
      <c r="J79" s="3">
        <f t="shared" si="13"/>
        <v>0</v>
      </c>
      <c r="K79" s="3">
        <f t="shared" si="14"/>
        <v>0</v>
      </c>
      <c r="L79" s="2">
        <f t="shared" si="15"/>
        <v>0</v>
      </c>
      <c r="M79" s="2">
        <f t="shared" si="16"/>
        <v>0</v>
      </c>
      <c r="N79" s="2">
        <f t="shared" si="17"/>
        <v>0</v>
      </c>
      <c r="O79" s="3">
        <f t="shared" si="18"/>
        <v>0</v>
      </c>
      <c r="Q79" s="6" t="str">
        <f>IF('Federal Income Tax'!Z78="","",'Federal Income Tax'!Z78)</f>
        <v/>
      </c>
      <c r="R79" s="4" t="str">
        <f>IF('Federal Income Tax'!AA78="","",'Federal Income Tax'!AA78)</f>
        <v/>
      </c>
      <c r="T79" s="9">
        <f t="shared" si="19"/>
        <v>0</v>
      </c>
    </row>
    <row r="80" spans="2:20" x14ac:dyDescent="0.25">
      <c r="B80" s="4" t="str">
        <f>IF('Federal Income Tax'!B79="","",'Federal Income Tax'!B79)</f>
        <v/>
      </c>
      <c r="C80" s="4" t="str">
        <f>IF('Federal Income Tax'!C79="","",'Federal Income Tax'!C79)</f>
        <v/>
      </c>
      <c r="D80" s="2">
        <f>IF('Federal Income Tax'!K79="","",'Federal Income Tax'!K79)</f>
        <v>0</v>
      </c>
      <c r="F80" s="2">
        <f>IF('Federal Income Tax'!Y79="","",'Federal Income Tax'!Y79)</f>
        <v>0</v>
      </c>
      <c r="G80" s="3">
        <f t="shared" si="10"/>
        <v>0</v>
      </c>
      <c r="H80" s="3">
        <f t="shared" si="11"/>
        <v>0</v>
      </c>
      <c r="I80" s="3">
        <f t="shared" si="12"/>
        <v>0</v>
      </c>
      <c r="J80" s="3">
        <f t="shared" si="13"/>
        <v>0</v>
      </c>
      <c r="K80" s="3">
        <f t="shared" si="14"/>
        <v>0</v>
      </c>
      <c r="L80" s="2">
        <f t="shared" si="15"/>
        <v>0</v>
      </c>
      <c r="M80" s="2">
        <f t="shared" si="16"/>
        <v>0</v>
      </c>
      <c r="N80" s="2">
        <f t="shared" si="17"/>
        <v>0</v>
      </c>
      <c r="O80" s="3">
        <f t="shared" si="18"/>
        <v>0</v>
      </c>
      <c r="Q80" s="6" t="str">
        <f>IF('Federal Income Tax'!Z79="","",'Federal Income Tax'!Z79)</f>
        <v/>
      </c>
      <c r="R80" s="4" t="str">
        <f>IF('Federal Income Tax'!AA79="","",'Federal Income Tax'!AA79)</f>
        <v/>
      </c>
      <c r="T80" s="9">
        <f t="shared" si="19"/>
        <v>0</v>
      </c>
    </row>
    <row r="81" spans="2:20" x14ac:dyDescent="0.25">
      <c r="B81" s="4" t="str">
        <f>IF('Federal Income Tax'!B80="","",'Federal Income Tax'!B80)</f>
        <v/>
      </c>
      <c r="C81" s="4" t="str">
        <f>IF('Federal Income Tax'!C80="","",'Federal Income Tax'!C80)</f>
        <v/>
      </c>
      <c r="D81" s="2">
        <f>IF('Federal Income Tax'!K80="","",'Federal Income Tax'!K80)</f>
        <v>0</v>
      </c>
      <c r="F81" s="2">
        <f>IF('Federal Income Tax'!Y80="","",'Federal Income Tax'!Y80)</f>
        <v>0</v>
      </c>
      <c r="G81" s="3">
        <f t="shared" si="10"/>
        <v>0</v>
      </c>
      <c r="H81" s="3">
        <f t="shared" si="11"/>
        <v>0</v>
      </c>
      <c r="I81" s="3">
        <f t="shared" si="12"/>
        <v>0</v>
      </c>
      <c r="J81" s="3">
        <f t="shared" si="13"/>
        <v>0</v>
      </c>
      <c r="K81" s="3">
        <f t="shared" si="14"/>
        <v>0</v>
      </c>
      <c r="L81" s="2">
        <f t="shared" si="15"/>
        <v>0</v>
      </c>
      <c r="M81" s="2">
        <f t="shared" si="16"/>
        <v>0</v>
      </c>
      <c r="N81" s="2">
        <f t="shared" si="17"/>
        <v>0</v>
      </c>
      <c r="O81" s="3">
        <f t="shared" si="18"/>
        <v>0</v>
      </c>
      <c r="Q81" s="6" t="str">
        <f>IF('Federal Income Tax'!Z80="","",'Federal Income Tax'!Z80)</f>
        <v/>
      </c>
      <c r="R81" s="4" t="str">
        <f>IF('Federal Income Tax'!AA80="","",'Federal Income Tax'!AA80)</f>
        <v/>
      </c>
      <c r="T81" s="9">
        <f t="shared" si="19"/>
        <v>0</v>
      </c>
    </row>
    <row r="82" spans="2:20" x14ac:dyDescent="0.25">
      <c r="B82" s="4" t="str">
        <f>IF('Federal Income Tax'!B81="","",'Federal Income Tax'!B81)</f>
        <v/>
      </c>
      <c r="C82" s="4" t="str">
        <f>IF('Federal Income Tax'!C81="","",'Federal Income Tax'!C81)</f>
        <v/>
      </c>
      <c r="D82" s="2">
        <f>IF('Federal Income Tax'!K81="","",'Federal Income Tax'!K81)</f>
        <v>0</v>
      </c>
      <c r="F82" s="2">
        <f>IF('Federal Income Tax'!Y81="","",'Federal Income Tax'!Y81)</f>
        <v>0</v>
      </c>
      <c r="G82" s="3">
        <f t="shared" si="10"/>
        <v>0</v>
      </c>
      <c r="H82" s="3">
        <f t="shared" si="11"/>
        <v>0</v>
      </c>
      <c r="I82" s="3">
        <f t="shared" si="12"/>
        <v>0</v>
      </c>
      <c r="J82" s="3">
        <f t="shared" si="13"/>
        <v>0</v>
      </c>
      <c r="K82" s="3">
        <f t="shared" si="14"/>
        <v>0</v>
      </c>
      <c r="L82" s="2">
        <f t="shared" si="15"/>
        <v>0</v>
      </c>
      <c r="M82" s="2">
        <f t="shared" si="16"/>
        <v>0</v>
      </c>
      <c r="N82" s="2">
        <f t="shared" si="17"/>
        <v>0</v>
      </c>
      <c r="O82" s="3">
        <f t="shared" si="18"/>
        <v>0</v>
      </c>
      <c r="Q82" s="6" t="str">
        <f>IF('Federal Income Tax'!Z81="","",'Federal Income Tax'!Z81)</f>
        <v/>
      </c>
      <c r="R82" s="4" t="str">
        <f>IF('Federal Income Tax'!AA81="","",'Federal Income Tax'!AA81)</f>
        <v/>
      </c>
      <c r="T82" s="9">
        <f t="shared" si="19"/>
        <v>0</v>
      </c>
    </row>
    <row r="83" spans="2:20" x14ac:dyDescent="0.25">
      <c r="B83" s="4" t="str">
        <f>IF('Federal Income Tax'!B82="","",'Federal Income Tax'!B82)</f>
        <v/>
      </c>
      <c r="C83" s="4" t="str">
        <f>IF('Federal Income Tax'!C82="","",'Federal Income Tax'!C82)</f>
        <v/>
      </c>
      <c r="D83" s="2">
        <f>IF('Federal Income Tax'!K82="","",'Federal Income Tax'!K82)</f>
        <v>0</v>
      </c>
      <c r="F83" s="2">
        <f>IF('Federal Income Tax'!Y82="","",'Federal Income Tax'!Y82)</f>
        <v>0</v>
      </c>
      <c r="G83" s="3">
        <f t="shared" si="10"/>
        <v>0</v>
      </c>
      <c r="H83" s="3">
        <f t="shared" si="11"/>
        <v>0</v>
      </c>
      <c r="I83" s="3">
        <f t="shared" si="12"/>
        <v>0</v>
      </c>
      <c r="J83" s="3">
        <f t="shared" si="13"/>
        <v>0</v>
      </c>
      <c r="K83" s="3">
        <f t="shared" si="14"/>
        <v>0</v>
      </c>
      <c r="L83" s="2">
        <f t="shared" si="15"/>
        <v>0</v>
      </c>
      <c r="M83" s="2">
        <f t="shared" si="16"/>
        <v>0</v>
      </c>
      <c r="N83" s="2">
        <f t="shared" si="17"/>
        <v>0</v>
      </c>
      <c r="O83" s="3">
        <f t="shared" si="18"/>
        <v>0</v>
      </c>
      <c r="Q83" s="6" t="str">
        <f>IF('Federal Income Tax'!Z82="","",'Federal Income Tax'!Z82)</f>
        <v/>
      </c>
      <c r="R83" s="4" t="str">
        <f>IF('Federal Income Tax'!AA82="","",'Federal Income Tax'!AA82)</f>
        <v/>
      </c>
      <c r="T83" s="9">
        <f t="shared" si="19"/>
        <v>0</v>
      </c>
    </row>
    <row r="84" spans="2:20" x14ac:dyDescent="0.25">
      <c r="B84" s="4" t="str">
        <f>IF('Federal Income Tax'!B83="","",'Federal Income Tax'!B83)</f>
        <v/>
      </c>
      <c r="C84" s="4" t="str">
        <f>IF('Federal Income Tax'!C83="","",'Federal Income Tax'!C83)</f>
        <v/>
      </c>
      <c r="D84" s="2">
        <f>IF('Federal Income Tax'!K83="","",'Federal Income Tax'!K83)</f>
        <v>0</v>
      </c>
      <c r="F84" s="2">
        <f>IF('Federal Income Tax'!Y83="","",'Federal Income Tax'!Y83)</f>
        <v>0</v>
      </c>
      <c r="G84" s="3">
        <f t="shared" si="10"/>
        <v>0</v>
      </c>
      <c r="H84" s="3">
        <f t="shared" si="11"/>
        <v>0</v>
      </c>
      <c r="I84" s="3">
        <f t="shared" si="12"/>
        <v>0</v>
      </c>
      <c r="J84" s="3">
        <f t="shared" si="13"/>
        <v>0</v>
      </c>
      <c r="K84" s="3">
        <f t="shared" si="14"/>
        <v>0</v>
      </c>
      <c r="L84" s="2">
        <f t="shared" si="15"/>
        <v>0</v>
      </c>
      <c r="M84" s="2">
        <f t="shared" si="16"/>
        <v>0</v>
      </c>
      <c r="N84" s="2">
        <f t="shared" si="17"/>
        <v>0</v>
      </c>
      <c r="O84" s="3">
        <f t="shared" si="18"/>
        <v>0</v>
      </c>
      <c r="Q84" s="6" t="str">
        <f>IF('Federal Income Tax'!Z83="","",'Federal Income Tax'!Z83)</f>
        <v/>
      </c>
      <c r="R84" s="4" t="str">
        <f>IF('Federal Income Tax'!AA83="","",'Federal Income Tax'!AA83)</f>
        <v/>
      </c>
      <c r="T84" s="9">
        <f t="shared" si="19"/>
        <v>0</v>
      </c>
    </row>
    <row r="85" spans="2:20" x14ac:dyDescent="0.25">
      <c r="B85" s="4" t="str">
        <f>IF('Federal Income Tax'!B84="","",'Federal Income Tax'!B84)</f>
        <v/>
      </c>
      <c r="C85" s="4" t="str">
        <f>IF('Federal Income Tax'!C84="","",'Federal Income Tax'!C84)</f>
        <v/>
      </c>
      <c r="D85" s="2">
        <f>IF('Federal Income Tax'!K84="","",'Federal Income Tax'!K84)</f>
        <v>0</v>
      </c>
      <c r="F85" s="2">
        <f>IF('Federal Income Tax'!Y84="","",'Federal Income Tax'!Y84)</f>
        <v>0</v>
      </c>
      <c r="G85" s="3">
        <f t="shared" si="10"/>
        <v>0</v>
      </c>
      <c r="H85" s="3">
        <f t="shared" si="11"/>
        <v>0</v>
      </c>
      <c r="I85" s="3">
        <f t="shared" si="12"/>
        <v>0</v>
      </c>
      <c r="J85" s="3">
        <f t="shared" si="13"/>
        <v>0</v>
      </c>
      <c r="K85" s="3">
        <f t="shared" si="14"/>
        <v>0</v>
      </c>
      <c r="L85" s="2">
        <f t="shared" si="15"/>
        <v>0</v>
      </c>
      <c r="M85" s="2">
        <f t="shared" si="16"/>
        <v>0</v>
      </c>
      <c r="N85" s="2">
        <f t="shared" si="17"/>
        <v>0</v>
      </c>
      <c r="O85" s="3">
        <f t="shared" si="18"/>
        <v>0</v>
      </c>
      <c r="Q85" s="6" t="str">
        <f>IF('Federal Income Tax'!Z84="","",'Federal Income Tax'!Z84)</f>
        <v/>
      </c>
      <c r="R85" s="4" t="str">
        <f>IF('Federal Income Tax'!AA84="","",'Federal Income Tax'!AA84)</f>
        <v/>
      </c>
      <c r="T85" s="9">
        <f t="shared" si="19"/>
        <v>0</v>
      </c>
    </row>
    <row r="86" spans="2:20" x14ac:dyDescent="0.25">
      <c r="B86" s="4" t="str">
        <f>IF('Federal Income Tax'!B85="","",'Federal Income Tax'!B85)</f>
        <v/>
      </c>
      <c r="C86" s="4" t="str">
        <f>IF('Federal Income Tax'!C85="","",'Federal Income Tax'!C85)</f>
        <v/>
      </c>
      <c r="D86" s="2">
        <f>IF('Federal Income Tax'!K85="","",'Federal Income Tax'!K85)</f>
        <v>0</v>
      </c>
      <c r="F86" s="2">
        <f>IF('Federal Income Tax'!Y85="","",'Federal Income Tax'!Y85)</f>
        <v>0</v>
      </c>
      <c r="G86" s="3">
        <f t="shared" si="10"/>
        <v>0</v>
      </c>
      <c r="H86" s="3">
        <f t="shared" si="11"/>
        <v>0</v>
      </c>
      <c r="I86" s="3">
        <f t="shared" si="12"/>
        <v>0</v>
      </c>
      <c r="J86" s="3">
        <f t="shared" si="13"/>
        <v>0</v>
      </c>
      <c r="K86" s="3">
        <f t="shared" si="14"/>
        <v>0</v>
      </c>
      <c r="L86" s="2">
        <f t="shared" si="15"/>
        <v>0</v>
      </c>
      <c r="M86" s="2">
        <f t="shared" si="16"/>
        <v>0</v>
      </c>
      <c r="N86" s="2">
        <f t="shared" si="17"/>
        <v>0</v>
      </c>
      <c r="O86" s="3">
        <f t="shared" si="18"/>
        <v>0</v>
      </c>
      <c r="Q86" s="6" t="str">
        <f>IF('Federal Income Tax'!Z85="","",'Federal Income Tax'!Z85)</f>
        <v/>
      </c>
      <c r="R86" s="4" t="str">
        <f>IF('Federal Income Tax'!AA85="","",'Federal Income Tax'!AA85)</f>
        <v/>
      </c>
      <c r="T86" s="9">
        <f t="shared" si="19"/>
        <v>0</v>
      </c>
    </row>
    <row r="87" spans="2:20" x14ac:dyDescent="0.25">
      <c r="B87" s="4" t="str">
        <f>IF('Federal Income Tax'!B86="","",'Federal Income Tax'!B86)</f>
        <v/>
      </c>
      <c r="C87" s="4" t="str">
        <f>IF('Federal Income Tax'!C86="","",'Federal Income Tax'!C86)</f>
        <v/>
      </c>
      <c r="D87" s="2">
        <f>IF('Federal Income Tax'!K86="","",'Federal Income Tax'!K86)</f>
        <v>0</v>
      </c>
      <c r="F87" s="2">
        <f>IF('Federal Income Tax'!Y86="","",'Federal Income Tax'!Y86)</f>
        <v>0</v>
      </c>
      <c r="G87" s="3">
        <f t="shared" si="10"/>
        <v>0</v>
      </c>
      <c r="H87" s="3">
        <f t="shared" si="11"/>
        <v>0</v>
      </c>
      <c r="I87" s="3">
        <f t="shared" si="12"/>
        <v>0</v>
      </c>
      <c r="J87" s="3">
        <f t="shared" si="13"/>
        <v>0</v>
      </c>
      <c r="K87" s="3">
        <f t="shared" si="14"/>
        <v>0</v>
      </c>
      <c r="L87" s="2">
        <f t="shared" si="15"/>
        <v>0</v>
      </c>
      <c r="M87" s="2">
        <f t="shared" si="16"/>
        <v>0</v>
      </c>
      <c r="N87" s="2">
        <f t="shared" si="17"/>
        <v>0</v>
      </c>
      <c r="O87" s="3">
        <f t="shared" si="18"/>
        <v>0</v>
      </c>
      <c r="Q87" s="6" t="str">
        <f>IF('Federal Income Tax'!Z86="","",'Federal Income Tax'!Z86)</f>
        <v/>
      </c>
      <c r="R87" s="4" t="str">
        <f>IF('Federal Income Tax'!AA86="","",'Federal Income Tax'!AA86)</f>
        <v/>
      </c>
      <c r="T87" s="9">
        <f t="shared" si="19"/>
        <v>0</v>
      </c>
    </row>
    <row r="88" spans="2:20" x14ac:dyDescent="0.25">
      <c r="B88" s="4" t="str">
        <f>IF('Federal Income Tax'!B87="","",'Federal Income Tax'!B87)</f>
        <v/>
      </c>
      <c r="C88" s="4" t="str">
        <f>IF('Federal Income Tax'!C87="","",'Federal Income Tax'!C87)</f>
        <v/>
      </c>
      <c r="D88" s="2">
        <f>IF('Federal Income Tax'!K87="","",'Federal Income Tax'!K87)</f>
        <v>0</v>
      </c>
      <c r="F88" s="2">
        <f>IF('Federal Income Tax'!Y87="","",'Federal Income Tax'!Y87)</f>
        <v>0</v>
      </c>
      <c r="G88" s="3">
        <f t="shared" si="10"/>
        <v>0</v>
      </c>
      <c r="H88" s="3">
        <f t="shared" si="11"/>
        <v>0</v>
      </c>
      <c r="I88" s="3">
        <f t="shared" si="12"/>
        <v>0</v>
      </c>
      <c r="J88" s="3">
        <f t="shared" si="13"/>
        <v>0</v>
      </c>
      <c r="K88" s="3">
        <f t="shared" si="14"/>
        <v>0</v>
      </c>
      <c r="L88" s="2">
        <f t="shared" si="15"/>
        <v>0</v>
      </c>
      <c r="M88" s="2">
        <f t="shared" si="16"/>
        <v>0</v>
      </c>
      <c r="N88" s="2">
        <f t="shared" si="17"/>
        <v>0</v>
      </c>
      <c r="O88" s="3">
        <f t="shared" si="18"/>
        <v>0</v>
      </c>
      <c r="Q88" s="6" t="str">
        <f>IF('Federal Income Tax'!Z87="","",'Federal Income Tax'!Z87)</f>
        <v/>
      </c>
      <c r="R88" s="4" t="str">
        <f>IF('Federal Income Tax'!AA87="","",'Federal Income Tax'!AA87)</f>
        <v/>
      </c>
      <c r="T88" s="9">
        <f t="shared" si="19"/>
        <v>0</v>
      </c>
    </row>
    <row r="89" spans="2:20" x14ac:dyDescent="0.25">
      <c r="B89" s="4" t="str">
        <f>IF('Federal Income Tax'!B88="","",'Federal Income Tax'!B88)</f>
        <v/>
      </c>
      <c r="C89" s="4" t="str">
        <f>IF('Federal Income Tax'!C88="","",'Federal Income Tax'!C88)</f>
        <v/>
      </c>
      <c r="D89" s="2">
        <f>IF('Federal Income Tax'!K88="","",'Federal Income Tax'!K88)</f>
        <v>0</v>
      </c>
      <c r="F89" s="2">
        <f>IF('Federal Income Tax'!Y88="","",'Federal Income Tax'!Y88)</f>
        <v>0</v>
      </c>
      <c r="G89" s="3">
        <f t="shared" si="10"/>
        <v>0</v>
      </c>
      <c r="H89" s="3">
        <f t="shared" si="11"/>
        <v>0</v>
      </c>
      <c r="I89" s="3">
        <f t="shared" si="12"/>
        <v>0</v>
      </c>
      <c r="J89" s="3">
        <f t="shared" si="13"/>
        <v>0</v>
      </c>
      <c r="K89" s="3">
        <f t="shared" si="14"/>
        <v>0</v>
      </c>
      <c r="L89" s="2">
        <f t="shared" si="15"/>
        <v>0</v>
      </c>
      <c r="M89" s="2">
        <f t="shared" si="16"/>
        <v>0</v>
      </c>
      <c r="N89" s="2">
        <f t="shared" si="17"/>
        <v>0</v>
      </c>
      <c r="O89" s="3">
        <f t="shared" si="18"/>
        <v>0</v>
      </c>
      <c r="Q89" s="6" t="str">
        <f>IF('Federal Income Tax'!Z88="","",'Federal Income Tax'!Z88)</f>
        <v/>
      </c>
      <c r="R89" s="4" t="str">
        <f>IF('Federal Income Tax'!AA88="","",'Federal Income Tax'!AA88)</f>
        <v/>
      </c>
      <c r="T89" s="9">
        <f t="shared" si="19"/>
        <v>0</v>
      </c>
    </row>
    <row r="90" spans="2:20" x14ac:dyDescent="0.25">
      <c r="B90" s="4" t="str">
        <f>IF('Federal Income Tax'!B89="","",'Federal Income Tax'!B89)</f>
        <v/>
      </c>
      <c r="C90" s="4" t="str">
        <f>IF('Federal Income Tax'!C89="","",'Federal Income Tax'!C89)</f>
        <v/>
      </c>
      <c r="D90" s="2">
        <f>IF('Federal Income Tax'!K89="","",'Federal Income Tax'!K89)</f>
        <v>0</v>
      </c>
      <c r="F90" s="2">
        <f>IF('Federal Income Tax'!Y89="","",'Federal Income Tax'!Y89)</f>
        <v>0</v>
      </c>
      <c r="G90" s="3">
        <f t="shared" si="10"/>
        <v>0</v>
      </c>
      <c r="H90" s="3">
        <f t="shared" si="11"/>
        <v>0</v>
      </c>
      <c r="I90" s="3">
        <f t="shared" si="12"/>
        <v>0</v>
      </c>
      <c r="J90" s="3">
        <f t="shared" si="13"/>
        <v>0</v>
      </c>
      <c r="K90" s="3">
        <f t="shared" si="14"/>
        <v>0</v>
      </c>
      <c r="L90" s="2">
        <f t="shared" si="15"/>
        <v>0</v>
      </c>
      <c r="M90" s="2">
        <f t="shared" si="16"/>
        <v>0</v>
      </c>
      <c r="N90" s="2">
        <f t="shared" si="17"/>
        <v>0</v>
      </c>
      <c r="O90" s="3">
        <f t="shared" si="18"/>
        <v>0</v>
      </c>
      <c r="Q90" s="6" t="str">
        <f>IF('Federal Income Tax'!Z89="","",'Federal Income Tax'!Z89)</f>
        <v/>
      </c>
      <c r="R90" s="4" t="str">
        <f>IF('Federal Income Tax'!AA89="","",'Federal Income Tax'!AA89)</f>
        <v/>
      </c>
      <c r="T90" s="9">
        <f t="shared" si="19"/>
        <v>0</v>
      </c>
    </row>
    <row r="91" spans="2:20" x14ac:dyDescent="0.25">
      <c r="B91" s="4" t="str">
        <f>IF('Federal Income Tax'!B90="","",'Federal Income Tax'!B90)</f>
        <v/>
      </c>
      <c r="C91" s="4" t="str">
        <f>IF('Federal Income Tax'!C90="","",'Federal Income Tax'!C90)</f>
        <v/>
      </c>
      <c r="D91" s="2">
        <f>IF('Federal Income Tax'!K90="","",'Federal Income Tax'!K90)</f>
        <v>0</v>
      </c>
      <c r="F91" s="2">
        <f>IF('Federal Income Tax'!Y90="","",'Federal Income Tax'!Y90)</f>
        <v>0</v>
      </c>
      <c r="G91" s="3">
        <f t="shared" si="10"/>
        <v>0</v>
      </c>
      <c r="H91" s="3">
        <f t="shared" si="11"/>
        <v>0</v>
      </c>
      <c r="I91" s="3">
        <f t="shared" si="12"/>
        <v>0</v>
      </c>
      <c r="J91" s="3">
        <f t="shared" si="13"/>
        <v>0</v>
      </c>
      <c r="K91" s="3">
        <f t="shared" si="14"/>
        <v>0</v>
      </c>
      <c r="L91" s="2">
        <f t="shared" si="15"/>
        <v>0</v>
      </c>
      <c r="M91" s="2">
        <f t="shared" si="16"/>
        <v>0</v>
      </c>
      <c r="N91" s="2">
        <f t="shared" si="17"/>
        <v>0</v>
      </c>
      <c r="O91" s="3">
        <f t="shared" si="18"/>
        <v>0</v>
      </c>
      <c r="Q91" s="6" t="str">
        <f>IF('Federal Income Tax'!Z90="","",'Federal Income Tax'!Z90)</f>
        <v/>
      </c>
      <c r="R91" s="4" t="str">
        <f>IF('Federal Income Tax'!AA90="","",'Federal Income Tax'!AA90)</f>
        <v/>
      </c>
      <c r="T91" s="9">
        <f t="shared" si="19"/>
        <v>0</v>
      </c>
    </row>
    <row r="92" spans="2:20" x14ac:dyDescent="0.25">
      <c r="B92" s="4" t="str">
        <f>IF('Federal Income Tax'!B91="","",'Federal Income Tax'!B91)</f>
        <v/>
      </c>
      <c r="C92" s="4" t="str">
        <f>IF('Federal Income Tax'!C91="","",'Federal Income Tax'!C91)</f>
        <v/>
      </c>
      <c r="D92" s="2">
        <f>IF('Federal Income Tax'!K91="","",'Federal Income Tax'!K91)</f>
        <v>0</v>
      </c>
      <c r="F92" s="2">
        <f>IF('Federal Income Tax'!Y91="","",'Federal Income Tax'!Y91)</f>
        <v>0</v>
      </c>
      <c r="G92" s="3">
        <f t="shared" si="10"/>
        <v>0</v>
      </c>
      <c r="H92" s="3">
        <f t="shared" si="11"/>
        <v>0</v>
      </c>
      <c r="I92" s="3">
        <f t="shared" si="12"/>
        <v>0</v>
      </c>
      <c r="J92" s="3">
        <f t="shared" si="13"/>
        <v>0</v>
      </c>
      <c r="K92" s="3">
        <f t="shared" si="14"/>
        <v>0</v>
      </c>
      <c r="L92" s="2">
        <f t="shared" si="15"/>
        <v>0</v>
      </c>
      <c r="M92" s="2">
        <f t="shared" si="16"/>
        <v>0</v>
      </c>
      <c r="N92" s="2">
        <f t="shared" si="17"/>
        <v>0</v>
      </c>
      <c r="O92" s="3">
        <f t="shared" si="18"/>
        <v>0</v>
      </c>
      <c r="Q92" s="6" t="str">
        <f>IF('Federal Income Tax'!Z91="","",'Federal Income Tax'!Z91)</f>
        <v/>
      </c>
      <c r="R92" s="4" t="str">
        <f>IF('Federal Income Tax'!AA91="","",'Federal Income Tax'!AA91)</f>
        <v/>
      </c>
      <c r="T92" s="9">
        <f t="shared" si="19"/>
        <v>0</v>
      </c>
    </row>
    <row r="93" spans="2:20" x14ac:dyDescent="0.25">
      <c r="B93" s="4" t="str">
        <f>IF('Federal Income Tax'!B92="","",'Federal Income Tax'!B92)</f>
        <v/>
      </c>
      <c r="C93" s="4" t="str">
        <f>IF('Federal Income Tax'!C92="","",'Federal Income Tax'!C92)</f>
        <v/>
      </c>
      <c r="D93" s="2">
        <f>IF('Federal Income Tax'!K92="","",'Federal Income Tax'!K92)</f>
        <v>0</v>
      </c>
      <c r="F93" s="2">
        <f>IF('Federal Income Tax'!Y92="","",'Federal Income Tax'!Y92)</f>
        <v>0</v>
      </c>
      <c r="G93" s="3">
        <f t="shared" si="10"/>
        <v>0</v>
      </c>
      <c r="H93" s="3">
        <f t="shared" si="11"/>
        <v>0</v>
      </c>
      <c r="I93" s="3">
        <f t="shared" si="12"/>
        <v>0</v>
      </c>
      <c r="J93" s="3">
        <f t="shared" si="13"/>
        <v>0</v>
      </c>
      <c r="K93" s="3">
        <f t="shared" si="14"/>
        <v>0</v>
      </c>
      <c r="L93" s="2">
        <f t="shared" si="15"/>
        <v>0</v>
      </c>
      <c r="M93" s="2">
        <f t="shared" si="16"/>
        <v>0</v>
      </c>
      <c r="N93" s="2">
        <f t="shared" si="17"/>
        <v>0</v>
      </c>
      <c r="O93" s="3">
        <f t="shared" si="18"/>
        <v>0</v>
      </c>
      <c r="Q93" s="6" t="str">
        <f>IF('Federal Income Tax'!Z92="","",'Federal Income Tax'!Z92)</f>
        <v/>
      </c>
      <c r="R93" s="4" t="str">
        <f>IF('Federal Income Tax'!AA92="","",'Federal Income Tax'!AA92)</f>
        <v/>
      </c>
      <c r="T93" s="9">
        <f t="shared" si="19"/>
        <v>0</v>
      </c>
    </row>
    <row r="94" spans="2:20" x14ac:dyDescent="0.25">
      <c r="B94" s="4" t="str">
        <f>IF('Federal Income Tax'!B93="","",'Federal Income Tax'!B93)</f>
        <v/>
      </c>
      <c r="C94" s="4" t="str">
        <f>IF('Federal Income Tax'!C93="","",'Federal Income Tax'!C93)</f>
        <v/>
      </c>
      <c r="D94" s="2">
        <f>IF('Federal Income Tax'!K93="","",'Federal Income Tax'!K93)</f>
        <v>0</v>
      </c>
      <c r="F94" s="2">
        <f>IF('Federal Income Tax'!Y93="","",'Federal Income Tax'!Y93)</f>
        <v>0</v>
      </c>
      <c r="G94" s="3">
        <f t="shared" si="10"/>
        <v>0</v>
      </c>
      <c r="H94" s="3">
        <f t="shared" si="11"/>
        <v>0</v>
      </c>
      <c r="I94" s="3">
        <f t="shared" si="12"/>
        <v>0</v>
      </c>
      <c r="J94" s="3">
        <f t="shared" si="13"/>
        <v>0</v>
      </c>
      <c r="K94" s="3">
        <f t="shared" si="14"/>
        <v>0</v>
      </c>
      <c r="L94" s="2">
        <f t="shared" si="15"/>
        <v>0</v>
      </c>
      <c r="M94" s="2">
        <f t="shared" si="16"/>
        <v>0</v>
      </c>
      <c r="N94" s="2">
        <f t="shared" si="17"/>
        <v>0</v>
      </c>
      <c r="O94" s="3">
        <f t="shared" si="18"/>
        <v>0</v>
      </c>
      <c r="Q94" s="6" t="str">
        <f>IF('Federal Income Tax'!Z93="","",'Federal Income Tax'!Z93)</f>
        <v/>
      </c>
      <c r="R94" s="4" t="str">
        <f>IF('Federal Income Tax'!AA93="","",'Federal Income Tax'!AA93)</f>
        <v/>
      </c>
      <c r="T94" s="9">
        <f t="shared" si="19"/>
        <v>0</v>
      </c>
    </row>
    <row r="95" spans="2:20" x14ac:dyDescent="0.25">
      <c r="B95" s="4" t="str">
        <f>IF('Federal Income Tax'!B94="","",'Federal Income Tax'!B94)</f>
        <v/>
      </c>
      <c r="C95" s="4" t="str">
        <f>IF('Federal Income Tax'!C94="","",'Federal Income Tax'!C94)</f>
        <v/>
      </c>
      <c r="D95" s="2">
        <f>IF('Federal Income Tax'!K94="","",'Federal Income Tax'!K94)</f>
        <v>0</v>
      </c>
      <c r="F95" s="2">
        <f>IF('Federal Income Tax'!Y94="","",'Federal Income Tax'!Y94)</f>
        <v>0</v>
      </c>
      <c r="G95" s="3">
        <f t="shared" si="10"/>
        <v>0</v>
      </c>
      <c r="H95" s="3">
        <f t="shared" si="11"/>
        <v>0</v>
      </c>
      <c r="I95" s="3">
        <f t="shared" si="12"/>
        <v>0</v>
      </c>
      <c r="J95" s="3">
        <f t="shared" si="13"/>
        <v>0</v>
      </c>
      <c r="K95" s="3">
        <f t="shared" si="14"/>
        <v>0</v>
      </c>
      <c r="L95" s="2">
        <f t="shared" si="15"/>
        <v>0</v>
      </c>
      <c r="M95" s="2">
        <f t="shared" si="16"/>
        <v>0</v>
      </c>
      <c r="N95" s="2">
        <f t="shared" si="17"/>
        <v>0</v>
      </c>
      <c r="O95" s="3">
        <f t="shared" si="18"/>
        <v>0</v>
      </c>
      <c r="Q95" s="6" t="str">
        <f>IF('Federal Income Tax'!Z94="","",'Federal Income Tax'!Z94)</f>
        <v/>
      </c>
      <c r="R95" s="4" t="str">
        <f>IF('Federal Income Tax'!AA94="","",'Federal Income Tax'!AA94)</f>
        <v/>
      </c>
      <c r="T95" s="9">
        <f t="shared" si="19"/>
        <v>0</v>
      </c>
    </row>
    <row r="96" spans="2:20" x14ac:dyDescent="0.25">
      <c r="B96" s="4" t="str">
        <f>IF('Federal Income Tax'!B95="","",'Federal Income Tax'!B95)</f>
        <v/>
      </c>
      <c r="C96" s="4" t="str">
        <f>IF('Federal Income Tax'!C95="","",'Federal Income Tax'!C95)</f>
        <v/>
      </c>
      <c r="D96" s="2">
        <f>IF('Federal Income Tax'!K95="","",'Federal Income Tax'!K95)</f>
        <v>0</v>
      </c>
      <c r="F96" s="2">
        <f>IF('Federal Income Tax'!Y95="","",'Federal Income Tax'!Y95)</f>
        <v>0</v>
      </c>
      <c r="G96" s="3">
        <f t="shared" si="10"/>
        <v>0</v>
      </c>
      <c r="H96" s="3">
        <f t="shared" si="11"/>
        <v>0</v>
      </c>
      <c r="I96" s="3">
        <f t="shared" si="12"/>
        <v>0</v>
      </c>
      <c r="J96" s="3">
        <f t="shared" si="13"/>
        <v>0</v>
      </c>
      <c r="K96" s="3">
        <f t="shared" si="14"/>
        <v>0</v>
      </c>
      <c r="L96" s="2">
        <f t="shared" si="15"/>
        <v>0</v>
      </c>
      <c r="M96" s="2">
        <f t="shared" si="16"/>
        <v>0</v>
      </c>
      <c r="N96" s="2">
        <f t="shared" si="17"/>
        <v>0</v>
      </c>
      <c r="O96" s="3">
        <f t="shared" si="18"/>
        <v>0</v>
      </c>
      <c r="Q96" s="6" t="str">
        <f>IF('Federal Income Tax'!Z95="","",'Federal Income Tax'!Z95)</f>
        <v/>
      </c>
      <c r="R96" s="4" t="str">
        <f>IF('Federal Income Tax'!AA95="","",'Federal Income Tax'!AA95)</f>
        <v/>
      </c>
      <c r="T96" s="9">
        <f t="shared" si="19"/>
        <v>0</v>
      </c>
    </row>
    <row r="97" spans="2:20" x14ac:dyDescent="0.25">
      <c r="B97" s="4" t="str">
        <f>IF('Federal Income Tax'!B96="","",'Federal Income Tax'!B96)</f>
        <v/>
      </c>
      <c r="C97" s="4" t="str">
        <f>IF('Federal Income Tax'!C96="","",'Federal Income Tax'!C96)</f>
        <v/>
      </c>
      <c r="D97" s="2">
        <f>IF('Federal Income Tax'!K96="","",'Federal Income Tax'!K96)</f>
        <v>0</v>
      </c>
      <c r="F97" s="2">
        <f>IF('Federal Income Tax'!Y96="","",'Federal Income Tax'!Y96)</f>
        <v>0</v>
      </c>
      <c r="G97" s="3">
        <f t="shared" si="10"/>
        <v>0</v>
      </c>
      <c r="H97" s="3">
        <f t="shared" si="11"/>
        <v>0</v>
      </c>
      <c r="I97" s="3">
        <f t="shared" si="12"/>
        <v>0</v>
      </c>
      <c r="J97" s="3">
        <f t="shared" si="13"/>
        <v>0</v>
      </c>
      <c r="K97" s="3">
        <f t="shared" si="14"/>
        <v>0</v>
      </c>
      <c r="L97" s="2">
        <f t="shared" si="15"/>
        <v>0</v>
      </c>
      <c r="M97" s="2">
        <f t="shared" si="16"/>
        <v>0</v>
      </c>
      <c r="N97" s="2">
        <f t="shared" si="17"/>
        <v>0</v>
      </c>
      <c r="O97" s="3">
        <f t="shared" si="18"/>
        <v>0</v>
      </c>
      <c r="Q97" s="6" t="str">
        <f>IF('Federal Income Tax'!Z96="","",'Federal Income Tax'!Z96)</f>
        <v/>
      </c>
      <c r="R97" s="4" t="str">
        <f>IF('Federal Income Tax'!AA96="","",'Federal Income Tax'!AA96)</f>
        <v/>
      </c>
      <c r="T97" s="9">
        <f t="shared" si="19"/>
        <v>0</v>
      </c>
    </row>
    <row r="98" spans="2:20" x14ac:dyDescent="0.25">
      <c r="B98" s="4" t="str">
        <f>IF('Federal Income Tax'!B97="","",'Federal Income Tax'!B97)</f>
        <v/>
      </c>
      <c r="C98" s="4" t="str">
        <f>IF('Federal Income Tax'!C97="","",'Federal Income Tax'!C97)</f>
        <v/>
      </c>
      <c r="D98" s="2">
        <f>IF('Federal Income Tax'!K97="","",'Federal Income Tax'!K97)</f>
        <v>0</v>
      </c>
      <c r="F98" s="2">
        <f>IF('Federal Income Tax'!Y97="","",'Federal Income Tax'!Y97)</f>
        <v>0</v>
      </c>
      <c r="G98" s="3">
        <f t="shared" si="10"/>
        <v>0</v>
      </c>
      <c r="H98" s="3">
        <f t="shared" si="11"/>
        <v>0</v>
      </c>
      <c r="I98" s="3">
        <f t="shared" si="12"/>
        <v>0</v>
      </c>
      <c r="J98" s="3">
        <f t="shared" si="13"/>
        <v>0</v>
      </c>
      <c r="K98" s="3">
        <f t="shared" si="14"/>
        <v>0</v>
      </c>
      <c r="L98" s="2">
        <f t="shared" si="15"/>
        <v>0</v>
      </c>
      <c r="M98" s="2">
        <f t="shared" si="16"/>
        <v>0</v>
      </c>
      <c r="N98" s="2">
        <f t="shared" si="17"/>
        <v>0</v>
      </c>
      <c r="O98" s="3">
        <f t="shared" si="18"/>
        <v>0</v>
      </c>
      <c r="Q98" s="6" t="str">
        <f>IF('Federal Income Tax'!Z97="","",'Federal Income Tax'!Z97)</f>
        <v/>
      </c>
      <c r="R98" s="4" t="str">
        <f>IF('Federal Income Tax'!AA97="","",'Federal Income Tax'!AA97)</f>
        <v/>
      </c>
      <c r="T98" s="9">
        <f t="shared" si="19"/>
        <v>0</v>
      </c>
    </row>
    <row r="99" spans="2:20" x14ac:dyDescent="0.25">
      <c r="B99" s="4" t="str">
        <f>IF('Federal Income Tax'!B98="","",'Federal Income Tax'!B98)</f>
        <v/>
      </c>
      <c r="C99" s="4" t="str">
        <f>IF('Federal Income Tax'!C98="","",'Federal Income Tax'!C98)</f>
        <v/>
      </c>
      <c r="D99" s="2">
        <f>IF('Federal Income Tax'!K98="","",'Federal Income Tax'!K98)</f>
        <v>0</v>
      </c>
      <c r="F99" s="2">
        <f>IF('Federal Income Tax'!Y98="","",'Federal Income Tax'!Y98)</f>
        <v>0</v>
      </c>
      <c r="G99" s="3">
        <f t="shared" si="10"/>
        <v>0</v>
      </c>
      <c r="H99" s="3">
        <f t="shared" si="11"/>
        <v>0</v>
      </c>
      <c r="I99" s="3">
        <f t="shared" si="12"/>
        <v>0</v>
      </c>
      <c r="J99" s="3">
        <f t="shared" si="13"/>
        <v>0</v>
      </c>
      <c r="K99" s="3">
        <f t="shared" si="14"/>
        <v>0</v>
      </c>
      <c r="L99" s="2">
        <f t="shared" si="15"/>
        <v>0</v>
      </c>
      <c r="M99" s="2">
        <f t="shared" si="16"/>
        <v>0</v>
      </c>
      <c r="N99" s="2">
        <f t="shared" si="17"/>
        <v>0</v>
      </c>
      <c r="O99" s="3">
        <f t="shared" si="18"/>
        <v>0</v>
      </c>
      <c r="Q99" s="6" t="str">
        <f>IF('Federal Income Tax'!Z98="","",'Federal Income Tax'!Z98)</f>
        <v/>
      </c>
      <c r="R99" s="4" t="str">
        <f>IF('Federal Income Tax'!AA98="","",'Federal Income Tax'!AA98)</f>
        <v/>
      </c>
      <c r="T99" s="9">
        <f t="shared" si="19"/>
        <v>0</v>
      </c>
    </row>
    <row r="100" spans="2:20" x14ac:dyDescent="0.25">
      <c r="B100" s="4" t="str">
        <f>IF('Federal Income Tax'!B99="","",'Federal Income Tax'!B99)</f>
        <v/>
      </c>
      <c r="C100" s="4" t="str">
        <f>IF('Federal Income Tax'!C99="","",'Federal Income Tax'!C99)</f>
        <v/>
      </c>
      <c r="D100" s="2">
        <f>IF('Federal Income Tax'!K99="","",'Federal Income Tax'!K99)</f>
        <v>0</v>
      </c>
      <c r="F100" s="2">
        <f>IF('Federal Income Tax'!Y99="","",'Federal Income Tax'!Y99)</f>
        <v>0</v>
      </c>
      <c r="G100" s="3">
        <f t="shared" si="10"/>
        <v>0</v>
      </c>
      <c r="H100" s="3">
        <f t="shared" si="11"/>
        <v>0</v>
      </c>
      <c r="I100" s="3">
        <f t="shared" si="12"/>
        <v>0</v>
      </c>
      <c r="J100" s="3">
        <f t="shared" si="13"/>
        <v>0</v>
      </c>
      <c r="K100" s="3">
        <f t="shared" si="14"/>
        <v>0</v>
      </c>
      <c r="L100" s="2">
        <f t="shared" si="15"/>
        <v>0</v>
      </c>
      <c r="M100" s="2">
        <f t="shared" si="16"/>
        <v>0</v>
      </c>
      <c r="N100" s="2">
        <f t="shared" si="17"/>
        <v>0</v>
      </c>
      <c r="O100" s="3">
        <f t="shared" si="18"/>
        <v>0</v>
      </c>
      <c r="Q100" s="6" t="str">
        <f>IF('Federal Income Tax'!Z99="","",'Federal Income Tax'!Z99)</f>
        <v/>
      </c>
      <c r="R100" s="4" t="str">
        <f>IF('Federal Income Tax'!AA99="","",'Federal Income Tax'!AA99)</f>
        <v/>
      </c>
      <c r="T100" s="9">
        <f t="shared" si="19"/>
        <v>0</v>
      </c>
    </row>
    <row r="101" spans="2:20" x14ac:dyDescent="0.25">
      <c r="B101" s="4" t="str">
        <f>IF('Federal Income Tax'!B100="","",'Federal Income Tax'!B100)</f>
        <v/>
      </c>
      <c r="C101" s="4" t="str">
        <f>IF('Federal Income Tax'!C100="","",'Federal Income Tax'!C100)</f>
        <v/>
      </c>
      <c r="D101" s="2">
        <f>IF('Federal Income Tax'!K100="","",'Federal Income Tax'!K100)</f>
        <v>0</v>
      </c>
      <c r="F101" s="2">
        <f>IF('Federal Income Tax'!Y100="","",'Federal Income Tax'!Y100)</f>
        <v>0</v>
      </c>
      <c r="G101" s="3">
        <f t="shared" si="10"/>
        <v>0</v>
      </c>
      <c r="H101" s="3">
        <f t="shared" si="11"/>
        <v>0</v>
      </c>
      <c r="I101" s="3">
        <f t="shared" si="12"/>
        <v>0</v>
      </c>
      <c r="J101" s="3">
        <f t="shared" si="13"/>
        <v>0</v>
      </c>
      <c r="K101" s="3">
        <f t="shared" si="14"/>
        <v>0</v>
      </c>
      <c r="L101" s="2">
        <f t="shared" si="15"/>
        <v>0</v>
      </c>
      <c r="M101" s="2">
        <f t="shared" si="16"/>
        <v>0</v>
      </c>
      <c r="N101" s="2">
        <f t="shared" si="17"/>
        <v>0</v>
      </c>
      <c r="O101" s="3">
        <f t="shared" si="18"/>
        <v>0</v>
      </c>
      <c r="Q101" s="6" t="str">
        <f>IF('Federal Income Tax'!Z100="","",'Federal Income Tax'!Z100)</f>
        <v/>
      </c>
      <c r="R101" s="4" t="str">
        <f>IF('Federal Income Tax'!AA100="","",'Federal Income Tax'!AA100)</f>
        <v/>
      </c>
      <c r="T101" s="9">
        <f t="shared" si="19"/>
        <v>0</v>
      </c>
    </row>
    <row r="102" spans="2:20" x14ac:dyDescent="0.25">
      <c r="B102" s="4" t="str">
        <f>IF('Federal Income Tax'!B101="","",'Federal Income Tax'!B101)</f>
        <v/>
      </c>
      <c r="C102" s="4" t="str">
        <f>IF('Federal Income Tax'!C101="","",'Federal Income Tax'!C101)</f>
        <v/>
      </c>
      <c r="D102" s="2">
        <f>IF('Federal Income Tax'!K101="","",'Federal Income Tax'!K101)</f>
        <v>0</v>
      </c>
      <c r="F102" s="2">
        <f>IF('Federal Income Tax'!Y101="","",'Federal Income Tax'!Y101)</f>
        <v>0</v>
      </c>
      <c r="G102" s="3">
        <f t="shared" si="10"/>
        <v>0</v>
      </c>
      <c r="H102" s="3">
        <f t="shared" si="11"/>
        <v>0</v>
      </c>
      <c r="I102" s="3">
        <f t="shared" si="12"/>
        <v>0</v>
      </c>
      <c r="J102" s="3">
        <f t="shared" si="13"/>
        <v>0</v>
      </c>
      <c r="K102" s="3">
        <f t="shared" si="14"/>
        <v>0</v>
      </c>
      <c r="L102" s="2">
        <f t="shared" si="15"/>
        <v>0</v>
      </c>
      <c r="M102" s="2">
        <f t="shared" si="16"/>
        <v>0</v>
      </c>
      <c r="N102" s="2">
        <f t="shared" si="17"/>
        <v>0</v>
      </c>
      <c r="O102" s="3">
        <f t="shared" si="18"/>
        <v>0</v>
      </c>
      <c r="Q102" s="6" t="str">
        <f>IF('Federal Income Tax'!Z101="","",'Federal Income Tax'!Z101)</f>
        <v/>
      </c>
      <c r="R102" s="4" t="str">
        <f>IF('Federal Income Tax'!AA101="","",'Federal Income Tax'!AA101)</f>
        <v/>
      </c>
      <c r="T102" s="9">
        <f t="shared" si="19"/>
        <v>0</v>
      </c>
    </row>
    <row r="103" spans="2:20" x14ac:dyDescent="0.25">
      <c r="B103" s="4" t="str">
        <f>IF('Federal Income Tax'!B102="","",'Federal Income Tax'!B102)</f>
        <v/>
      </c>
      <c r="C103" s="4" t="str">
        <f>IF('Federal Income Tax'!C102="","",'Federal Income Tax'!C102)</f>
        <v/>
      </c>
      <c r="D103" s="2">
        <f>IF('Federal Income Tax'!K102="","",'Federal Income Tax'!K102)</f>
        <v>0</v>
      </c>
      <c r="F103" s="2">
        <f>IF('Federal Income Tax'!Y102="","",'Federal Income Tax'!Y102)</f>
        <v>0</v>
      </c>
      <c r="G103" s="3">
        <f t="shared" si="10"/>
        <v>0</v>
      </c>
      <c r="H103" s="3">
        <f t="shared" si="11"/>
        <v>0</v>
      </c>
      <c r="I103" s="3">
        <f t="shared" si="12"/>
        <v>0</v>
      </c>
      <c r="J103" s="3">
        <f t="shared" si="13"/>
        <v>0</v>
      </c>
      <c r="K103" s="3">
        <f t="shared" si="14"/>
        <v>0</v>
      </c>
      <c r="L103" s="2">
        <f t="shared" si="15"/>
        <v>0</v>
      </c>
      <c r="M103" s="2">
        <f t="shared" si="16"/>
        <v>0</v>
      </c>
      <c r="N103" s="2">
        <f t="shared" si="17"/>
        <v>0</v>
      </c>
      <c r="O103" s="3">
        <f t="shared" si="18"/>
        <v>0</v>
      </c>
      <c r="Q103" s="6" t="str">
        <f>IF('Federal Income Tax'!Z102="","",'Federal Income Tax'!Z102)</f>
        <v/>
      </c>
      <c r="R103" s="4" t="str">
        <f>IF('Federal Income Tax'!AA102="","",'Federal Income Tax'!AA102)</f>
        <v/>
      </c>
      <c r="T103" s="9">
        <f t="shared" si="19"/>
        <v>0</v>
      </c>
    </row>
    <row r="104" spans="2:20" x14ac:dyDescent="0.25">
      <c r="B104" s="4" t="str">
        <f>IF('Federal Income Tax'!B103="","",'Federal Income Tax'!B103)</f>
        <v/>
      </c>
      <c r="C104" s="4" t="str">
        <f>IF('Federal Income Tax'!C103="","",'Federal Income Tax'!C103)</f>
        <v/>
      </c>
      <c r="D104" s="2">
        <f>IF('Federal Income Tax'!K103="","",'Federal Income Tax'!K103)</f>
        <v>0</v>
      </c>
      <c r="F104" s="2">
        <f>IF('Federal Income Tax'!Y103="","",'Federal Income Tax'!Y103)</f>
        <v>0</v>
      </c>
      <c r="G104" s="3">
        <f t="shared" si="10"/>
        <v>0</v>
      </c>
      <c r="H104" s="3">
        <f t="shared" si="11"/>
        <v>0</v>
      </c>
      <c r="I104" s="3">
        <f t="shared" si="12"/>
        <v>0</v>
      </c>
      <c r="J104" s="3">
        <f t="shared" si="13"/>
        <v>0</v>
      </c>
      <c r="K104" s="3">
        <f t="shared" si="14"/>
        <v>0</v>
      </c>
      <c r="L104" s="2">
        <f t="shared" si="15"/>
        <v>0</v>
      </c>
      <c r="M104" s="2">
        <f t="shared" si="16"/>
        <v>0</v>
      </c>
      <c r="N104" s="2">
        <f t="shared" si="17"/>
        <v>0</v>
      </c>
      <c r="O104" s="3">
        <f t="shared" si="18"/>
        <v>0</v>
      </c>
      <c r="Q104" s="6" t="str">
        <f>IF('Federal Income Tax'!Z103="","",'Federal Income Tax'!Z103)</f>
        <v/>
      </c>
      <c r="R104" s="4" t="str">
        <f>IF('Federal Income Tax'!AA103="","",'Federal Income Tax'!AA103)</f>
        <v/>
      </c>
      <c r="T104" s="9">
        <f t="shared" si="19"/>
        <v>0</v>
      </c>
    </row>
    <row r="105" spans="2:20" x14ac:dyDescent="0.25">
      <c r="B105" s="4" t="str">
        <f>IF('Federal Income Tax'!B104="","",'Federal Income Tax'!B104)</f>
        <v/>
      </c>
      <c r="C105" s="4" t="str">
        <f>IF('Federal Income Tax'!C104="","",'Federal Income Tax'!C104)</f>
        <v/>
      </c>
      <c r="D105" s="2">
        <f>IF('Federal Income Tax'!K104="","",'Federal Income Tax'!K104)</f>
        <v>0</v>
      </c>
      <c r="F105" s="2">
        <f>IF('Federal Income Tax'!Y104="","",'Federal Income Tax'!Y104)</f>
        <v>0</v>
      </c>
      <c r="G105" s="3">
        <f t="shared" si="10"/>
        <v>0</v>
      </c>
      <c r="H105" s="3">
        <f t="shared" si="11"/>
        <v>0</v>
      </c>
      <c r="I105" s="3">
        <f t="shared" si="12"/>
        <v>0</v>
      </c>
      <c r="J105" s="3">
        <f t="shared" si="13"/>
        <v>0</v>
      </c>
      <c r="K105" s="3">
        <f t="shared" si="14"/>
        <v>0</v>
      </c>
      <c r="L105" s="2">
        <f t="shared" si="15"/>
        <v>0</v>
      </c>
      <c r="M105" s="2">
        <f t="shared" si="16"/>
        <v>0</v>
      </c>
      <c r="N105" s="2">
        <f t="shared" si="17"/>
        <v>0</v>
      </c>
      <c r="O105" s="3">
        <f t="shared" si="18"/>
        <v>0</v>
      </c>
      <c r="Q105" s="6" t="str">
        <f>IF('Federal Income Tax'!Z104="","",'Federal Income Tax'!Z104)</f>
        <v/>
      </c>
      <c r="R105" s="4" t="str">
        <f>IF('Federal Income Tax'!AA104="","",'Federal Income Tax'!AA104)</f>
        <v/>
      </c>
      <c r="T105" s="9">
        <f t="shared" si="19"/>
        <v>0</v>
      </c>
    </row>
    <row r="106" spans="2:20" x14ac:dyDescent="0.25">
      <c r="B106" s="4" t="str">
        <f>IF('Federal Income Tax'!B105="","",'Federal Income Tax'!B105)</f>
        <v/>
      </c>
      <c r="C106" s="4" t="str">
        <f>IF('Federal Income Tax'!C105="","",'Federal Income Tax'!C105)</f>
        <v/>
      </c>
      <c r="D106" s="2">
        <f>IF('Federal Income Tax'!K105="","",'Federal Income Tax'!K105)</f>
        <v>0</v>
      </c>
      <c r="F106" s="2">
        <f>IF('Federal Income Tax'!Y105="","",'Federal Income Tax'!Y105)</f>
        <v>0</v>
      </c>
      <c r="G106" s="3">
        <f t="shared" si="10"/>
        <v>0</v>
      </c>
      <c r="H106" s="3">
        <f t="shared" si="11"/>
        <v>0</v>
      </c>
      <c r="I106" s="3">
        <f t="shared" si="12"/>
        <v>0</v>
      </c>
      <c r="J106" s="3">
        <f t="shared" si="13"/>
        <v>0</v>
      </c>
      <c r="K106" s="3">
        <f t="shared" si="14"/>
        <v>0</v>
      </c>
      <c r="L106" s="2">
        <f t="shared" si="15"/>
        <v>0</v>
      </c>
      <c r="M106" s="2">
        <f t="shared" si="16"/>
        <v>0</v>
      </c>
      <c r="N106" s="2">
        <f t="shared" si="17"/>
        <v>0</v>
      </c>
      <c r="O106" s="3">
        <f t="shared" si="18"/>
        <v>0</v>
      </c>
      <c r="Q106" s="6" t="str">
        <f>IF('Federal Income Tax'!Z105="","",'Federal Income Tax'!Z105)</f>
        <v/>
      </c>
      <c r="R106" s="4" t="str">
        <f>IF('Federal Income Tax'!AA105="","",'Federal Income Tax'!AA105)</f>
        <v/>
      </c>
      <c r="T106" s="9">
        <f t="shared" si="19"/>
        <v>0</v>
      </c>
    </row>
    <row r="107" spans="2:20" x14ac:dyDescent="0.25">
      <c r="B107" s="4" t="str">
        <f>IF('Federal Income Tax'!B106="","",'Federal Income Tax'!B106)</f>
        <v/>
      </c>
      <c r="C107" s="4" t="str">
        <f>IF('Federal Income Tax'!C106="","",'Federal Income Tax'!C106)</f>
        <v/>
      </c>
      <c r="D107" s="2">
        <f>IF('Federal Income Tax'!K106="","",'Federal Income Tax'!K106)</f>
        <v>0</v>
      </c>
      <c r="F107" s="2">
        <f>IF('Federal Income Tax'!Y106="","",'Federal Income Tax'!Y106)</f>
        <v>0</v>
      </c>
      <c r="G107" s="3">
        <f t="shared" si="10"/>
        <v>0</v>
      </c>
      <c r="H107" s="3">
        <f t="shared" si="11"/>
        <v>0</v>
      </c>
      <c r="I107" s="3">
        <f t="shared" si="12"/>
        <v>0</v>
      </c>
      <c r="J107" s="3">
        <f t="shared" si="13"/>
        <v>0</v>
      </c>
      <c r="K107" s="3">
        <f t="shared" si="14"/>
        <v>0</v>
      </c>
      <c r="L107" s="2">
        <f t="shared" si="15"/>
        <v>0</v>
      </c>
      <c r="M107" s="2">
        <f t="shared" si="16"/>
        <v>0</v>
      </c>
      <c r="N107" s="2">
        <f t="shared" si="17"/>
        <v>0</v>
      </c>
      <c r="O107" s="3">
        <f t="shared" si="18"/>
        <v>0</v>
      </c>
      <c r="Q107" s="6" t="str">
        <f>IF('Federal Income Tax'!Z106="","",'Federal Income Tax'!Z106)</f>
        <v/>
      </c>
      <c r="R107" s="4" t="str">
        <f>IF('Federal Income Tax'!AA106="","",'Federal Income Tax'!AA106)</f>
        <v/>
      </c>
      <c r="T107" s="9">
        <f t="shared" si="19"/>
        <v>0</v>
      </c>
    </row>
    <row r="108" spans="2:20" x14ac:dyDescent="0.25">
      <c r="B108" s="4" t="str">
        <f>IF('Federal Income Tax'!B107="","",'Federal Income Tax'!B107)</f>
        <v/>
      </c>
      <c r="C108" s="4" t="str">
        <f>IF('Federal Income Tax'!C107="","",'Federal Income Tax'!C107)</f>
        <v/>
      </c>
      <c r="D108" s="2">
        <f>IF('Federal Income Tax'!K107="","",'Federal Income Tax'!K107)</f>
        <v>0</v>
      </c>
      <c r="F108" s="2">
        <f>IF('Federal Income Tax'!Y107="","",'Federal Income Tax'!Y107)</f>
        <v>0</v>
      </c>
      <c r="G108" s="3">
        <f t="shared" si="10"/>
        <v>0</v>
      </c>
      <c r="H108" s="3">
        <f t="shared" si="11"/>
        <v>0</v>
      </c>
      <c r="I108" s="3">
        <f t="shared" si="12"/>
        <v>0</v>
      </c>
      <c r="J108" s="3">
        <f t="shared" si="13"/>
        <v>0</v>
      </c>
      <c r="K108" s="3">
        <f t="shared" si="14"/>
        <v>0</v>
      </c>
      <c r="L108" s="2">
        <f t="shared" si="15"/>
        <v>0</v>
      </c>
      <c r="M108" s="2">
        <f t="shared" si="16"/>
        <v>0</v>
      </c>
      <c r="N108" s="2">
        <f t="shared" si="17"/>
        <v>0</v>
      </c>
      <c r="O108" s="3">
        <f t="shared" si="18"/>
        <v>0</v>
      </c>
      <c r="Q108" s="6" t="str">
        <f>IF('Federal Income Tax'!Z107="","",'Federal Income Tax'!Z107)</f>
        <v/>
      </c>
      <c r="R108" s="4" t="str">
        <f>IF('Federal Income Tax'!AA107="","",'Federal Income Tax'!AA107)</f>
        <v/>
      </c>
      <c r="T108" s="9">
        <f t="shared" si="19"/>
        <v>0</v>
      </c>
    </row>
    <row r="109" spans="2:20" x14ac:dyDescent="0.25">
      <c r="B109" s="4" t="str">
        <f>IF('Federal Income Tax'!B108="","",'Federal Income Tax'!B108)</f>
        <v/>
      </c>
      <c r="C109" s="4" t="str">
        <f>IF('Federal Income Tax'!C108="","",'Federal Income Tax'!C108)</f>
        <v/>
      </c>
      <c r="D109" s="2">
        <f>IF('Federal Income Tax'!K108="","",'Federal Income Tax'!K108)</f>
        <v>0</v>
      </c>
      <c r="F109" s="2">
        <f>IF('Federal Income Tax'!Y108="","",'Federal Income Tax'!Y108)</f>
        <v>0</v>
      </c>
      <c r="G109" s="3">
        <f t="shared" si="10"/>
        <v>0</v>
      </c>
      <c r="H109" s="3">
        <f t="shared" si="11"/>
        <v>0</v>
      </c>
      <c r="I109" s="3">
        <f t="shared" si="12"/>
        <v>0</v>
      </c>
      <c r="J109" s="3">
        <f t="shared" si="13"/>
        <v>0</v>
      </c>
      <c r="K109" s="3">
        <f t="shared" si="14"/>
        <v>0</v>
      </c>
      <c r="L109" s="2">
        <f t="shared" si="15"/>
        <v>0</v>
      </c>
      <c r="M109" s="2">
        <f t="shared" si="16"/>
        <v>0</v>
      </c>
      <c r="N109" s="2">
        <f t="shared" si="17"/>
        <v>0</v>
      </c>
      <c r="O109" s="3">
        <f t="shared" si="18"/>
        <v>0</v>
      </c>
      <c r="Q109" s="6" t="str">
        <f>IF('Federal Income Tax'!Z108="","",'Federal Income Tax'!Z108)</f>
        <v/>
      </c>
      <c r="R109" s="4" t="str">
        <f>IF('Federal Income Tax'!AA108="","",'Federal Income Tax'!AA108)</f>
        <v/>
      </c>
      <c r="T109" s="9">
        <f t="shared" si="19"/>
        <v>0</v>
      </c>
    </row>
    <row r="110" spans="2:20" x14ac:dyDescent="0.25">
      <c r="B110" s="4" t="str">
        <f>IF('Federal Income Tax'!B109="","",'Federal Income Tax'!B109)</f>
        <v/>
      </c>
      <c r="C110" s="4" t="str">
        <f>IF('Federal Income Tax'!C109="","",'Federal Income Tax'!C109)</f>
        <v/>
      </c>
      <c r="D110" s="2">
        <f>IF('Federal Income Tax'!K109="","",'Federal Income Tax'!K109)</f>
        <v>0</v>
      </c>
      <c r="F110" s="2">
        <f>IF('Federal Income Tax'!Y109="","",'Federal Income Tax'!Y109)</f>
        <v>0</v>
      </c>
      <c r="G110" s="3">
        <f t="shared" si="10"/>
        <v>0</v>
      </c>
      <c r="H110" s="3">
        <f t="shared" si="11"/>
        <v>0</v>
      </c>
      <c r="I110" s="3">
        <f t="shared" si="12"/>
        <v>0</v>
      </c>
      <c r="J110" s="3">
        <f t="shared" si="13"/>
        <v>0</v>
      </c>
      <c r="K110" s="3">
        <f t="shared" si="14"/>
        <v>0</v>
      </c>
      <c r="L110" s="2">
        <f t="shared" si="15"/>
        <v>0</v>
      </c>
      <c r="M110" s="2">
        <f t="shared" si="16"/>
        <v>0</v>
      </c>
      <c r="N110" s="2">
        <f t="shared" si="17"/>
        <v>0</v>
      </c>
      <c r="O110" s="3">
        <f t="shared" si="18"/>
        <v>0</v>
      </c>
      <c r="Q110" s="6" t="str">
        <f>IF('Federal Income Tax'!Z109="","",'Federal Income Tax'!Z109)</f>
        <v/>
      </c>
      <c r="R110" s="4" t="str">
        <f>IF('Federal Income Tax'!AA109="","",'Federal Income Tax'!AA109)</f>
        <v/>
      </c>
      <c r="T110" s="9">
        <f t="shared" si="19"/>
        <v>0</v>
      </c>
    </row>
    <row r="111" spans="2:20" x14ac:dyDescent="0.25">
      <c r="B111" s="4" t="str">
        <f>IF('Federal Income Tax'!B110="","",'Federal Income Tax'!B110)</f>
        <v/>
      </c>
      <c r="C111" s="4" t="str">
        <f>IF('Federal Income Tax'!C110="","",'Federal Income Tax'!C110)</f>
        <v/>
      </c>
      <c r="D111" s="2">
        <f>IF('Federal Income Tax'!K110="","",'Federal Income Tax'!K110)</f>
        <v>0</v>
      </c>
      <c r="F111" s="2">
        <f>IF('Federal Income Tax'!Y110="","",'Federal Income Tax'!Y110)</f>
        <v>0</v>
      </c>
      <c r="G111" s="3">
        <f t="shared" si="10"/>
        <v>0</v>
      </c>
      <c r="H111" s="3">
        <f t="shared" si="11"/>
        <v>0</v>
      </c>
      <c r="I111" s="3">
        <f t="shared" si="12"/>
        <v>0</v>
      </c>
      <c r="J111" s="3">
        <f t="shared" si="13"/>
        <v>0</v>
      </c>
      <c r="K111" s="3">
        <f t="shared" si="14"/>
        <v>0</v>
      </c>
      <c r="L111" s="2">
        <f t="shared" si="15"/>
        <v>0</v>
      </c>
      <c r="M111" s="2">
        <f t="shared" si="16"/>
        <v>0</v>
      </c>
      <c r="N111" s="2">
        <f t="shared" si="17"/>
        <v>0</v>
      </c>
      <c r="O111" s="3">
        <f t="shared" si="18"/>
        <v>0</v>
      </c>
      <c r="Q111" s="6" t="str">
        <f>IF('Federal Income Tax'!Z110="","",'Federal Income Tax'!Z110)</f>
        <v/>
      </c>
      <c r="R111" s="4" t="str">
        <f>IF('Federal Income Tax'!AA110="","",'Federal Income Tax'!AA110)</f>
        <v/>
      </c>
      <c r="T111" s="9">
        <f t="shared" si="19"/>
        <v>0</v>
      </c>
    </row>
    <row r="112" spans="2:20" x14ac:dyDescent="0.25">
      <c r="B112" s="4" t="str">
        <f>IF('Federal Income Tax'!B111="","",'Federal Income Tax'!B111)</f>
        <v/>
      </c>
      <c r="C112" s="4" t="str">
        <f>IF('Federal Income Tax'!C111="","",'Federal Income Tax'!C111)</f>
        <v/>
      </c>
      <c r="D112" s="2">
        <f>IF('Federal Income Tax'!K111="","",'Federal Income Tax'!K111)</f>
        <v>0</v>
      </c>
      <c r="F112" s="2">
        <f>IF('Federal Income Tax'!Y111="","",'Federal Income Tax'!Y111)</f>
        <v>0</v>
      </c>
      <c r="G112" s="3">
        <f t="shared" si="10"/>
        <v>0</v>
      </c>
      <c r="H112" s="3">
        <f t="shared" si="11"/>
        <v>0</v>
      </c>
      <c r="I112" s="3">
        <f t="shared" si="12"/>
        <v>0</v>
      </c>
      <c r="J112" s="3">
        <f t="shared" si="13"/>
        <v>0</v>
      </c>
      <c r="K112" s="3">
        <f t="shared" si="14"/>
        <v>0</v>
      </c>
      <c r="L112" s="2">
        <f t="shared" si="15"/>
        <v>0</v>
      </c>
      <c r="M112" s="2">
        <f t="shared" si="16"/>
        <v>0</v>
      </c>
      <c r="N112" s="2">
        <f t="shared" si="17"/>
        <v>0</v>
      </c>
      <c r="O112" s="3">
        <f t="shared" si="18"/>
        <v>0</v>
      </c>
      <c r="Q112" s="6" t="str">
        <f>IF('Federal Income Tax'!Z111="","",'Federal Income Tax'!Z111)</f>
        <v/>
      </c>
      <c r="R112" s="4" t="str">
        <f>IF('Federal Income Tax'!AA111="","",'Federal Income Tax'!AA111)</f>
        <v/>
      </c>
      <c r="T112" s="9">
        <f t="shared" si="19"/>
        <v>0</v>
      </c>
    </row>
    <row r="113" spans="2:20" x14ac:dyDescent="0.25">
      <c r="B113" s="4" t="str">
        <f>IF('Federal Income Tax'!B112="","",'Federal Income Tax'!B112)</f>
        <v/>
      </c>
      <c r="C113" s="4" t="str">
        <f>IF('Federal Income Tax'!C112="","",'Federal Income Tax'!C112)</f>
        <v/>
      </c>
      <c r="D113" s="2">
        <f>IF('Federal Income Tax'!K112="","",'Federal Income Tax'!K112)</f>
        <v>0</v>
      </c>
      <c r="F113" s="2">
        <f>IF('Federal Income Tax'!Y112="","",'Federal Income Tax'!Y112)</f>
        <v>0</v>
      </c>
      <c r="G113" s="3">
        <f t="shared" si="10"/>
        <v>0</v>
      </c>
      <c r="H113" s="3">
        <f t="shared" si="11"/>
        <v>0</v>
      </c>
      <c r="I113" s="3">
        <f t="shared" si="12"/>
        <v>0</v>
      </c>
      <c r="J113" s="3">
        <f t="shared" si="13"/>
        <v>0</v>
      </c>
      <c r="K113" s="3">
        <f t="shared" si="14"/>
        <v>0</v>
      </c>
      <c r="L113" s="2">
        <f t="shared" si="15"/>
        <v>0</v>
      </c>
      <c r="M113" s="2">
        <f t="shared" si="16"/>
        <v>0</v>
      </c>
      <c r="N113" s="2">
        <f t="shared" si="17"/>
        <v>0</v>
      </c>
      <c r="O113" s="3">
        <f t="shared" si="18"/>
        <v>0</v>
      </c>
      <c r="Q113" s="6" t="str">
        <f>IF('Federal Income Tax'!Z112="","",'Federal Income Tax'!Z112)</f>
        <v/>
      </c>
      <c r="R113" s="4" t="str">
        <f>IF('Federal Income Tax'!AA112="","",'Federal Income Tax'!AA112)</f>
        <v/>
      </c>
      <c r="T113" s="9">
        <f t="shared" si="19"/>
        <v>0</v>
      </c>
    </row>
    <row r="114" spans="2:20" x14ac:dyDescent="0.25">
      <c r="B114" s="4" t="str">
        <f>IF('Federal Income Tax'!B113="","",'Federal Income Tax'!B113)</f>
        <v/>
      </c>
      <c r="C114" s="4" t="str">
        <f>IF('Federal Income Tax'!C113="","",'Federal Income Tax'!C113)</f>
        <v/>
      </c>
      <c r="D114" s="2">
        <f>IF('Federal Income Tax'!K113="","",'Federal Income Tax'!K113)</f>
        <v>0</v>
      </c>
      <c r="F114" s="2">
        <f>IF('Federal Income Tax'!Y113="","",'Federal Income Tax'!Y113)</f>
        <v>0</v>
      </c>
      <c r="G114" s="3">
        <f t="shared" si="10"/>
        <v>0</v>
      </c>
      <c r="H114" s="3">
        <f t="shared" si="11"/>
        <v>0</v>
      </c>
      <c r="I114" s="3">
        <f t="shared" si="12"/>
        <v>0</v>
      </c>
      <c r="J114" s="3">
        <f t="shared" si="13"/>
        <v>0</v>
      </c>
      <c r="K114" s="3">
        <f t="shared" si="14"/>
        <v>0</v>
      </c>
      <c r="L114" s="2">
        <f t="shared" si="15"/>
        <v>0</v>
      </c>
      <c r="M114" s="2">
        <f t="shared" si="16"/>
        <v>0</v>
      </c>
      <c r="N114" s="2">
        <f t="shared" si="17"/>
        <v>0</v>
      </c>
      <c r="O114" s="3">
        <f t="shared" si="18"/>
        <v>0</v>
      </c>
      <c r="Q114" s="6" t="str">
        <f>IF('Federal Income Tax'!Z113="","",'Federal Income Tax'!Z113)</f>
        <v/>
      </c>
      <c r="R114" s="4" t="str">
        <f>IF('Federal Income Tax'!AA113="","",'Federal Income Tax'!AA113)</f>
        <v/>
      </c>
      <c r="T114" s="9">
        <f t="shared" si="19"/>
        <v>0</v>
      </c>
    </row>
    <row r="115" spans="2:20" x14ac:dyDescent="0.25">
      <c r="B115" s="4" t="str">
        <f>IF('Federal Income Tax'!B114="","",'Federal Income Tax'!B114)</f>
        <v/>
      </c>
      <c r="C115" s="4" t="str">
        <f>IF('Federal Income Tax'!C114="","",'Federal Income Tax'!C114)</f>
        <v/>
      </c>
      <c r="D115" s="2">
        <f>IF('Federal Income Tax'!K114="","",'Federal Income Tax'!K114)</f>
        <v>0</v>
      </c>
      <c r="F115" s="2">
        <f>IF('Federal Income Tax'!Y114="","",'Federal Income Tax'!Y114)</f>
        <v>0</v>
      </c>
      <c r="G115" s="3">
        <f t="shared" si="10"/>
        <v>0</v>
      </c>
      <c r="H115" s="3">
        <f t="shared" si="11"/>
        <v>0</v>
      </c>
      <c r="I115" s="3">
        <f t="shared" si="12"/>
        <v>0</v>
      </c>
      <c r="J115" s="3">
        <f t="shared" si="13"/>
        <v>0</v>
      </c>
      <c r="K115" s="3">
        <f t="shared" si="14"/>
        <v>0</v>
      </c>
      <c r="L115" s="2">
        <f t="shared" si="15"/>
        <v>0</v>
      </c>
      <c r="M115" s="2">
        <f t="shared" si="16"/>
        <v>0</v>
      </c>
      <c r="N115" s="2">
        <f t="shared" si="17"/>
        <v>0</v>
      </c>
      <c r="O115" s="3">
        <f t="shared" si="18"/>
        <v>0</v>
      </c>
      <c r="Q115" s="6" t="str">
        <f>IF('Federal Income Tax'!Z114="","",'Federal Income Tax'!Z114)</f>
        <v/>
      </c>
      <c r="R115" s="4" t="str">
        <f>IF('Federal Income Tax'!AA114="","",'Federal Income Tax'!AA114)</f>
        <v/>
      </c>
      <c r="T115" s="9">
        <f t="shared" si="19"/>
        <v>0</v>
      </c>
    </row>
    <row r="116" spans="2:20" x14ac:dyDescent="0.25">
      <c r="B116" s="4" t="str">
        <f>IF('Federal Income Tax'!B115="","",'Federal Income Tax'!B115)</f>
        <v/>
      </c>
      <c r="C116" s="4" t="str">
        <f>IF('Federal Income Tax'!C115="","",'Federal Income Tax'!C115)</f>
        <v/>
      </c>
      <c r="D116" s="2">
        <f>IF('Federal Income Tax'!K115="","",'Federal Income Tax'!K115)</f>
        <v>0</v>
      </c>
      <c r="F116" s="2">
        <f>IF('Federal Income Tax'!Y115="","",'Federal Income Tax'!Y115)</f>
        <v>0</v>
      </c>
      <c r="G116" s="3">
        <f t="shared" si="10"/>
        <v>0</v>
      </c>
      <c r="H116" s="3">
        <f t="shared" si="11"/>
        <v>0</v>
      </c>
      <c r="I116" s="3">
        <f t="shared" si="12"/>
        <v>0</v>
      </c>
      <c r="J116" s="3">
        <f t="shared" si="13"/>
        <v>0</v>
      </c>
      <c r="K116" s="3">
        <f t="shared" si="14"/>
        <v>0</v>
      </c>
      <c r="L116" s="2">
        <f t="shared" si="15"/>
        <v>0</v>
      </c>
      <c r="M116" s="2">
        <f t="shared" si="16"/>
        <v>0</v>
      </c>
      <c r="N116" s="2">
        <f t="shared" si="17"/>
        <v>0</v>
      </c>
      <c r="O116" s="3">
        <f t="shared" si="18"/>
        <v>0</v>
      </c>
      <c r="Q116" s="6" t="str">
        <f>IF('Federal Income Tax'!Z115="","",'Federal Income Tax'!Z115)</f>
        <v/>
      </c>
      <c r="R116" s="4" t="str">
        <f>IF('Federal Income Tax'!AA115="","",'Federal Income Tax'!AA115)</f>
        <v/>
      </c>
      <c r="T116" s="9">
        <f t="shared" si="19"/>
        <v>0</v>
      </c>
    </row>
    <row r="117" spans="2:20" x14ac:dyDescent="0.25">
      <c r="B117" s="4" t="str">
        <f>IF('Federal Income Tax'!B116="","",'Federal Income Tax'!B116)</f>
        <v/>
      </c>
      <c r="C117" s="4" t="str">
        <f>IF('Federal Income Tax'!C116="","",'Federal Income Tax'!C116)</f>
        <v/>
      </c>
      <c r="D117" s="2">
        <f>IF('Federal Income Tax'!K116="","",'Federal Income Tax'!K116)</f>
        <v>0</v>
      </c>
      <c r="F117" s="2">
        <f>IF('Federal Income Tax'!Y116="","",'Federal Income Tax'!Y116)</f>
        <v>0</v>
      </c>
      <c r="G117" s="3">
        <f t="shared" si="10"/>
        <v>0</v>
      </c>
      <c r="H117" s="3">
        <f t="shared" si="11"/>
        <v>0</v>
      </c>
      <c r="I117" s="3">
        <f t="shared" si="12"/>
        <v>0</v>
      </c>
      <c r="J117" s="3">
        <f t="shared" si="13"/>
        <v>0</v>
      </c>
      <c r="K117" s="3">
        <f t="shared" si="14"/>
        <v>0</v>
      </c>
      <c r="L117" s="2">
        <f t="shared" si="15"/>
        <v>0</v>
      </c>
      <c r="M117" s="2">
        <f t="shared" si="16"/>
        <v>0</v>
      </c>
      <c r="N117" s="2">
        <f t="shared" si="17"/>
        <v>0</v>
      </c>
      <c r="O117" s="3">
        <f t="shared" si="18"/>
        <v>0</v>
      </c>
      <c r="Q117" s="6" t="str">
        <f>IF('Federal Income Tax'!Z116="","",'Federal Income Tax'!Z116)</f>
        <v/>
      </c>
      <c r="R117" s="4" t="str">
        <f>IF('Federal Income Tax'!AA116="","",'Federal Income Tax'!AA116)</f>
        <v/>
      </c>
      <c r="T117" s="9">
        <f t="shared" si="19"/>
        <v>0</v>
      </c>
    </row>
    <row r="118" spans="2:20" x14ac:dyDescent="0.25">
      <c r="B118" s="4" t="str">
        <f>IF('Federal Income Tax'!B117="","",'Federal Income Tax'!B117)</f>
        <v/>
      </c>
      <c r="C118" s="4" t="str">
        <f>IF('Federal Income Tax'!C117="","",'Federal Income Tax'!C117)</f>
        <v/>
      </c>
      <c r="D118" s="2">
        <f>IF('Federal Income Tax'!K117="","",'Federal Income Tax'!K117)</f>
        <v>0</v>
      </c>
      <c r="F118" s="2">
        <f>IF('Federal Income Tax'!Y117="","",'Federal Income Tax'!Y117)</f>
        <v>0</v>
      </c>
      <c r="G118" s="3">
        <f t="shared" si="10"/>
        <v>0</v>
      </c>
      <c r="H118" s="3">
        <f t="shared" si="11"/>
        <v>0</v>
      </c>
      <c r="I118" s="3">
        <f t="shared" si="12"/>
        <v>0</v>
      </c>
      <c r="J118" s="3">
        <f t="shared" si="13"/>
        <v>0</v>
      </c>
      <c r="K118" s="3">
        <f t="shared" si="14"/>
        <v>0</v>
      </c>
      <c r="L118" s="2">
        <f t="shared" si="15"/>
        <v>0</v>
      </c>
      <c r="M118" s="2">
        <f t="shared" si="16"/>
        <v>0</v>
      </c>
      <c r="N118" s="2">
        <f t="shared" si="17"/>
        <v>0</v>
      </c>
      <c r="O118" s="3">
        <f t="shared" si="18"/>
        <v>0</v>
      </c>
      <c r="Q118" s="6" t="str">
        <f>IF('Federal Income Tax'!Z117="","",'Federal Income Tax'!Z117)</f>
        <v/>
      </c>
      <c r="R118" s="4" t="str">
        <f>IF('Federal Income Tax'!AA117="","",'Federal Income Tax'!AA117)</f>
        <v/>
      </c>
      <c r="T118" s="9">
        <f t="shared" si="19"/>
        <v>0</v>
      </c>
    </row>
    <row r="119" spans="2:20" x14ac:dyDescent="0.25">
      <c r="B119" s="4" t="str">
        <f>IF('Federal Income Tax'!B118="","",'Federal Income Tax'!B118)</f>
        <v/>
      </c>
      <c r="C119" s="4" t="str">
        <f>IF('Federal Income Tax'!C118="","",'Federal Income Tax'!C118)</f>
        <v/>
      </c>
      <c r="D119" s="2">
        <f>IF('Federal Income Tax'!K118="","",'Federal Income Tax'!K118)</f>
        <v>0</v>
      </c>
      <c r="F119" s="2">
        <f>IF('Federal Income Tax'!Y118="","",'Federal Income Tax'!Y118)</f>
        <v>0</v>
      </c>
      <c r="G119" s="3">
        <f t="shared" si="10"/>
        <v>0</v>
      </c>
      <c r="H119" s="3">
        <f t="shared" si="11"/>
        <v>0</v>
      </c>
      <c r="I119" s="3">
        <f t="shared" si="12"/>
        <v>0</v>
      </c>
      <c r="J119" s="3">
        <f t="shared" si="13"/>
        <v>0</v>
      </c>
      <c r="K119" s="3">
        <f t="shared" si="14"/>
        <v>0</v>
      </c>
      <c r="L119" s="2">
        <f t="shared" si="15"/>
        <v>0</v>
      </c>
      <c r="M119" s="2">
        <f t="shared" si="16"/>
        <v>0</v>
      </c>
      <c r="N119" s="2">
        <f t="shared" si="17"/>
        <v>0</v>
      </c>
      <c r="O119" s="3">
        <f t="shared" si="18"/>
        <v>0</v>
      </c>
      <c r="Q119" s="6" t="str">
        <f>IF('Federal Income Tax'!Z118="","",'Federal Income Tax'!Z118)</f>
        <v/>
      </c>
      <c r="R119" s="4" t="str">
        <f>IF('Federal Income Tax'!AA118="","",'Federal Income Tax'!AA118)</f>
        <v/>
      </c>
      <c r="T119" s="9">
        <f t="shared" si="19"/>
        <v>0</v>
      </c>
    </row>
    <row r="120" spans="2:20" x14ac:dyDescent="0.25">
      <c r="B120" s="4" t="str">
        <f>IF('Federal Income Tax'!B119="","",'Federal Income Tax'!B119)</f>
        <v/>
      </c>
      <c r="C120" s="4" t="str">
        <f>IF('Federal Income Tax'!C119="","",'Federal Income Tax'!C119)</f>
        <v/>
      </c>
      <c r="D120" s="2">
        <f>IF('Federal Income Tax'!K119="","",'Federal Income Tax'!K119)</f>
        <v>0</v>
      </c>
      <c r="F120" s="2">
        <f>IF('Federal Income Tax'!Y119="","",'Federal Income Tax'!Y119)</f>
        <v>0</v>
      </c>
      <c r="G120" s="3">
        <f t="shared" si="10"/>
        <v>0</v>
      </c>
      <c r="H120" s="3">
        <f t="shared" si="11"/>
        <v>0</v>
      </c>
      <c r="I120" s="3">
        <f t="shared" si="12"/>
        <v>0</v>
      </c>
      <c r="J120" s="3">
        <f t="shared" si="13"/>
        <v>0</v>
      </c>
      <c r="K120" s="3">
        <f t="shared" si="14"/>
        <v>0</v>
      </c>
      <c r="L120" s="2">
        <f t="shared" si="15"/>
        <v>0</v>
      </c>
      <c r="M120" s="2">
        <f t="shared" si="16"/>
        <v>0</v>
      </c>
      <c r="N120" s="2">
        <f t="shared" si="17"/>
        <v>0</v>
      </c>
      <c r="O120" s="3">
        <f t="shared" si="18"/>
        <v>0</v>
      </c>
      <c r="Q120" s="6" t="str">
        <f>IF('Federal Income Tax'!Z119="","",'Federal Income Tax'!Z119)</f>
        <v/>
      </c>
      <c r="R120" s="4" t="str">
        <f>IF('Federal Income Tax'!AA119="","",'Federal Income Tax'!AA119)</f>
        <v/>
      </c>
      <c r="T120" s="9">
        <f t="shared" si="19"/>
        <v>0</v>
      </c>
    </row>
    <row r="121" spans="2:20" x14ac:dyDescent="0.25">
      <c r="B121" s="4" t="str">
        <f>IF('Federal Income Tax'!B120="","",'Federal Income Tax'!B120)</f>
        <v/>
      </c>
      <c r="C121" s="4" t="str">
        <f>IF('Federal Income Tax'!C120="","",'Federal Income Tax'!C120)</f>
        <v/>
      </c>
      <c r="D121" s="2">
        <f>IF('Federal Income Tax'!K120="","",'Federal Income Tax'!K120)</f>
        <v>0</v>
      </c>
      <c r="F121" s="2">
        <f>IF('Federal Income Tax'!Y120="","",'Federal Income Tax'!Y120)</f>
        <v>0</v>
      </c>
      <c r="G121" s="3">
        <f t="shared" si="10"/>
        <v>0</v>
      </c>
      <c r="H121" s="3">
        <f t="shared" si="11"/>
        <v>0</v>
      </c>
      <c r="I121" s="3">
        <f t="shared" si="12"/>
        <v>0</v>
      </c>
      <c r="J121" s="3">
        <f t="shared" si="13"/>
        <v>0</v>
      </c>
      <c r="K121" s="3">
        <f t="shared" si="14"/>
        <v>0</v>
      </c>
      <c r="L121" s="2">
        <f t="shared" si="15"/>
        <v>0</v>
      </c>
      <c r="M121" s="2">
        <f t="shared" si="16"/>
        <v>0</v>
      </c>
      <c r="N121" s="2">
        <f t="shared" si="17"/>
        <v>0</v>
      </c>
      <c r="O121" s="3">
        <f t="shared" si="18"/>
        <v>0</v>
      </c>
      <c r="Q121" s="6" t="str">
        <f>IF('Federal Income Tax'!Z120="","",'Federal Income Tax'!Z120)</f>
        <v/>
      </c>
      <c r="R121" s="4" t="str">
        <f>IF('Federal Income Tax'!AA120="","",'Federal Income Tax'!AA120)</f>
        <v/>
      </c>
      <c r="T121" s="9">
        <f t="shared" si="19"/>
        <v>0</v>
      </c>
    </row>
    <row r="122" spans="2:20" x14ac:dyDescent="0.25">
      <c r="B122" s="4" t="str">
        <f>IF('Federal Income Tax'!B121="","",'Federal Income Tax'!B121)</f>
        <v/>
      </c>
      <c r="C122" s="4" t="str">
        <f>IF('Federal Income Tax'!C121="","",'Federal Income Tax'!C121)</f>
        <v/>
      </c>
      <c r="D122" s="2">
        <f>IF('Federal Income Tax'!K121="","",'Federal Income Tax'!K121)</f>
        <v>0</v>
      </c>
      <c r="F122" s="2">
        <f>IF('Federal Income Tax'!Y121="","",'Federal Income Tax'!Y121)</f>
        <v>0</v>
      </c>
      <c r="G122" s="3">
        <f t="shared" si="10"/>
        <v>0</v>
      </c>
      <c r="H122" s="3">
        <f t="shared" si="11"/>
        <v>0</v>
      </c>
      <c r="I122" s="3">
        <f t="shared" si="12"/>
        <v>0</v>
      </c>
      <c r="J122" s="3">
        <f t="shared" si="13"/>
        <v>0</v>
      </c>
      <c r="K122" s="3">
        <f t="shared" si="14"/>
        <v>0</v>
      </c>
      <c r="L122" s="2">
        <f t="shared" si="15"/>
        <v>0</v>
      </c>
      <c r="M122" s="2">
        <f t="shared" si="16"/>
        <v>0</v>
      </c>
      <c r="N122" s="2">
        <f t="shared" si="17"/>
        <v>0</v>
      </c>
      <c r="O122" s="3">
        <f t="shared" si="18"/>
        <v>0</v>
      </c>
      <c r="Q122" s="6" t="str">
        <f>IF('Federal Income Tax'!Z121="","",'Federal Income Tax'!Z121)</f>
        <v/>
      </c>
      <c r="R122" s="4" t="str">
        <f>IF('Federal Income Tax'!AA121="","",'Federal Income Tax'!AA121)</f>
        <v/>
      </c>
      <c r="T122" s="9">
        <f t="shared" si="19"/>
        <v>0</v>
      </c>
    </row>
    <row r="123" spans="2:20" x14ac:dyDescent="0.25">
      <c r="B123" s="4" t="str">
        <f>IF('Federal Income Tax'!B122="","",'Federal Income Tax'!B122)</f>
        <v/>
      </c>
      <c r="C123" s="4" t="str">
        <f>IF('Federal Income Tax'!C122="","",'Federal Income Tax'!C122)</f>
        <v/>
      </c>
      <c r="D123" s="2">
        <f>IF('Federal Income Tax'!K122="","",'Federal Income Tax'!K122)</f>
        <v>0</v>
      </c>
      <c r="F123" s="2">
        <f>IF('Federal Income Tax'!Y122="","",'Federal Income Tax'!Y122)</f>
        <v>0</v>
      </c>
      <c r="G123" s="3">
        <f t="shared" si="10"/>
        <v>0</v>
      </c>
      <c r="H123" s="3">
        <f t="shared" si="11"/>
        <v>0</v>
      </c>
      <c r="I123" s="3">
        <f t="shared" si="12"/>
        <v>0</v>
      </c>
      <c r="J123" s="3">
        <f t="shared" si="13"/>
        <v>0</v>
      </c>
      <c r="K123" s="3">
        <f t="shared" si="14"/>
        <v>0</v>
      </c>
      <c r="L123" s="2">
        <f t="shared" si="15"/>
        <v>0</v>
      </c>
      <c r="M123" s="2">
        <f t="shared" si="16"/>
        <v>0</v>
      </c>
      <c r="N123" s="2">
        <f t="shared" si="17"/>
        <v>0</v>
      </c>
      <c r="O123" s="3">
        <f t="shared" si="18"/>
        <v>0</v>
      </c>
      <c r="Q123" s="6" t="str">
        <f>IF('Federal Income Tax'!Z122="","",'Federal Income Tax'!Z122)</f>
        <v/>
      </c>
      <c r="R123" s="4" t="str">
        <f>IF('Federal Income Tax'!AA122="","",'Federal Income Tax'!AA122)</f>
        <v/>
      </c>
      <c r="T123" s="9">
        <f t="shared" si="19"/>
        <v>0</v>
      </c>
    </row>
    <row r="124" spans="2:20" x14ac:dyDescent="0.25">
      <c r="B124" s="4" t="str">
        <f>IF('Federal Income Tax'!B123="","",'Federal Income Tax'!B123)</f>
        <v/>
      </c>
      <c r="C124" s="4" t="str">
        <f>IF('Federal Income Tax'!C123="","",'Federal Income Tax'!C123)</f>
        <v/>
      </c>
      <c r="D124" s="2">
        <f>IF('Federal Income Tax'!K123="","",'Federal Income Tax'!K123)</f>
        <v>0</v>
      </c>
      <c r="F124" s="2">
        <f>IF('Federal Income Tax'!Y123="","",'Federal Income Tax'!Y123)</f>
        <v>0</v>
      </c>
      <c r="G124" s="3">
        <f t="shared" si="10"/>
        <v>0</v>
      </c>
      <c r="H124" s="3">
        <f t="shared" si="11"/>
        <v>0</v>
      </c>
      <c r="I124" s="3">
        <f t="shared" si="12"/>
        <v>0</v>
      </c>
      <c r="J124" s="3">
        <f t="shared" si="13"/>
        <v>0</v>
      </c>
      <c r="K124" s="3">
        <f t="shared" si="14"/>
        <v>0</v>
      </c>
      <c r="L124" s="2">
        <f t="shared" si="15"/>
        <v>0</v>
      </c>
      <c r="M124" s="2">
        <f t="shared" si="16"/>
        <v>0</v>
      </c>
      <c r="N124" s="2">
        <f t="shared" si="17"/>
        <v>0</v>
      </c>
      <c r="O124" s="3">
        <f t="shared" si="18"/>
        <v>0</v>
      </c>
      <c r="Q124" s="6" t="str">
        <f>IF('Federal Income Tax'!Z123="","",'Federal Income Tax'!Z123)</f>
        <v/>
      </c>
      <c r="R124" s="4" t="str">
        <f>IF('Federal Income Tax'!AA123="","",'Federal Income Tax'!AA123)</f>
        <v/>
      </c>
      <c r="T124" s="9">
        <f t="shared" si="19"/>
        <v>0</v>
      </c>
    </row>
    <row r="125" spans="2:20" x14ac:dyDescent="0.25">
      <c r="B125" s="4" t="str">
        <f>IF('Federal Income Tax'!B124="","",'Federal Income Tax'!B124)</f>
        <v/>
      </c>
      <c r="C125" s="4" t="str">
        <f>IF('Federal Income Tax'!C124="","",'Federal Income Tax'!C124)</f>
        <v/>
      </c>
      <c r="D125" s="2">
        <f>IF('Federal Income Tax'!K124="","",'Federal Income Tax'!K124)</f>
        <v>0</v>
      </c>
      <c r="F125" s="2">
        <f>IF('Federal Income Tax'!Y124="","",'Federal Income Tax'!Y124)</f>
        <v>0</v>
      </c>
      <c r="G125" s="3">
        <f t="shared" si="10"/>
        <v>0</v>
      </c>
      <c r="H125" s="3">
        <f t="shared" si="11"/>
        <v>0</v>
      </c>
      <c r="I125" s="3">
        <f t="shared" si="12"/>
        <v>0</v>
      </c>
      <c r="J125" s="3">
        <f t="shared" si="13"/>
        <v>0</v>
      </c>
      <c r="K125" s="3">
        <f t="shared" si="14"/>
        <v>0</v>
      </c>
      <c r="L125" s="2">
        <f t="shared" si="15"/>
        <v>0</v>
      </c>
      <c r="M125" s="2">
        <f t="shared" si="16"/>
        <v>0</v>
      </c>
      <c r="N125" s="2">
        <f t="shared" si="17"/>
        <v>0</v>
      </c>
      <c r="O125" s="3">
        <f t="shared" si="18"/>
        <v>0</v>
      </c>
      <c r="Q125" s="6" t="str">
        <f>IF('Federal Income Tax'!Z124="","",'Federal Income Tax'!Z124)</f>
        <v/>
      </c>
      <c r="R125" s="4" t="str">
        <f>IF('Federal Income Tax'!AA124="","",'Federal Income Tax'!AA124)</f>
        <v/>
      </c>
      <c r="T125" s="9">
        <f t="shared" si="19"/>
        <v>0</v>
      </c>
    </row>
    <row r="126" spans="2:20" x14ac:dyDescent="0.25">
      <c r="B126" s="4" t="str">
        <f>IF('Federal Income Tax'!B125="","",'Federal Income Tax'!B125)</f>
        <v/>
      </c>
      <c r="C126" s="4" t="str">
        <f>IF('Federal Income Tax'!C125="","",'Federal Income Tax'!C125)</f>
        <v/>
      </c>
      <c r="D126" s="2">
        <f>IF('Federal Income Tax'!K125="","",'Federal Income Tax'!K125)</f>
        <v>0</v>
      </c>
      <c r="F126" s="2">
        <f>IF('Federal Income Tax'!Y125="","",'Federal Income Tax'!Y125)</f>
        <v>0</v>
      </c>
      <c r="G126" s="3">
        <f t="shared" si="10"/>
        <v>0</v>
      </c>
      <c r="H126" s="3">
        <f t="shared" si="11"/>
        <v>0</v>
      </c>
      <c r="I126" s="3">
        <f t="shared" si="12"/>
        <v>0</v>
      </c>
      <c r="J126" s="3">
        <f t="shared" si="13"/>
        <v>0</v>
      </c>
      <c r="K126" s="3">
        <f t="shared" si="14"/>
        <v>0</v>
      </c>
      <c r="L126" s="2">
        <f t="shared" si="15"/>
        <v>0</v>
      </c>
      <c r="M126" s="2">
        <f t="shared" si="16"/>
        <v>0</v>
      </c>
      <c r="N126" s="2">
        <f t="shared" si="17"/>
        <v>0</v>
      </c>
      <c r="O126" s="3">
        <f t="shared" si="18"/>
        <v>0</v>
      </c>
      <c r="Q126" s="6" t="str">
        <f>IF('Federal Income Tax'!Z125="","",'Federal Income Tax'!Z125)</f>
        <v/>
      </c>
      <c r="R126" s="4" t="str">
        <f>IF('Federal Income Tax'!AA125="","",'Federal Income Tax'!AA125)</f>
        <v/>
      </c>
      <c r="T126" s="9">
        <f t="shared" si="19"/>
        <v>0</v>
      </c>
    </row>
    <row r="127" spans="2:20" x14ac:dyDescent="0.25">
      <c r="B127" s="4" t="str">
        <f>IF('Federal Income Tax'!B126="","",'Federal Income Tax'!B126)</f>
        <v/>
      </c>
      <c r="C127" s="4" t="str">
        <f>IF('Federal Income Tax'!C126="","",'Federal Income Tax'!C126)</f>
        <v/>
      </c>
      <c r="D127" s="2">
        <f>IF('Federal Income Tax'!K126="","",'Federal Income Tax'!K126)</f>
        <v>0</v>
      </c>
      <c r="F127" s="2">
        <f>IF('Federal Income Tax'!Y126="","",'Federal Income Tax'!Y126)</f>
        <v>0</v>
      </c>
      <c r="G127" s="3">
        <f t="shared" si="10"/>
        <v>0</v>
      </c>
      <c r="H127" s="3">
        <f t="shared" si="11"/>
        <v>0</v>
      </c>
      <c r="I127" s="3">
        <f t="shared" si="12"/>
        <v>0</v>
      </c>
      <c r="J127" s="3">
        <f t="shared" si="13"/>
        <v>0</v>
      </c>
      <c r="K127" s="3">
        <f t="shared" si="14"/>
        <v>0</v>
      </c>
      <c r="L127" s="2">
        <f t="shared" si="15"/>
        <v>0</v>
      </c>
      <c r="M127" s="2">
        <f t="shared" si="16"/>
        <v>0</v>
      </c>
      <c r="N127" s="2">
        <f t="shared" si="17"/>
        <v>0</v>
      </c>
      <c r="O127" s="3">
        <f t="shared" si="18"/>
        <v>0</v>
      </c>
      <c r="Q127" s="6" t="str">
        <f>IF('Federal Income Tax'!Z126="","",'Federal Income Tax'!Z126)</f>
        <v/>
      </c>
      <c r="R127" s="4" t="str">
        <f>IF('Federal Income Tax'!AA126="","",'Federal Income Tax'!AA126)</f>
        <v/>
      </c>
      <c r="T127" s="9">
        <f t="shared" si="19"/>
        <v>0</v>
      </c>
    </row>
    <row r="128" spans="2:20" x14ac:dyDescent="0.25">
      <c r="B128" s="4" t="str">
        <f>IF('Federal Income Tax'!B127="","",'Federal Income Tax'!B127)</f>
        <v/>
      </c>
      <c r="C128" s="4" t="str">
        <f>IF('Federal Income Tax'!C127="","",'Federal Income Tax'!C127)</f>
        <v/>
      </c>
      <c r="D128" s="2">
        <f>IF('Federal Income Tax'!K127="","",'Federal Income Tax'!K127)</f>
        <v>0</v>
      </c>
      <c r="F128" s="2">
        <f>IF('Federal Income Tax'!Y127="","",'Federal Income Tax'!Y127)</f>
        <v>0</v>
      </c>
      <c r="G128" s="3">
        <f t="shared" si="10"/>
        <v>0</v>
      </c>
      <c r="H128" s="3">
        <f t="shared" si="11"/>
        <v>0</v>
      </c>
      <c r="I128" s="3">
        <f t="shared" si="12"/>
        <v>0</v>
      </c>
      <c r="J128" s="3">
        <f t="shared" si="13"/>
        <v>0</v>
      </c>
      <c r="K128" s="3">
        <f t="shared" si="14"/>
        <v>0</v>
      </c>
      <c r="L128" s="2">
        <f t="shared" si="15"/>
        <v>0</v>
      </c>
      <c r="M128" s="2">
        <f t="shared" si="16"/>
        <v>0</v>
      </c>
      <c r="N128" s="2">
        <f t="shared" si="17"/>
        <v>0</v>
      </c>
      <c r="O128" s="3">
        <f t="shared" si="18"/>
        <v>0</v>
      </c>
      <c r="Q128" s="6" t="str">
        <f>IF('Federal Income Tax'!Z127="","",'Federal Income Tax'!Z127)</f>
        <v/>
      </c>
      <c r="R128" s="4" t="str">
        <f>IF('Federal Income Tax'!AA127="","",'Federal Income Tax'!AA127)</f>
        <v/>
      </c>
      <c r="T128" s="9">
        <f t="shared" si="19"/>
        <v>0</v>
      </c>
    </row>
    <row r="129" spans="2:20" x14ac:dyDescent="0.25">
      <c r="B129" s="4" t="str">
        <f>IF('Federal Income Tax'!B128="","",'Federal Income Tax'!B128)</f>
        <v/>
      </c>
      <c r="C129" s="4" t="str">
        <f>IF('Federal Income Tax'!C128="","",'Federal Income Tax'!C128)</f>
        <v/>
      </c>
      <c r="D129" s="2">
        <f>IF('Federal Income Tax'!K128="","",'Federal Income Tax'!K128)</f>
        <v>0</v>
      </c>
      <c r="F129" s="2">
        <f>IF('Federal Income Tax'!Y128="","",'Federal Income Tax'!Y128)</f>
        <v>0</v>
      </c>
      <c r="G129" s="3">
        <f t="shared" si="10"/>
        <v>0</v>
      </c>
      <c r="H129" s="3">
        <f t="shared" si="11"/>
        <v>0</v>
      </c>
      <c r="I129" s="3">
        <f t="shared" si="12"/>
        <v>0</v>
      </c>
      <c r="J129" s="3">
        <f t="shared" si="13"/>
        <v>0</v>
      </c>
      <c r="K129" s="3">
        <f t="shared" si="14"/>
        <v>0</v>
      </c>
      <c r="L129" s="2">
        <f t="shared" si="15"/>
        <v>0</v>
      </c>
      <c r="M129" s="2">
        <f t="shared" si="16"/>
        <v>0</v>
      </c>
      <c r="N129" s="2">
        <f t="shared" si="17"/>
        <v>0</v>
      </c>
      <c r="O129" s="3">
        <f t="shared" si="18"/>
        <v>0</v>
      </c>
      <c r="Q129" s="6" t="str">
        <f>IF('Federal Income Tax'!Z128="","",'Federal Income Tax'!Z128)</f>
        <v/>
      </c>
      <c r="R129" s="4" t="str">
        <f>IF('Federal Income Tax'!AA128="","",'Federal Income Tax'!AA128)</f>
        <v/>
      </c>
      <c r="T129" s="9">
        <f t="shared" si="19"/>
        <v>0</v>
      </c>
    </row>
    <row r="130" spans="2:20" x14ac:dyDescent="0.25">
      <c r="B130" s="4" t="str">
        <f>IF('Federal Income Tax'!B129="","",'Federal Income Tax'!B129)</f>
        <v/>
      </c>
      <c r="C130" s="4" t="str">
        <f>IF('Federal Income Tax'!C129="","",'Federal Income Tax'!C129)</f>
        <v/>
      </c>
      <c r="D130" s="2">
        <f>IF('Federal Income Tax'!K129="","",'Federal Income Tax'!K129)</f>
        <v>0</v>
      </c>
      <c r="F130" s="2">
        <f>IF('Federal Income Tax'!Y129="","",'Federal Income Tax'!Y129)</f>
        <v>0</v>
      </c>
      <c r="G130" s="3">
        <f t="shared" si="10"/>
        <v>0</v>
      </c>
      <c r="H130" s="3">
        <f t="shared" si="11"/>
        <v>0</v>
      </c>
      <c r="I130" s="3">
        <f t="shared" si="12"/>
        <v>0</v>
      </c>
      <c r="J130" s="3">
        <f t="shared" si="13"/>
        <v>0</v>
      </c>
      <c r="K130" s="3">
        <f t="shared" si="14"/>
        <v>0</v>
      </c>
      <c r="L130" s="2">
        <f t="shared" si="15"/>
        <v>0</v>
      </c>
      <c r="M130" s="2">
        <f t="shared" si="16"/>
        <v>0</v>
      </c>
      <c r="N130" s="2">
        <f t="shared" si="17"/>
        <v>0</v>
      </c>
      <c r="O130" s="3">
        <f t="shared" si="18"/>
        <v>0</v>
      </c>
      <c r="Q130" s="6" t="str">
        <f>IF('Federal Income Tax'!Z129="","",'Federal Income Tax'!Z129)</f>
        <v/>
      </c>
      <c r="R130" s="4" t="str">
        <f>IF('Federal Income Tax'!AA129="","",'Federal Income Tax'!AA129)</f>
        <v/>
      </c>
      <c r="T130" s="9">
        <f t="shared" si="19"/>
        <v>0</v>
      </c>
    </row>
    <row r="131" spans="2:20" x14ac:dyDescent="0.25">
      <c r="B131" s="4" t="str">
        <f>IF('Federal Income Tax'!B130="","",'Federal Income Tax'!B130)</f>
        <v/>
      </c>
      <c r="C131" s="4" t="str">
        <f>IF('Federal Income Tax'!C130="","",'Federal Income Tax'!C130)</f>
        <v/>
      </c>
      <c r="D131" s="2">
        <f>IF('Federal Income Tax'!K130="","",'Federal Income Tax'!K130)</f>
        <v>0</v>
      </c>
      <c r="F131" s="2">
        <f>IF('Federal Income Tax'!Y130="","",'Federal Income Tax'!Y130)</f>
        <v>0</v>
      </c>
      <c r="G131" s="3">
        <f t="shared" si="10"/>
        <v>0</v>
      </c>
      <c r="H131" s="3">
        <f t="shared" si="11"/>
        <v>0</v>
      </c>
      <c r="I131" s="3">
        <f t="shared" si="12"/>
        <v>0</v>
      </c>
      <c r="J131" s="3">
        <f t="shared" si="13"/>
        <v>0</v>
      </c>
      <c r="K131" s="3">
        <f t="shared" si="14"/>
        <v>0</v>
      </c>
      <c r="L131" s="2">
        <f t="shared" si="15"/>
        <v>0</v>
      </c>
      <c r="M131" s="2">
        <f t="shared" si="16"/>
        <v>0</v>
      </c>
      <c r="N131" s="2">
        <f t="shared" si="17"/>
        <v>0</v>
      </c>
      <c r="O131" s="3">
        <f t="shared" si="18"/>
        <v>0</v>
      </c>
      <c r="Q131" s="6" t="str">
        <f>IF('Federal Income Tax'!Z130="","",'Federal Income Tax'!Z130)</f>
        <v/>
      </c>
      <c r="R131" s="4" t="str">
        <f>IF('Federal Income Tax'!AA130="","",'Federal Income Tax'!AA130)</f>
        <v/>
      </c>
      <c r="T131" s="9">
        <f t="shared" si="19"/>
        <v>0</v>
      </c>
    </row>
    <row r="132" spans="2:20" x14ac:dyDescent="0.25">
      <c r="B132" s="4" t="str">
        <f>IF('Federal Income Tax'!B131="","",'Federal Income Tax'!B131)</f>
        <v/>
      </c>
      <c r="C132" s="4" t="str">
        <f>IF('Federal Income Tax'!C131="","",'Federal Income Tax'!C131)</f>
        <v/>
      </c>
      <c r="D132" s="2">
        <f>IF('Federal Income Tax'!K131="","",'Federal Income Tax'!K131)</f>
        <v>0</v>
      </c>
      <c r="F132" s="2">
        <f>IF('Federal Income Tax'!Y131="","",'Federal Income Tax'!Y131)</f>
        <v>0</v>
      </c>
      <c r="G132" s="3">
        <f t="shared" si="10"/>
        <v>0</v>
      </c>
      <c r="H132" s="3">
        <f t="shared" si="11"/>
        <v>0</v>
      </c>
      <c r="I132" s="3">
        <f t="shared" si="12"/>
        <v>0</v>
      </c>
      <c r="J132" s="3">
        <f t="shared" si="13"/>
        <v>0</v>
      </c>
      <c r="K132" s="3">
        <f t="shared" si="14"/>
        <v>0</v>
      </c>
      <c r="L132" s="2">
        <f t="shared" si="15"/>
        <v>0</v>
      </c>
      <c r="M132" s="2">
        <f t="shared" si="16"/>
        <v>0</v>
      </c>
      <c r="N132" s="2">
        <f t="shared" si="17"/>
        <v>0</v>
      </c>
      <c r="O132" s="3">
        <f t="shared" si="18"/>
        <v>0</v>
      </c>
      <c r="Q132" s="6" t="str">
        <f>IF('Federal Income Tax'!Z131="","",'Federal Income Tax'!Z131)</f>
        <v/>
      </c>
      <c r="R132" s="4" t="str">
        <f>IF('Federal Income Tax'!AA131="","",'Federal Income Tax'!AA131)</f>
        <v/>
      </c>
      <c r="T132" s="9">
        <f t="shared" si="19"/>
        <v>0</v>
      </c>
    </row>
    <row r="133" spans="2:20" x14ac:dyDescent="0.25">
      <c r="B133" s="4" t="str">
        <f>IF('Federal Income Tax'!B132="","",'Federal Income Tax'!B132)</f>
        <v/>
      </c>
      <c r="C133" s="4" t="str">
        <f>IF('Federal Income Tax'!C132="","",'Federal Income Tax'!C132)</f>
        <v/>
      </c>
      <c r="D133" s="2">
        <f>IF('Federal Income Tax'!K132="","",'Federal Income Tax'!K132)</f>
        <v>0</v>
      </c>
      <c r="F133" s="2">
        <f>IF('Federal Income Tax'!Y132="","",'Federal Income Tax'!Y132)</f>
        <v>0</v>
      </c>
      <c r="G133" s="3">
        <f t="shared" si="10"/>
        <v>0</v>
      </c>
      <c r="H133" s="3">
        <f t="shared" si="11"/>
        <v>0</v>
      </c>
      <c r="I133" s="3">
        <f t="shared" si="12"/>
        <v>0</v>
      </c>
      <c r="J133" s="3">
        <f t="shared" si="13"/>
        <v>0</v>
      </c>
      <c r="K133" s="3">
        <f t="shared" si="14"/>
        <v>0</v>
      </c>
      <c r="L133" s="2">
        <f t="shared" si="15"/>
        <v>0</v>
      </c>
      <c r="M133" s="2">
        <f t="shared" si="16"/>
        <v>0</v>
      </c>
      <c r="N133" s="2">
        <f t="shared" si="17"/>
        <v>0</v>
      </c>
      <c r="O133" s="3">
        <f t="shared" si="18"/>
        <v>0</v>
      </c>
      <c r="Q133" s="6" t="str">
        <f>IF('Federal Income Tax'!Z132="","",'Federal Income Tax'!Z132)</f>
        <v/>
      </c>
      <c r="R133" s="4" t="str">
        <f>IF('Federal Income Tax'!AA132="","",'Federal Income Tax'!AA132)</f>
        <v/>
      </c>
      <c r="T133" s="9">
        <f t="shared" si="19"/>
        <v>0</v>
      </c>
    </row>
    <row r="134" spans="2:20" x14ac:dyDescent="0.25">
      <c r="B134" s="4" t="str">
        <f>IF('Federal Income Tax'!B133="","",'Federal Income Tax'!B133)</f>
        <v/>
      </c>
      <c r="C134" s="4" t="str">
        <f>IF('Federal Income Tax'!C133="","",'Federal Income Tax'!C133)</f>
        <v/>
      </c>
      <c r="D134" s="2">
        <f>IF('Federal Income Tax'!K133="","",'Federal Income Tax'!K133)</f>
        <v>0</v>
      </c>
      <c r="F134" s="2">
        <f>IF('Federal Income Tax'!Y133="","",'Federal Income Tax'!Y133)</f>
        <v>0</v>
      </c>
      <c r="G134" s="3">
        <f t="shared" si="10"/>
        <v>0</v>
      </c>
      <c r="H134" s="3">
        <f t="shared" si="11"/>
        <v>0</v>
      </c>
      <c r="I134" s="3">
        <f t="shared" si="12"/>
        <v>0</v>
      </c>
      <c r="J134" s="3">
        <f t="shared" si="13"/>
        <v>0</v>
      </c>
      <c r="K134" s="3">
        <f t="shared" si="14"/>
        <v>0</v>
      </c>
      <c r="L134" s="2">
        <f t="shared" si="15"/>
        <v>0</v>
      </c>
      <c r="M134" s="2">
        <f t="shared" si="16"/>
        <v>0</v>
      </c>
      <c r="N134" s="2">
        <f t="shared" si="17"/>
        <v>0</v>
      </c>
      <c r="O134" s="3">
        <f t="shared" si="18"/>
        <v>0</v>
      </c>
      <c r="Q134" s="6" t="str">
        <f>IF('Federal Income Tax'!Z133="","",'Federal Income Tax'!Z133)</f>
        <v/>
      </c>
      <c r="R134" s="4" t="str">
        <f>IF('Federal Income Tax'!AA133="","",'Federal Income Tax'!AA133)</f>
        <v/>
      </c>
      <c r="T134" s="9">
        <f t="shared" si="19"/>
        <v>0</v>
      </c>
    </row>
    <row r="135" spans="2:20" x14ac:dyDescent="0.25">
      <c r="B135" s="4" t="str">
        <f>IF('Federal Income Tax'!B134="","",'Federal Income Tax'!B134)</f>
        <v/>
      </c>
      <c r="C135" s="4" t="str">
        <f>IF('Federal Income Tax'!C134="","",'Federal Income Tax'!C134)</f>
        <v/>
      </c>
      <c r="D135" s="2">
        <f>IF('Federal Income Tax'!K134="","",'Federal Income Tax'!K134)</f>
        <v>0</v>
      </c>
      <c r="F135" s="2">
        <f>IF('Federal Income Tax'!Y134="","",'Federal Income Tax'!Y134)</f>
        <v>0</v>
      </c>
      <c r="G135" s="3">
        <f t="shared" si="10"/>
        <v>0</v>
      </c>
      <c r="H135" s="3">
        <f t="shared" si="11"/>
        <v>0</v>
      </c>
      <c r="I135" s="3">
        <f t="shared" si="12"/>
        <v>0</v>
      </c>
      <c r="J135" s="3">
        <f t="shared" si="13"/>
        <v>0</v>
      </c>
      <c r="K135" s="3">
        <f t="shared" si="14"/>
        <v>0</v>
      </c>
      <c r="L135" s="2">
        <f t="shared" si="15"/>
        <v>0</v>
      </c>
      <c r="M135" s="2">
        <f t="shared" si="16"/>
        <v>0</v>
      </c>
      <c r="N135" s="2">
        <f t="shared" si="17"/>
        <v>0</v>
      </c>
      <c r="O135" s="3">
        <f t="shared" si="18"/>
        <v>0</v>
      </c>
      <c r="Q135" s="6" t="str">
        <f>IF('Federal Income Tax'!Z134="","",'Federal Income Tax'!Z134)</f>
        <v/>
      </c>
      <c r="R135" s="4" t="str">
        <f>IF('Federal Income Tax'!AA134="","",'Federal Income Tax'!AA134)</f>
        <v/>
      </c>
      <c r="T135" s="9">
        <f t="shared" si="19"/>
        <v>0</v>
      </c>
    </row>
    <row r="136" spans="2:20" x14ac:dyDescent="0.25">
      <c r="B136" s="4" t="str">
        <f>IF('Federal Income Tax'!B135="","",'Federal Income Tax'!B135)</f>
        <v/>
      </c>
      <c r="C136" s="4" t="str">
        <f>IF('Federal Income Tax'!C135="","",'Federal Income Tax'!C135)</f>
        <v/>
      </c>
      <c r="D136" s="2">
        <f>IF('Federal Income Tax'!K135="","",'Federal Income Tax'!K135)</f>
        <v>0</v>
      </c>
      <c r="F136" s="2">
        <f>IF('Federal Income Tax'!Y135="","",'Federal Income Tax'!Y135)</f>
        <v>0</v>
      </c>
      <c r="G136" s="3">
        <f t="shared" si="10"/>
        <v>0</v>
      </c>
      <c r="H136" s="3">
        <f t="shared" si="11"/>
        <v>0</v>
      </c>
      <c r="I136" s="3">
        <f t="shared" si="12"/>
        <v>0</v>
      </c>
      <c r="J136" s="3">
        <f t="shared" si="13"/>
        <v>0</v>
      </c>
      <c r="K136" s="3">
        <f t="shared" si="14"/>
        <v>0</v>
      </c>
      <c r="L136" s="2">
        <f t="shared" si="15"/>
        <v>0</v>
      </c>
      <c r="M136" s="2">
        <f t="shared" si="16"/>
        <v>0</v>
      </c>
      <c r="N136" s="2">
        <f t="shared" si="17"/>
        <v>0</v>
      </c>
      <c r="O136" s="3">
        <f t="shared" si="18"/>
        <v>0</v>
      </c>
      <c r="Q136" s="6" t="str">
        <f>IF('Federal Income Tax'!Z135="","",'Federal Income Tax'!Z135)</f>
        <v/>
      </c>
      <c r="R136" s="4" t="str">
        <f>IF('Federal Income Tax'!AA135="","",'Federal Income Tax'!AA135)</f>
        <v/>
      </c>
      <c r="T136" s="9">
        <f t="shared" si="19"/>
        <v>0</v>
      </c>
    </row>
    <row r="137" spans="2:20" x14ac:dyDescent="0.25">
      <c r="B137" s="4" t="str">
        <f>IF('Federal Income Tax'!B136="","",'Federal Income Tax'!B136)</f>
        <v/>
      </c>
      <c r="C137" s="4" t="str">
        <f>IF('Federal Income Tax'!C136="","",'Federal Income Tax'!C136)</f>
        <v/>
      </c>
      <c r="D137" s="2">
        <f>IF('Federal Income Tax'!K136="","",'Federal Income Tax'!K136)</f>
        <v>0</v>
      </c>
      <c r="F137" s="2">
        <f>IF('Federal Income Tax'!Y136="","",'Federal Income Tax'!Y136)</f>
        <v>0</v>
      </c>
      <c r="G137" s="3">
        <f t="shared" si="10"/>
        <v>0</v>
      </c>
      <c r="H137" s="3">
        <f t="shared" si="11"/>
        <v>0</v>
      </c>
      <c r="I137" s="3">
        <f t="shared" si="12"/>
        <v>0</v>
      </c>
      <c r="J137" s="3">
        <f t="shared" si="13"/>
        <v>0</v>
      </c>
      <c r="K137" s="3">
        <f t="shared" si="14"/>
        <v>0</v>
      </c>
      <c r="L137" s="2">
        <f t="shared" si="15"/>
        <v>0</v>
      </c>
      <c r="M137" s="2">
        <f t="shared" si="16"/>
        <v>0</v>
      </c>
      <c r="N137" s="2">
        <f t="shared" si="17"/>
        <v>0</v>
      </c>
      <c r="O137" s="3">
        <f t="shared" si="18"/>
        <v>0</v>
      </c>
      <c r="Q137" s="6" t="str">
        <f>IF('Federal Income Tax'!Z136="","",'Federal Income Tax'!Z136)</f>
        <v/>
      </c>
      <c r="R137" s="4" t="str">
        <f>IF('Federal Income Tax'!AA136="","",'Federal Income Tax'!AA136)</f>
        <v/>
      </c>
      <c r="T137" s="9">
        <f t="shared" si="19"/>
        <v>0</v>
      </c>
    </row>
    <row r="138" spans="2:20" x14ac:dyDescent="0.25">
      <c r="B138" s="4" t="str">
        <f>IF('Federal Income Tax'!B137="","",'Federal Income Tax'!B137)</f>
        <v/>
      </c>
      <c r="C138" s="4" t="str">
        <f>IF('Federal Income Tax'!C137="","",'Federal Income Tax'!C137)</f>
        <v/>
      </c>
      <c r="D138" s="2">
        <f>IF('Federal Income Tax'!K137="","",'Federal Income Tax'!K137)</f>
        <v>0</v>
      </c>
      <c r="F138" s="2">
        <f>IF('Federal Income Tax'!Y137="","",'Federal Income Tax'!Y137)</f>
        <v>0</v>
      </c>
      <c r="G138" s="3">
        <f t="shared" si="10"/>
        <v>0</v>
      </c>
      <c r="H138" s="3">
        <f t="shared" si="11"/>
        <v>0</v>
      </c>
      <c r="I138" s="3">
        <f t="shared" si="12"/>
        <v>0</v>
      </c>
      <c r="J138" s="3">
        <f t="shared" si="13"/>
        <v>0</v>
      </c>
      <c r="K138" s="3">
        <f t="shared" si="14"/>
        <v>0</v>
      </c>
      <c r="L138" s="2">
        <f t="shared" si="15"/>
        <v>0</v>
      </c>
      <c r="M138" s="2">
        <f t="shared" si="16"/>
        <v>0</v>
      </c>
      <c r="N138" s="2">
        <f t="shared" si="17"/>
        <v>0</v>
      </c>
      <c r="O138" s="3">
        <f t="shared" si="18"/>
        <v>0</v>
      </c>
      <c r="Q138" s="6" t="str">
        <f>IF('Federal Income Tax'!Z137="","",'Federal Income Tax'!Z137)</f>
        <v/>
      </c>
      <c r="R138" s="4" t="str">
        <f>IF('Federal Income Tax'!AA137="","",'Federal Income Tax'!AA137)</f>
        <v/>
      </c>
      <c r="T138" s="9">
        <f t="shared" si="19"/>
        <v>0</v>
      </c>
    </row>
    <row r="139" spans="2:20" x14ac:dyDescent="0.25">
      <c r="B139" s="4" t="str">
        <f>IF('Federal Income Tax'!B138="","",'Federal Income Tax'!B138)</f>
        <v/>
      </c>
      <c r="C139" s="4" t="str">
        <f>IF('Federal Income Tax'!C138="","",'Federal Income Tax'!C138)</f>
        <v/>
      </c>
      <c r="D139" s="2">
        <f>IF('Federal Income Tax'!K138="","",'Federal Income Tax'!K138)</f>
        <v>0</v>
      </c>
      <c r="F139" s="2">
        <f>IF('Federal Income Tax'!Y138="","",'Federal Income Tax'!Y138)</f>
        <v>0</v>
      </c>
      <c r="G139" s="3">
        <f t="shared" ref="G139:G202" si="20">D139*$G$7</f>
        <v>0</v>
      </c>
      <c r="H139" s="3">
        <f t="shared" ref="H139:H202" si="21">D139*$H$7</f>
        <v>0</v>
      </c>
      <c r="I139" s="3">
        <f t="shared" ref="I139:I202" si="22">SUM(F139,G139,H139)</f>
        <v>0</v>
      </c>
      <c r="J139" s="3">
        <f t="shared" ref="J139:J202" si="23">D139*$J$7</f>
        <v>0</v>
      </c>
      <c r="K139" s="3">
        <f t="shared" ref="K139:K202" si="24">D139*$H$7</f>
        <v>0</v>
      </c>
      <c r="L139" s="2">
        <f t="shared" ref="L139:L202" si="25">SUM(J139,K139)</f>
        <v>0</v>
      </c>
      <c r="M139" s="2">
        <f t="shared" ref="M139:M202" si="26">SUM(G139,J139)</f>
        <v>0</v>
      </c>
      <c r="N139" s="2">
        <f t="shared" ref="N139:N202" si="27">SUM(H139,K139)</f>
        <v>0</v>
      </c>
      <c r="O139" s="3">
        <f t="shared" ref="O139:O202" si="28">SUM(F139,M139,N139)</f>
        <v>0</v>
      </c>
      <c r="Q139" s="6" t="str">
        <f>IF('Federal Income Tax'!Z138="","",'Federal Income Tax'!Z138)</f>
        <v/>
      </c>
      <c r="R139" s="4" t="str">
        <f>IF('Federal Income Tax'!AA138="","",'Federal Income Tax'!AA138)</f>
        <v/>
      </c>
      <c r="T139" s="9">
        <f t="shared" ref="T139:T202" si="29">SUM(D139,-I139)</f>
        <v>0</v>
      </c>
    </row>
    <row r="140" spans="2:20" x14ac:dyDescent="0.25">
      <c r="B140" s="4" t="str">
        <f>IF('Federal Income Tax'!B139="","",'Federal Income Tax'!B139)</f>
        <v/>
      </c>
      <c r="C140" s="4" t="str">
        <f>IF('Federal Income Tax'!C139="","",'Federal Income Tax'!C139)</f>
        <v/>
      </c>
      <c r="D140" s="2">
        <f>IF('Federal Income Tax'!K139="","",'Federal Income Tax'!K139)</f>
        <v>0</v>
      </c>
      <c r="F140" s="2">
        <f>IF('Federal Income Tax'!Y139="","",'Federal Income Tax'!Y139)</f>
        <v>0</v>
      </c>
      <c r="G140" s="3">
        <f t="shared" si="20"/>
        <v>0</v>
      </c>
      <c r="H140" s="3">
        <f t="shared" si="21"/>
        <v>0</v>
      </c>
      <c r="I140" s="3">
        <f t="shared" si="22"/>
        <v>0</v>
      </c>
      <c r="J140" s="3">
        <f t="shared" si="23"/>
        <v>0</v>
      </c>
      <c r="K140" s="3">
        <f t="shared" si="24"/>
        <v>0</v>
      </c>
      <c r="L140" s="2">
        <f t="shared" si="25"/>
        <v>0</v>
      </c>
      <c r="M140" s="2">
        <f t="shared" si="26"/>
        <v>0</v>
      </c>
      <c r="N140" s="2">
        <f t="shared" si="27"/>
        <v>0</v>
      </c>
      <c r="O140" s="3">
        <f t="shared" si="28"/>
        <v>0</v>
      </c>
      <c r="Q140" s="6" t="str">
        <f>IF('Federal Income Tax'!Z139="","",'Federal Income Tax'!Z139)</f>
        <v/>
      </c>
      <c r="R140" s="4" t="str">
        <f>IF('Federal Income Tax'!AA139="","",'Federal Income Tax'!AA139)</f>
        <v/>
      </c>
      <c r="T140" s="9">
        <f t="shared" si="29"/>
        <v>0</v>
      </c>
    </row>
    <row r="141" spans="2:20" x14ac:dyDescent="0.25">
      <c r="B141" s="4" t="str">
        <f>IF('Federal Income Tax'!B140="","",'Federal Income Tax'!B140)</f>
        <v/>
      </c>
      <c r="C141" s="4" t="str">
        <f>IF('Federal Income Tax'!C140="","",'Federal Income Tax'!C140)</f>
        <v/>
      </c>
      <c r="D141" s="2">
        <f>IF('Federal Income Tax'!K140="","",'Federal Income Tax'!K140)</f>
        <v>0</v>
      </c>
      <c r="F141" s="2">
        <f>IF('Federal Income Tax'!Y140="","",'Federal Income Tax'!Y140)</f>
        <v>0</v>
      </c>
      <c r="G141" s="3">
        <f t="shared" si="20"/>
        <v>0</v>
      </c>
      <c r="H141" s="3">
        <f t="shared" si="21"/>
        <v>0</v>
      </c>
      <c r="I141" s="3">
        <f t="shared" si="22"/>
        <v>0</v>
      </c>
      <c r="J141" s="3">
        <f t="shared" si="23"/>
        <v>0</v>
      </c>
      <c r="K141" s="3">
        <f t="shared" si="24"/>
        <v>0</v>
      </c>
      <c r="L141" s="2">
        <f t="shared" si="25"/>
        <v>0</v>
      </c>
      <c r="M141" s="2">
        <f t="shared" si="26"/>
        <v>0</v>
      </c>
      <c r="N141" s="2">
        <f t="shared" si="27"/>
        <v>0</v>
      </c>
      <c r="O141" s="3">
        <f t="shared" si="28"/>
        <v>0</v>
      </c>
      <c r="Q141" s="6" t="str">
        <f>IF('Federal Income Tax'!Z140="","",'Federal Income Tax'!Z140)</f>
        <v/>
      </c>
      <c r="R141" s="4" t="str">
        <f>IF('Federal Income Tax'!AA140="","",'Federal Income Tax'!AA140)</f>
        <v/>
      </c>
      <c r="T141" s="9">
        <f t="shared" si="29"/>
        <v>0</v>
      </c>
    </row>
    <row r="142" spans="2:20" x14ac:dyDescent="0.25">
      <c r="B142" s="4" t="str">
        <f>IF('Federal Income Tax'!B141="","",'Federal Income Tax'!B141)</f>
        <v/>
      </c>
      <c r="C142" s="4" t="str">
        <f>IF('Federal Income Tax'!C141="","",'Federal Income Tax'!C141)</f>
        <v/>
      </c>
      <c r="D142" s="2">
        <f>IF('Federal Income Tax'!K141="","",'Federal Income Tax'!K141)</f>
        <v>0</v>
      </c>
      <c r="F142" s="2">
        <f>IF('Federal Income Tax'!Y141="","",'Federal Income Tax'!Y141)</f>
        <v>0</v>
      </c>
      <c r="G142" s="3">
        <f t="shared" si="20"/>
        <v>0</v>
      </c>
      <c r="H142" s="3">
        <f t="shared" si="21"/>
        <v>0</v>
      </c>
      <c r="I142" s="3">
        <f t="shared" si="22"/>
        <v>0</v>
      </c>
      <c r="J142" s="3">
        <f t="shared" si="23"/>
        <v>0</v>
      </c>
      <c r="K142" s="3">
        <f t="shared" si="24"/>
        <v>0</v>
      </c>
      <c r="L142" s="2">
        <f t="shared" si="25"/>
        <v>0</v>
      </c>
      <c r="M142" s="2">
        <f t="shared" si="26"/>
        <v>0</v>
      </c>
      <c r="N142" s="2">
        <f t="shared" si="27"/>
        <v>0</v>
      </c>
      <c r="O142" s="3">
        <f t="shared" si="28"/>
        <v>0</v>
      </c>
      <c r="Q142" s="6" t="str">
        <f>IF('Federal Income Tax'!Z141="","",'Federal Income Tax'!Z141)</f>
        <v/>
      </c>
      <c r="R142" s="4" t="str">
        <f>IF('Federal Income Tax'!AA141="","",'Federal Income Tax'!AA141)</f>
        <v/>
      </c>
      <c r="T142" s="9">
        <f t="shared" si="29"/>
        <v>0</v>
      </c>
    </row>
    <row r="143" spans="2:20" x14ac:dyDescent="0.25">
      <c r="B143" s="4" t="str">
        <f>IF('Federal Income Tax'!B142="","",'Federal Income Tax'!B142)</f>
        <v/>
      </c>
      <c r="C143" s="4" t="str">
        <f>IF('Federal Income Tax'!C142="","",'Federal Income Tax'!C142)</f>
        <v/>
      </c>
      <c r="D143" s="2">
        <f>IF('Federal Income Tax'!K142="","",'Federal Income Tax'!K142)</f>
        <v>0</v>
      </c>
      <c r="F143" s="2">
        <f>IF('Federal Income Tax'!Y142="","",'Federal Income Tax'!Y142)</f>
        <v>0</v>
      </c>
      <c r="G143" s="3">
        <f t="shared" si="20"/>
        <v>0</v>
      </c>
      <c r="H143" s="3">
        <f t="shared" si="21"/>
        <v>0</v>
      </c>
      <c r="I143" s="3">
        <f t="shared" si="22"/>
        <v>0</v>
      </c>
      <c r="J143" s="3">
        <f t="shared" si="23"/>
        <v>0</v>
      </c>
      <c r="K143" s="3">
        <f t="shared" si="24"/>
        <v>0</v>
      </c>
      <c r="L143" s="2">
        <f t="shared" si="25"/>
        <v>0</v>
      </c>
      <c r="M143" s="2">
        <f t="shared" si="26"/>
        <v>0</v>
      </c>
      <c r="N143" s="2">
        <f t="shared" si="27"/>
        <v>0</v>
      </c>
      <c r="O143" s="3">
        <f t="shared" si="28"/>
        <v>0</v>
      </c>
      <c r="Q143" s="6" t="str">
        <f>IF('Federal Income Tax'!Z142="","",'Federal Income Tax'!Z142)</f>
        <v/>
      </c>
      <c r="R143" s="4" t="str">
        <f>IF('Federal Income Tax'!AA142="","",'Federal Income Tax'!AA142)</f>
        <v/>
      </c>
      <c r="T143" s="9">
        <f t="shared" si="29"/>
        <v>0</v>
      </c>
    </row>
    <row r="144" spans="2:20" x14ac:dyDescent="0.25">
      <c r="B144" s="4" t="str">
        <f>IF('Federal Income Tax'!B143="","",'Federal Income Tax'!B143)</f>
        <v/>
      </c>
      <c r="C144" s="4" t="str">
        <f>IF('Federal Income Tax'!C143="","",'Federal Income Tax'!C143)</f>
        <v/>
      </c>
      <c r="D144" s="2">
        <f>IF('Federal Income Tax'!K143="","",'Federal Income Tax'!K143)</f>
        <v>0</v>
      </c>
      <c r="F144" s="2">
        <f>IF('Federal Income Tax'!Y143="","",'Federal Income Tax'!Y143)</f>
        <v>0</v>
      </c>
      <c r="G144" s="3">
        <f t="shared" si="20"/>
        <v>0</v>
      </c>
      <c r="H144" s="3">
        <f t="shared" si="21"/>
        <v>0</v>
      </c>
      <c r="I144" s="3">
        <f t="shared" si="22"/>
        <v>0</v>
      </c>
      <c r="J144" s="3">
        <f t="shared" si="23"/>
        <v>0</v>
      </c>
      <c r="K144" s="3">
        <f t="shared" si="24"/>
        <v>0</v>
      </c>
      <c r="L144" s="2">
        <f t="shared" si="25"/>
        <v>0</v>
      </c>
      <c r="M144" s="2">
        <f t="shared" si="26"/>
        <v>0</v>
      </c>
      <c r="N144" s="2">
        <f t="shared" si="27"/>
        <v>0</v>
      </c>
      <c r="O144" s="3">
        <f t="shared" si="28"/>
        <v>0</v>
      </c>
      <c r="Q144" s="6" t="str">
        <f>IF('Federal Income Tax'!Z143="","",'Federal Income Tax'!Z143)</f>
        <v/>
      </c>
      <c r="R144" s="4" t="str">
        <f>IF('Federal Income Tax'!AA143="","",'Federal Income Tax'!AA143)</f>
        <v/>
      </c>
      <c r="T144" s="9">
        <f t="shared" si="29"/>
        <v>0</v>
      </c>
    </row>
    <row r="145" spans="2:20" x14ac:dyDescent="0.25">
      <c r="B145" s="4" t="str">
        <f>IF('Federal Income Tax'!B144="","",'Federal Income Tax'!B144)</f>
        <v/>
      </c>
      <c r="C145" s="4" t="str">
        <f>IF('Federal Income Tax'!C144="","",'Federal Income Tax'!C144)</f>
        <v/>
      </c>
      <c r="D145" s="2">
        <f>IF('Federal Income Tax'!K144="","",'Federal Income Tax'!K144)</f>
        <v>0</v>
      </c>
      <c r="F145" s="2">
        <f>IF('Federal Income Tax'!Y144="","",'Federal Income Tax'!Y144)</f>
        <v>0</v>
      </c>
      <c r="G145" s="3">
        <f t="shared" si="20"/>
        <v>0</v>
      </c>
      <c r="H145" s="3">
        <f t="shared" si="21"/>
        <v>0</v>
      </c>
      <c r="I145" s="3">
        <f t="shared" si="22"/>
        <v>0</v>
      </c>
      <c r="J145" s="3">
        <f t="shared" si="23"/>
        <v>0</v>
      </c>
      <c r="K145" s="3">
        <f t="shared" si="24"/>
        <v>0</v>
      </c>
      <c r="L145" s="2">
        <f t="shared" si="25"/>
        <v>0</v>
      </c>
      <c r="M145" s="2">
        <f t="shared" si="26"/>
        <v>0</v>
      </c>
      <c r="N145" s="2">
        <f t="shared" si="27"/>
        <v>0</v>
      </c>
      <c r="O145" s="3">
        <f t="shared" si="28"/>
        <v>0</v>
      </c>
      <c r="Q145" s="6" t="str">
        <f>IF('Federal Income Tax'!Z144="","",'Federal Income Tax'!Z144)</f>
        <v/>
      </c>
      <c r="R145" s="4" t="str">
        <f>IF('Federal Income Tax'!AA144="","",'Federal Income Tax'!AA144)</f>
        <v/>
      </c>
      <c r="T145" s="9">
        <f t="shared" si="29"/>
        <v>0</v>
      </c>
    </row>
    <row r="146" spans="2:20" x14ac:dyDescent="0.25">
      <c r="B146" s="4" t="str">
        <f>IF('Federal Income Tax'!B145="","",'Federal Income Tax'!B145)</f>
        <v/>
      </c>
      <c r="C146" s="4" t="str">
        <f>IF('Federal Income Tax'!C145="","",'Federal Income Tax'!C145)</f>
        <v/>
      </c>
      <c r="D146" s="2">
        <f>IF('Federal Income Tax'!K145="","",'Federal Income Tax'!K145)</f>
        <v>0</v>
      </c>
      <c r="F146" s="2">
        <f>IF('Federal Income Tax'!Y145="","",'Federal Income Tax'!Y145)</f>
        <v>0</v>
      </c>
      <c r="G146" s="3">
        <f t="shared" si="20"/>
        <v>0</v>
      </c>
      <c r="H146" s="3">
        <f t="shared" si="21"/>
        <v>0</v>
      </c>
      <c r="I146" s="3">
        <f t="shared" si="22"/>
        <v>0</v>
      </c>
      <c r="J146" s="3">
        <f t="shared" si="23"/>
        <v>0</v>
      </c>
      <c r="K146" s="3">
        <f t="shared" si="24"/>
        <v>0</v>
      </c>
      <c r="L146" s="2">
        <f t="shared" si="25"/>
        <v>0</v>
      </c>
      <c r="M146" s="2">
        <f t="shared" si="26"/>
        <v>0</v>
      </c>
      <c r="N146" s="2">
        <f t="shared" si="27"/>
        <v>0</v>
      </c>
      <c r="O146" s="3">
        <f t="shared" si="28"/>
        <v>0</v>
      </c>
      <c r="Q146" s="6" t="str">
        <f>IF('Federal Income Tax'!Z145="","",'Federal Income Tax'!Z145)</f>
        <v/>
      </c>
      <c r="R146" s="4" t="str">
        <f>IF('Federal Income Tax'!AA145="","",'Federal Income Tax'!AA145)</f>
        <v/>
      </c>
      <c r="T146" s="9">
        <f t="shared" si="29"/>
        <v>0</v>
      </c>
    </row>
    <row r="147" spans="2:20" x14ac:dyDescent="0.25">
      <c r="B147" s="4" t="str">
        <f>IF('Federal Income Tax'!B146="","",'Federal Income Tax'!B146)</f>
        <v/>
      </c>
      <c r="C147" s="4" t="str">
        <f>IF('Federal Income Tax'!C146="","",'Federal Income Tax'!C146)</f>
        <v/>
      </c>
      <c r="D147" s="2">
        <f>IF('Federal Income Tax'!K146="","",'Federal Income Tax'!K146)</f>
        <v>0</v>
      </c>
      <c r="F147" s="2">
        <f>IF('Federal Income Tax'!Y146="","",'Federal Income Tax'!Y146)</f>
        <v>0</v>
      </c>
      <c r="G147" s="3">
        <f t="shared" si="20"/>
        <v>0</v>
      </c>
      <c r="H147" s="3">
        <f t="shared" si="21"/>
        <v>0</v>
      </c>
      <c r="I147" s="3">
        <f t="shared" si="22"/>
        <v>0</v>
      </c>
      <c r="J147" s="3">
        <f t="shared" si="23"/>
        <v>0</v>
      </c>
      <c r="K147" s="3">
        <f t="shared" si="24"/>
        <v>0</v>
      </c>
      <c r="L147" s="2">
        <f t="shared" si="25"/>
        <v>0</v>
      </c>
      <c r="M147" s="2">
        <f t="shared" si="26"/>
        <v>0</v>
      </c>
      <c r="N147" s="2">
        <f t="shared" si="27"/>
        <v>0</v>
      </c>
      <c r="O147" s="3">
        <f t="shared" si="28"/>
        <v>0</v>
      </c>
      <c r="Q147" s="6" t="str">
        <f>IF('Federal Income Tax'!Z146="","",'Federal Income Tax'!Z146)</f>
        <v/>
      </c>
      <c r="R147" s="4" t="str">
        <f>IF('Federal Income Tax'!AA146="","",'Federal Income Tax'!AA146)</f>
        <v/>
      </c>
      <c r="T147" s="9">
        <f t="shared" si="29"/>
        <v>0</v>
      </c>
    </row>
    <row r="148" spans="2:20" x14ac:dyDescent="0.25">
      <c r="B148" s="4" t="str">
        <f>IF('Federal Income Tax'!B147="","",'Federal Income Tax'!B147)</f>
        <v/>
      </c>
      <c r="C148" s="4" t="str">
        <f>IF('Federal Income Tax'!C147="","",'Federal Income Tax'!C147)</f>
        <v/>
      </c>
      <c r="D148" s="2">
        <f>IF('Federal Income Tax'!K147="","",'Federal Income Tax'!K147)</f>
        <v>0</v>
      </c>
      <c r="F148" s="2">
        <f>IF('Federal Income Tax'!Y147="","",'Federal Income Tax'!Y147)</f>
        <v>0</v>
      </c>
      <c r="G148" s="3">
        <f t="shared" si="20"/>
        <v>0</v>
      </c>
      <c r="H148" s="3">
        <f t="shared" si="21"/>
        <v>0</v>
      </c>
      <c r="I148" s="3">
        <f t="shared" si="22"/>
        <v>0</v>
      </c>
      <c r="J148" s="3">
        <f t="shared" si="23"/>
        <v>0</v>
      </c>
      <c r="K148" s="3">
        <f t="shared" si="24"/>
        <v>0</v>
      </c>
      <c r="L148" s="2">
        <f t="shared" si="25"/>
        <v>0</v>
      </c>
      <c r="M148" s="2">
        <f t="shared" si="26"/>
        <v>0</v>
      </c>
      <c r="N148" s="2">
        <f t="shared" si="27"/>
        <v>0</v>
      </c>
      <c r="O148" s="3">
        <f t="shared" si="28"/>
        <v>0</v>
      </c>
      <c r="Q148" s="6" t="str">
        <f>IF('Federal Income Tax'!Z147="","",'Federal Income Tax'!Z147)</f>
        <v/>
      </c>
      <c r="R148" s="4" t="str">
        <f>IF('Federal Income Tax'!AA147="","",'Federal Income Tax'!AA147)</f>
        <v/>
      </c>
      <c r="T148" s="9">
        <f t="shared" si="29"/>
        <v>0</v>
      </c>
    </row>
    <row r="149" spans="2:20" x14ac:dyDescent="0.25">
      <c r="B149" s="4" t="str">
        <f>IF('Federal Income Tax'!B148="","",'Federal Income Tax'!B148)</f>
        <v/>
      </c>
      <c r="C149" s="4" t="str">
        <f>IF('Federal Income Tax'!C148="","",'Federal Income Tax'!C148)</f>
        <v/>
      </c>
      <c r="D149" s="2">
        <f>IF('Federal Income Tax'!K148="","",'Federal Income Tax'!K148)</f>
        <v>0</v>
      </c>
      <c r="F149" s="2">
        <f>IF('Federal Income Tax'!Y148="","",'Federal Income Tax'!Y148)</f>
        <v>0</v>
      </c>
      <c r="G149" s="3">
        <f t="shared" si="20"/>
        <v>0</v>
      </c>
      <c r="H149" s="3">
        <f t="shared" si="21"/>
        <v>0</v>
      </c>
      <c r="I149" s="3">
        <f t="shared" si="22"/>
        <v>0</v>
      </c>
      <c r="J149" s="3">
        <f t="shared" si="23"/>
        <v>0</v>
      </c>
      <c r="K149" s="3">
        <f t="shared" si="24"/>
        <v>0</v>
      </c>
      <c r="L149" s="2">
        <f t="shared" si="25"/>
        <v>0</v>
      </c>
      <c r="M149" s="2">
        <f t="shared" si="26"/>
        <v>0</v>
      </c>
      <c r="N149" s="2">
        <f t="shared" si="27"/>
        <v>0</v>
      </c>
      <c r="O149" s="3">
        <f t="shared" si="28"/>
        <v>0</v>
      </c>
      <c r="Q149" s="6" t="str">
        <f>IF('Federal Income Tax'!Z148="","",'Federal Income Tax'!Z148)</f>
        <v/>
      </c>
      <c r="R149" s="4" t="str">
        <f>IF('Federal Income Tax'!AA148="","",'Federal Income Tax'!AA148)</f>
        <v/>
      </c>
      <c r="T149" s="9">
        <f t="shared" si="29"/>
        <v>0</v>
      </c>
    </row>
    <row r="150" spans="2:20" x14ac:dyDescent="0.25">
      <c r="B150" s="4" t="str">
        <f>IF('Federal Income Tax'!B149="","",'Federal Income Tax'!B149)</f>
        <v/>
      </c>
      <c r="C150" s="4" t="str">
        <f>IF('Federal Income Tax'!C149="","",'Federal Income Tax'!C149)</f>
        <v/>
      </c>
      <c r="D150" s="2">
        <f>IF('Federal Income Tax'!K149="","",'Federal Income Tax'!K149)</f>
        <v>0</v>
      </c>
      <c r="F150" s="2">
        <f>IF('Federal Income Tax'!Y149="","",'Federal Income Tax'!Y149)</f>
        <v>0</v>
      </c>
      <c r="G150" s="3">
        <f t="shared" si="20"/>
        <v>0</v>
      </c>
      <c r="H150" s="3">
        <f t="shared" si="21"/>
        <v>0</v>
      </c>
      <c r="I150" s="3">
        <f t="shared" si="22"/>
        <v>0</v>
      </c>
      <c r="J150" s="3">
        <f t="shared" si="23"/>
        <v>0</v>
      </c>
      <c r="K150" s="3">
        <f t="shared" si="24"/>
        <v>0</v>
      </c>
      <c r="L150" s="2">
        <f t="shared" si="25"/>
        <v>0</v>
      </c>
      <c r="M150" s="2">
        <f t="shared" si="26"/>
        <v>0</v>
      </c>
      <c r="N150" s="2">
        <f t="shared" si="27"/>
        <v>0</v>
      </c>
      <c r="O150" s="3">
        <f t="shared" si="28"/>
        <v>0</v>
      </c>
      <c r="Q150" s="6" t="str">
        <f>IF('Federal Income Tax'!Z149="","",'Federal Income Tax'!Z149)</f>
        <v/>
      </c>
      <c r="R150" s="4" t="str">
        <f>IF('Federal Income Tax'!AA149="","",'Federal Income Tax'!AA149)</f>
        <v/>
      </c>
      <c r="T150" s="9">
        <f t="shared" si="29"/>
        <v>0</v>
      </c>
    </row>
    <row r="151" spans="2:20" x14ac:dyDescent="0.25">
      <c r="B151" s="4" t="str">
        <f>IF('Federal Income Tax'!B150="","",'Federal Income Tax'!B150)</f>
        <v/>
      </c>
      <c r="C151" s="4" t="str">
        <f>IF('Federal Income Tax'!C150="","",'Federal Income Tax'!C150)</f>
        <v/>
      </c>
      <c r="D151" s="2">
        <f>IF('Federal Income Tax'!K150="","",'Federal Income Tax'!K150)</f>
        <v>0</v>
      </c>
      <c r="F151" s="2">
        <f>IF('Federal Income Tax'!Y150="","",'Federal Income Tax'!Y150)</f>
        <v>0</v>
      </c>
      <c r="G151" s="3">
        <f t="shared" si="20"/>
        <v>0</v>
      </c>
      <c r="H151" s="3">
        <f t="shared" si="21"/>
        <v>0</v>
      </c>
      <c r="I151" s="3">
        <f t="shared" si="22"/>
        <v>0</v>
      </c>
      <c r="J151" s="3">
        <f t="shared" si="23"/>
        <v>0</v>
      </c>
      <c r="K151" s="3">
        <f t="shared" si="24"/>
        <v>0</v>
      </c>
      <c r="L151" s="2">
        <f t="shared" si="25"/>
        <v>0</v>
      </c>
      <c r="M151" s="2">
        <f t="shared" si="26"/>
        <v>0</v>
      </c>
      <c r="N151" s="2">
        <f t="shared" si="27"/>
        <v>0</v>
      </c>
      <c r="O151" s="3">
        <f t="shared" si="28"/>
        <v>0</v>
      </c>
      <c r="Q151" s="6" t="str">
        <f>IF('Federal Income Tax'!Z150="","",'Federal Income Tax'!Z150)</f>
        <v/>
      </c>
      <c r="R151" s="4" t="str">
        <f>IF('Federal Income Tax'!AA150="","",'Federal Income Tax'!AA150)</f>
        <v/>
      </c>
      <c r="T151" s="9">
        <f t="shared" si="29"/>
        <v>0</v>
      </c>
    </row>
    <row r="152" spans="2:20" x14ac:dyDescent="0.25">
      <c r="B152" s="4" t="str">
        <f>IF('Federal Income Tax'!B151="","",'Federal Income Tax'!B151)</f>
        <v/>
      </c>
      <c r="C152" s="4" t="str">
        <f>IF('Federal Income Tax'!C151="","",'Federal Income Tax'!C151)</f>
        <v/>
      </c>
      <c r="D152" s="2">
        <f>IF('Federal Income Tax'!K151="","",'Federal Income Tax'!K151)</f>
        <v>0</v>
      </c>
      <c r="F152" s="2">
        <f>IF('Federal Income Tax'!Y151="","",'Federal Income Tax'!Y151)</f>
        <v>0</v>
      </c>
      <c r="G152" s="3">
        <f t="shared" si="20"/>
        <v>0</v>
      </c>
      <c r="H152" s="3">
        <f t="shared" si="21"/>
        <v>0</v>
      </c>
      <c r="I152" s="3">
        <f t="shared" si="22"/>
        <v>0</v>
      </c>
      <c r="J152" s="3">
        <f t="shared" si="23"/>
        <v>0</v>
      </c>
      <c r="K152" s="3">
        <f t="shared" si="24"/>
        <v>0</v>
      </c>
      <c r="L152" s="2">
        <f t="shared" si="25"/>
        <v>0</v>
      </c>
      <c r="M152" s="2">
        <f t="shared" si="26"/>
        <v>0</v>
      </c>
      <c r="N152" s="2">
        <f t="shared" si="27"/>
        <v>0</v>
      </c>
      <c r="O152" s="3">
        <f t="shared" si="28"/>
        <v>0</v>
      </c>
      <c r="Q152" s="6" t="str">
        <f>IF('Federal Income Tax'!Z151="","",'Federal Income Tax'!Z151)</f>
        <v/>
      </c>
      <c r="R152" s="4" t="str">
        <f>IF('Federal Income Tax'!AA151="","",'Federal Income Tax'!AA151)</f>
        <v/>
      </c>
      <c r="T152" s="9">
        <f t="shared" si="29"/>
        <v>0</v>
      </c>
    </row>
    <row r="153" spans="2:20" x14ac:dyDescent="0.25">
      <c r="B153" s="4" t="str">
        <f>IF('Federal Income Tax'!B152="","",'Federal Income Tax'!B152)</f>
        <v/>
      </c>
      <c r="C153" s="4" t="str">
        <f>IF('Federal Income Tax'!C152="","",'Federal Income Tax'!C152)</f>
        <v/>
      </c>
      <c r="D153" s="2">
        <f>IF('Federal Income Tax'!K152="","",'Federal Income Tax'!K152)</f>
        <v>0</v>
      </c>
      <c r="F153" s="2">
        <f>IF('Federal Income Tax'!Y152="","",'Federal Income Tax'!Y152)</f>
        <v>0</v>
      </c>
      <c r="G153" s="3">
        <f t="shared" si="20"/>
        <v>0</v>
      </c>
      <c r="H153" s="3">
        <f t="shared" si="21"/>
        <v>0</v>
      </c>
      <c r="I153" s="3">
        <f t="shared" si="22"/>
        <v>0</v>
      </c>
      <c r="J153" s="3">
        <f t="shared" si="23"/>
        <v>0</v>
      </c>
      <c r="K153" s="3">
        <f t="shared" si="24"/>
        <v>0</v>
      </c>
      <c r="L153" s="2">
        <f t="shared" si="25"/>
        <v>0</v>
      </c>
      <c r="M153" s="2">
        <f t="shared" si="26"/>
        <v>0</v>
      </c>
      <c r="N153" s="2">
        <f t="shared" si="27"/>
        <v>0</v>
      </c>
      <c r="O153" s="3">
        <f t="shared" si="28"/>
        <v>0</v>
      </c>
      <c r="Q153" s="6" t="str">
        <f>IF('Federal Income Tax'!Z152="","",'Federal Income Tax'!Z152)</f>
        <v/>
      </c>
      <c r="R153" s="4" t="str">
        <f>IF('Federal Income Tax'!AA152="","",'Federal Income Tax'!AA152)</f>
        <v/>
      </c>
      <c r="T153" s="9">
        <f t="shared" si="29"/>
        <v>0</v>
      </c>
    </row>
    <row r="154" spans="2:20" x14ac:dyDescent="0.25">
      <c r="B154" s="4" t="str">
        <f>IF('Federal Income Tax'!B153="","",'Federal Income Tax'!B153)</f>
        <v/>
      </c>
      <c r="C154" s="4" t="str">
        <f>IF('Federal Income Tax'!C153="","",'Federal Income Tax'!C153)</f>
        <v/>
      </c>
      <c r="D154" s="2">
        <f>IF('Federal Income Tax'!K153="","",'Federal Income Tax'!K153)</f>
        <v>0</v>
      </c>
      <c r="F154" s="2">
        <f>IF('Federal Income Tax'!Y153="","",'Federal Income Tax'!Y153)</f>
        <v>0</v>
      </c>
      <c r="G154" s="3">
        <f t="shared" si="20"/>
        <v>0</v>
      </c>
      <c r="H154" s="3">
        <f t="shared" si="21"/>
        <v>0</v>
      </c>
      <c r="I154" s="3">
        <f t="shared" si="22"/>
        <v>0</v>
      </c>
      <c r="J154" s="3">
        <f t="shared" si="23"/>
        <v>0</v>
      </c>
      <c r="K154" s="3">
        <f t="shared" si="24"/>
        <v>0</v>
      </c>
      <c r="L154" s="2">
        <f t="shared" si="25"/>
        <v>0</v>
      </c>
      <c r="M154" s="2">
        <f t="shared" si="26"/>
        <v>0</v>
      </c>
      <c r="N154" s="2">
        <f t="shared" si="27"/>
        <v>0</v>
      </c>
      <c r="O154" s="3">
        <f t="shared" si="28"/>
        <v>0</v>
      </c>
      <c r="Q154" s="6" t="str">
        <f>IF('Federal Income Tax'!Z153="","",'Federal Income Tax'!Z153)</f>
        <v/>
      </c>
      <c r="R154" s="4" t="str">
        <f>IF('Federal Income Tax'!AA153="","",'Federal Income Tax'!AA153)</f>
        <v/>
      </c>
      <c r="T154" s="9">
        <f t="shared" si="29"/>
        <v>0</v>
      </c>
    </row>
    <row r="155" spans="2:20" x14ac:dyDescent="0.25">
      <c r="B155" s="4" t="str">
        <f>IF('Federal Income Tax'!B154="","",'Federal Income Tax'!B154)</f>
        <v/>
      </c>
      <c r="C155" s="4" t="str">
        <f>IF('Federal Income Tax'!C154="","",'Federal Income Tax'!C154)</f>
        <v/>
      </c>
      <c r="D155" s="2">
        <f>IF('Federal Income Tax'!K154="","",'Federal Income Tax'!K154)</f>
        <v>0</v>
      </c>
      <c r="F155" s="2">
        <f>IF('Federal Income Tax'!Y154="","",'Federal Income Tax'!Y154)</f>
        <v>0</v>
      </c>
      <c r="G155" s="3">
        <f t="shared" si="20"/>
        <v>0</v>
      </c>
      <c r="H155" s="3">
        <f t="shared" si="21"/>
        <v>0</v>
      </c>
      <c r="I155" s="3">
        <f t="shared" si="22"/>
        <v>0</v>
      </c>
      <c r="J155" s="3">
        <f t="shared" si="23"/>
        <v>0</v>
      </c>
      <c r="K155" s="3">
        <f t="shared" si="24"/>
        <v>0</v>
      </c>
      <c r="L155" s="2">
        <f t="shared" si="25"/>
        <v>0</v>
      </c>
      <c r="M155" s="2">
        <f t="shared" si="26"/>
        <v>0</v>
      </c>
      <c r="N155" s="2">
        <f t="shared" si="27"/>
        <v>0</v>
      </c>
      <c r="O155" s="3">
        <f t="shared" si="28"/>
        <v>0</v>
      </c>
      <c r="Q155" s="6" t="str">
        <f>IF('Federal Income Tax'!Z154="","",'Federal Income Tax'!Z154)</f>
        <v/>
      </c>
      <c r="R155" s="4" t="str">
        <f>IF('Federal Income Tax'!AA154="","",'Federal Income Tax'!AA154)</f>
        <v/>
      </c>
      <c r="T155" s="9">
        <f t="shared" si="29"/>
        <v>0</v>
      </c>
    </row>
    <row r="156" spans="2:20" x14ac:dyDescent="0.25">
      <c r="B156" s="4" t="str">
        <f>IF('Federal Income Tax'!B155="","",'Federal Income Tax'!B155)</f>
        <v/>
      </c>
      <c r="C156" s="4" t="str">
        <f>IF('Federal Income Tax'!C155="","",'Federal Income Tax'!C155)</f>
        <v/>
      </c>
      <c r="D156" s="2">
        <f>IF('Federal Income Tax'!K155="","",'Federal Income Tax'!K155)</f>
        <v>0</v>
      </c>
      <c r="F156" s="2">
        <f>IF('Federal Income Tax'!Y155="","",'Federal Income Tax'!Y155)</f>
        <v>0</v>
      </c>
      <c r="G156" s="3">
        <f t="shared" si="20"/>
        <v>0</v>
      </c>
      <c r="H156" s="3">
        <f t="shared" si="21"/>
        <v>0</v>
      </c>
      <c r="I156" s="3">
        <f t="shared" si="22"/>
        <v>0</v>
      </c>
      <c r="J156" s="3">
        <f t="shared" si="23"/>
        <v>0</v>
      </c>
      <c r="K156" s="3">
        <f t="shared" si="24"/>
        <v>0</v>
      </c>
      <c r="L156" s="2">
        <f t="shared" si="25"/>
        <v>0</v>
      </c>
      <c r="M156" s="2">
        <f t="shared" si="26"/>
        <v>0</v>
      </c>
      <c r="N156" s="2">
        <f t="shared" si="27"/>
        <v>0</v>
      </c>
      <c r="O156" s="3">
        <f t="shared" si="28"/>
        <v>0</v>
      </c>
      <c r="Q156" s="6" t="str">
        <f>IF('Federal Income Tax'!Z155="","",'Federal Income Tax'!Z155)</f>
        <v/>
      </c>
      <c r="R156" s="4" t="str">
        <f>IF('Federal Income Tax'!AA155="","",'Federal Income Tax'!AA155)</f>
        <v/>
      </c>
      <c r="T156" s="9">
        <f t="shared" si="29"/>
        <v>0</v>
      </c>
    </row>
    <row r="157" spans="2:20" x14ac:dyDescent="0.25">
      <c r="B157" s="4" t="str">
        <f>IF('Federal Income Tax'!B156="","",'Federal Income Tax'!B156)</f>
        <v/>
      </c>
      <c r="C157" s="4" t="str">
        <f>IF('Federal Income Tax'!C156="","",'Federal Income Tax'!C156)</f>
        <v/>
      </c>
      <c r="D157" s="2">
        <f>IF('Federal Income Tax'!K156="","",'Federal Income Tax'!K156)</f>
        <v>0</v>
      </c>
      <c r="F157" s="2">
        <f>IF('Federal Income Tax'!Y156="","",'Federal Income Tax'!Y156)</f>
        <v>0</v>
      </c>
      <c r="G157" s="3">
        <f t="shared" si="20"/>
        <v>0</v>
      </c>
      <c r="H157" s="3">
        <f t="shared" si="21"/>
        <v>0</v>
      </c>
      <c r="I157" s="3">
        <f t="shared" si="22"/>
        <v>0</v>
      </c>
      <c r="J157" s="3">
        <f t="shared" si="23"/>
        <v>0</v>
      </c>
      <c r="K157" s="3">
        <f t="shared" si="24"/>
        <v>0</v>
      </c>
      <c r="L157" s="2">
        <f t="shared" si="25"/>
        <v>0</v>
      </c>
      <c r="M157" s="2">
        <f t="shared" si="26"/>
        <v>0</v>
      </c>
      <c r="N157" s="2">
        <f t="shared" si="27"/>
        <v>0</v>
      </c>
      <c r="O157" s="3">
        <f t="shared" si="28"/>
        <v>0</v>
      </c>
      <c r="Q157" s="6" t="str">
        <f>IF('Federal Income Tax'!Z156="","",'Federal Income Tax'!Z156)</f>
        <v/>
      </c>
      <c r="R157" s="4" t="str">
        <f>IF('Federal Income Tax'!AA156="","",'Federal Income Tax'!AA156)</f>
        <v/>
      </c>
      <c r="T157" s="9">
        <f t="shared" si="29"/>
        <v>0</v>
      </c>
    </row>
    <row r="158" spans="2:20" x14ac:dyDescent="0.25">
      <c r="B158" s="4" t="str">
        <f>IF('Federal Income Tax'!B157="","",'Federal Income Tax'!B157)</f>
        <v/>
      </c>
      <c r="C158" s="4" t="str">
        <f>IF('Federal Income Tax'!C157="","",'Federal Income Tax'!C157)</f>
        <v/>
      </c>
      <c r="D158" s="2">
        <f>IF('Federal Income Tax'!K157="","",'Federal Income Tax'!K157)</f>
        <v>0</v>
      </c>
      <c r="F158" s="2">
        <f>IF('Federal Income Tax'!Y157="","",'Federal Income Tax'!Y157)</f>
        <v>0</v>
      </c>
      <c r="G158" s="3">
        <f t="shared" si="20"/>
        <v>0</v>
      </c>
      <c r="H158" s="3">
        <f t="shared" si="21"/>
        <v>0</v>
      </c>
      <c r="I158" s="3">
        <f t="shared" si="22"/>
        <v>0</v>
      </c>
      <c r="J158" s="3">
        <f t="shared" si="23"/>
        <v>0</v>
      </c>
      <c r="K158" s="3">
        <f t="shared" si="24"/>
        <v>0</v>
      </c>
      <c r="L158" s="2">
        <f t="shared" si="25"/>
        <v>0</v>
      </c>
      <c r="M158" s="2">
        <f t="shared" si="26"/>
        <v>0</v>
      </c>
      <c r="N158" s="2">
        <f t="shared" si="27"/>
        <v>0</v>
      </c>
      <c r="O158" s="3">
        <f t="shared" si="28"/>
        <v>0</v>
      </c>
      <c r="Q158" s="6" t="str">
        <f>IF('Federal Income Tax'!Z157="","",'Federal Income Tax'!Z157)</f>
        <v/>
      </c>
      <c r="R158" s="4" t="str">
        <f>IF('Federal Income Tax'!AA157="","",'Federal Income Tax'!AA157)</f>
        <v/>
      </c>
      <c r="T158" s="9">
        <f t="shared" si="29"/>
        <v>0</v>
      </c>
    </row>
    <row r="159" spans="2:20" x14ac:dyDescent="0.25">
      <c r="B159" s="4" t="str">
        <f>IF('Federal Income Tax'!B158="","",'Federal Income Tax'!B158)</f>
        <v/>
      </c>
      <c r="C159" s="4" t="str">
        <f>IF('Federal Income Tax'!C158="","",'Federal Income Tax'!C158)</f>
        <v/>
      </c>
      <c r="D159" s="2">
        <f>IF('Federal Income Tax'!K158="","",'Federal Income Tax'!K158)</f>
        <v>0</v>
      </c>
      <c r="F159" s="2">
        <f>IF('Federal Income Tax'!Y158="","",'Federal Income Tax'!Y158)</f>
        <v>0</v>
      </c>
      <c r="G159" s="3">
        <f t="shared" si="20"/>
        <v>0</v>
      </c>
      <c r="H159" s="3">
        <f t="shared" si="21"/>
        <v>0</v>
      </c>
      <c r="I159" s="3">
        <f t="shared" si="22"/>
        <v>0</v>
      </c>
      <c r="J159" s="3">
        <f t="shared" si="23"/>
        <v>0</v>
      </c>
      <c r="K159" s="3">
        <f t="shared" si="24"/>
        <v>0</v>
      </c>
      <c r="L159" s="2">
        <f t="shared" si="25"/>
        <v>0</v>
      </c>
      <c r="M159" s="2">
        <f t="shared" si="26"/>
        <v>0</v>
      </c>
      <c r="N159" s="2">
        <f t="shared" si="27"/>
        <v>0</v>
      </c>
      <c r="O159" s="3">
        <f t="shared" si="28"/>
        <v>0</v>
      </c>
      <c r="Q159" s="6" t="str">
        <f>IF('Federal Income Tax'!Z158="","",'Federal Income Tax'!Z158)</f>
        <v/>
      </c>
      <c r="R159" s="4" t="str">
        <f>IF('Federal Income Tax'!AA158="","",'Federal Income Tax'!AA158)</f>
        <v/>
      </c>
      <c r="T159" s="9">
        <f t="shared" si="29"/>
        <v>0</v>
      </c>
    </row>
    <row r="160" spans="2:20" x14ac:dyDescent="0.25">
      <c r="B160" s="4" t="str">
        <f>IF('Federal Income Tax'!B159="","",'Federal Income Tax'!B159)</f>
        <v/>
      </c>
      <c r="C160" s="4" t="str">
        <f>IF('Federal Income Tax'!C159="","",'Federal Income Tax'!C159)</f>
        <v/>
      </c>
      <c r="D160" s="2">
        <f>IF('Federal Income Tax'!K159="","",'Federal Income Tax'!K159)</f>
        <v>0</v>
      </c>
      <c r="F160" s="2">
        <f>IF('Federal Income Tax'!Y159="","",'Federal Income Tax'!Y159)</f>
        <v>0</v>
      </c>
      <c r="G160" s="3">
        <f t="shared" si="20"/>
        <v>0</v>
      </c>
      <c r="H160" s="3">
        <f t="shared" si="21"/>
        <v>0</v>
      </c>
      <c r="I160" s="3">
        <f t="shared" si="22"/>
        <v>0</v>
      </c>
      <c r="J160" s="3">
        <f t="shared" si="23"/>
        <v>0</v>
      </c>
      <c r="K160" s="3">
        <f t="shared" si="24"/>
        <v>0</v>
      </c>
      <c r="L160" s="2">
        <f t="shared" si="25"/>
        <v>0</v>
      </c>
      <c r="M160" s="2">
        <f t="shared" si="26"/>
        <v>0</v>
      </c>
      <c r="N160" s="2">
        <f t="shared" si="27"/>
        <v>0</v>
      </c>
      <c r="O160" s="3">
        <f t="shared" si="28"/>
        <v>0</v>
      </c>
      <c r="Q160" s="6" t="str">
        <f>IF('Federal Income Tax'!Z159="","",'Federal Income Tax'!Z159)</f>
        <v/>
      </c>
      <c r="R160" s="4" t="str">
        <f>IF('Federal Income Tax'!AA159="","",'Federal Income Tax'!AA159)</f>
        <v/>
      </c>
      <c r="T160" s="9">
        <f t="shared" si="29"/>
        <v>0</v>
      </c>
    </row>
    <row r="161" spans="2:20" x14ac:dyDescent="0.25">
      <c r="B161" s="4" t="str">
        <f>IF('Federal Income Tax'!B160="","",'Federal Income Tax'!B160)</f>
        <v/>
      </c>
      <c r="C161" s="4" t="str">
        <f>IF('Federal Income Tax'!C160="","",'Federal Income Tax'!C160)</f>
        <v/>
      </c>
      <c r="D161" s="2">
        <f>IF('Federal Income Tax'!K160="","",'Federal Income Tax'!K160)</f>
        <v>0</v>
      </c>
      <c r="F161" s="2">
        <f>IF('Federal Income Tax'!Y160="","",'Federal Income Tax'!Y160)</f>
        <v>0</v>
      </c>
      <c r="G161" s="3">
        <f t="shared" si="20"/>
        <v>0</v>
      </c>
      <c r="H161" s="3">
        <f t="shared" si="21"/>
        <v>0</v>
      </c>
      <c r="I161" s="3">
        <f t="shared" si="22"/>
        <v>0</v>
      </c>
      <c r="J161" s="3">
        <f t="shared" si="23"/>
        <v>0</v>
      </c>
      <c r="K161" s="3">
        <f t="shared" si="24"/>
        <v>0</v>
      </c>
      <c r="L161" s="2">
        <f t="shared" si="25"/>
        <v>0</v>
      </c>
      <c r="M161" s="2">
        <f t="shared" si="26"/>
        <v>0</v>
      </c>
      <c r="N161" s="2">
        <f t="shared" si="27"/>
        <v>0</v>
      </c>
      <c r="O161" s="3">
        <f t="shared" si="28"/>
        <v>0</v>
      </c>
      <c r="Q161" s="6" t="str">
        <f>IF('Federal Income Tax'!Z160="","",'Federal Income Tax'!Z160)</f>
        <v/>
      </c>
      <c r="R161" s="4" t="str">
        <f>IF('Federal Income Tax'!AA160="","",'Federal Income Tax'!AA160)</f>
        <v/>
      </c>
      <c r="T161" s="9">
        <f t="shared" si="29"/>
        <v>0</v>
      </c>
    </row>
    <row r="162" spans="2:20" x14ac:dyDescent="0.25">
      <c r="B162" s="4" t="str">
        <f>IF('Federal Income Tax'!B161="","",'Federal Income Tax'!B161)</f>
        <v/>
      </c>
      <c r="C162" s="4" t="str">
        <f>IF('Federal Income Tax'!C161="","",'Federal Income Tax'!C161)</f>
        <v/>
      </c>
      <c r="D162" s="2">
        <f>IF('Federal Income Tax'!K161="","",'Federal Income Tax'!K161)</f>
        <v>0</v>
      </c>
      <c r="F162" s="2">
        <f>IF('Federal Income Tax'!Y161="","",'Federal Income Tax'!Y161)</f>
        <v>0</v>
      </c>
      <c r="G162" s="3">
        <f t="shared" si="20"/>
        <v>0</v>
      </c>
      <c r="H162" s="3">
        <f t="shared" si="21"/>
        <v>0</v>
      </c>
      <c r="I162" s="3">
        <f t="shared" si="22"/>
        <v>0</v>
      </c>
      <c r="J162" s="3">
        <f t="shared" si="23"/>
        <v>0</v>
      </c>
      <c r="K162" s="3">
        <f t="shared" si="24"/>
        <v>0</v>
      </c>
      <c r="L162" s="2">
        <f t="shared" si="25"/>
        <v>0</v>
      </c>
      <c r="M162" s="2">
        <f t="shared" si="26"/>
        <v>0</v>
      </c>
      <c r="N162" s="2">
        <f t="shared" si="27"/>
        <v>0</v>
      </c>
      <c r="O162" s="3">
        <f t="shared" si="28"/>
        <v>0</v>
      </c>
      <c r="Q162" s="6" t="str">
        <f>IF('Federal Income Tax'!Z161="","",'Federal Income Tax'!Z161)</f>
        <v/>
      </c>
      <c r="R162" s="4" t="str">
        <f>IF('Federal Income Tax'!AA161="","",'Federal Income Tax'!AA161)</f>
        <v/>
      </c>
      <c r="T162" s="9">
        <f t="shared" si="29"/>
        <v>0</v>
      </c>
    </row>
    <row r="163" spans="2:20" x14ac:dyDescent="0.25">
      <c r="B163" s="4" t="str">
        <f>IF('Federal Income Tax'!B162="","",'Federal Income Tax'!B162)</f>
        <v/>
      </c>
      <c r="C163" s="4" t="str">
        <f>IF('Federal Income Tax'!C162="","",'Federal Income Tax'!C162)</f>
        <v/>
      </c>
      <c r="D163" s="2">
        <f>IF('Federal Income Tax'!K162="","",'Federal Income Tax'!K162)</f>
        <v>0</v>
      </c>
      <c r="F163" s="2">
        <f>IF('Federal Income Tax'!Y162="","",'Federal Income Tax'!Y162)</f>
        <v>0</v>
      </c>
      <c r="G163" s="3">
        <f t="shared" si="20"/>
        <v>0</v>
      </c>
      <c r="H163" s="3">
        <f t="shared" si="21"/>
        <v>0</v>
      </c>
      <c r="I163" s="3">
        <f t="shared" si="22"/>
        <v>0</v>
      </c>
      <c r="J163" s="3">
        <f t="shared" si="23"/>
        <v>0</v>
      </c>
      <c r="K163" s="3">
        <f t="shared" si="24"/>
        <v>0</v>
      </c>
      <c r="L163" s="2">
        <f t="shared" si="25"/>
        <v>0</v>
      </c>
      <c r="M163" s="2">
        <f t="shared" si="26"/>
        <v>0</v>
      </c>
      <c r="N163" s="2">
        <f t="shared" si="27"/>
        <v>0</v>
      </c>
      <c r="O163" s="3">
        <f t="shared" si="28"/>
        <v>0</v>
      </c>
      <c r="Q163" s="6" t="str">
        <f>IF('Federal Income Tax'!Z162="","",'Federal Income Tax'!Z162)</f>
        <v/>
      </c>
      <c r="R163" s="4" t="str">
        <f>IF('Federal Income Tax'!AA162="","",'Federal Income Tax'!AA162)</f>
        <v/>
      </c>
      <c r="T163" s="9">
        <f t="shared" si="29"/>
        <v>0</v>
      </c>
    </row>
    <row r="164" spans="2:20" x14ac:dyDescent="0.25">
      <c r="B164" s="4" t="str">
        <f>IF('Federal Income Tax'!B163="","",'Federal Income Tax'!B163)</f>
        <v/>
      </c>
      <c r="C164" s="4" t="str">
        <f>IF('Federal Income Tax'!C163="","",'Federal Income Tax'!C163)</f>
        <v/>
      </c>
      <c r="D164" s="2">
        <f>IF('Federal Income Tax'!K163="","",'Federal Income Tax'!K163)</f>
        <v>0</v>
      </c>
      <c r="F164" s="2">
        <f>IF('Federal Income Tax'!Y163="","",'Federal Income Tax'!Y163)</f>
        <v>0</v>
      </c>
      <c r="G164" s="3">
        <f t="shared" si="20"/>
        <v>0</v>
      </c>
      <c r="H164" s="3">
        <f t="shared" si="21"/>
        <v>0</v>
      </c>
      <c r="I164" s="3">
        <f t="shared" si="22"/>
        <v>0</v>
      </c>
      <c r="J164" s="3">
        <f t="shared" si="23"/>
        <v>0</v>
      </c>
      <c r="K164" s="3">
        <f t="shared" si="24"/>
        <v>0</v>
      </c>
      <c r="L164" s="2">
        <f t="shared" si="25"/>
        <v>0</v>
      </c>
      <c r="M164" s="2">
        <f t="shared" si="26"/>
        <v>0</v>
      </c>
      <c r="N164" s="2">
        <f t="shared" si="27"/>
        <v>0</v>
      </c>
      <c r="O164" s="3">
        <f t="shared" si="28"/>
        <v>0</v>
      </c>
      <c r="Q164" s="6" t="str">
        <f>IF('Federal Income Tax'!Z163="","",'Federal Income Tax'!Z163)</f>
        <v/>
      </c>
      <c r="R164" s="4" t="str">
        <f>IF('Federal Income Tax'!AA163="","",'Federal Income Tax'!AA163)</f>
        <v/>
      </c>
      <c r="T164" s="9">
        <f t="shared" si="29"/>
        <v>0</v>
      </c>
    </row>
    <row r="165" spans="2:20" x14ac:dyDescent="0.25">
      <c r="B165" s="4" t="str">
        <f>IF('Federal Income Tax'!B164="","",'Federal Income Tax'!B164)</f>
        <v/>
      </c>
      <c r="C165" s="4" t="str">
        <f>IF('Federal Income Tax'!C164="","",'Federal Income Tax'!C164)</f>
        <v/>
      </c>
      <c r="D165" s="2">
        <f>IF('Federal Income Tax'!K164="","",'Federal Income Tax'!K164)</f>
        <v>0</v>
      </c>
      <c r="F165" s="2">
        <f>IF('Federal Income Tax'!Y164="","",'Federal Income Tax'!Y164)</f>
        <v>0</v>
      </c>
      <c r="G165" s="3">
        <f t="shared" si="20"/>
        <v>0</v>
      </c>
      <c r="H165" s="3">
        <f t="shared" si="21"/>
        <v>0</v>
      </c>
      <c r="I165" s="3">
        <f t="shared" si="22"/>
        <v>0</v>
      </c>
      <c r="J165" s="3">
        <f t="shared" si="23"/>
        <v>0</v>
      </c>
      <c r="K165" s="3">
        <f t="shared" si="24"/>
        <v>0</v>
      </c>
      <c r="L165" s="2">
        <f t="shared" si="25"/>
        <v>0</v>
      </c>
      <c r="M165" s="2">
        <f t="shared" si="26"/>
        <v>0</v>
      </c>
      <c r="N165" s="2">
        <f t="shared" si="27"/>
        <v>0</v>
      </c>
      <c r="O165" s="3">
        <f t="shared" si="28"/>
        <v>0</v>
      </c>
      <c r="Q165" s="6" t="str">
        <f>IF('Federal Income Tax'!Z164="","",'Federal Income Tax'!Z164)</f>
        <v/>
      </c>
      <c r="R165" s="4" t="str">
        <f>IF('Federal Income Tax'!AA164="","",'Federal Income Tax'!AA164)</f>
        <v/>
      </c>
      <c r="T165" s="9">
        <f t="shared" si="29"/>
        <v>0</v>
      </c>
    </row>
    <row r="166" spans="2:20" x14ac:dyDescent="0.25">
      <c r="B166" s="4" t="str">
        <f>IF('Federal Income Tax'!B165="","",'Federal Income Tax'!B165)</f>
        <v/>
      </c>
      <c r="C166" s="4" t="str">
        <f>IF('Federal Income Tax'!C165="","",'Federal Income Tax'!C165)</f>
        <v/>
      </c>
      <c r="D166" s="2">
        <f>IF('Federal Income Tax'!K165="","",'Federal Income Tax'!K165)</f>
        <v>0</v>
      </c>
      <c r="F166" s="2">
        <f>IF('Federal Income Tax'!Y165="","",'Federal Income Tax'!Y165)</f>
        <v>0</v>
      </c>
      <c r="G166" s="3">
        <f t="shared" si="20"/>
        <v>0</v>
      </c>
      <c r="H166" s="3">
        <f t="shared" si="21"/>
        <v>0</v>
      </c>
      <c r="I166" s="3">
        <f t="shared" si="22"/>
        <v>0</v>
      </c>
      <c r="J166" s="3">
        <f t="shared" si="23"/>
        <v>0</v>
      </c>
      <c r="K166" s="3">
        <f t="shared" si="24"/>
        <v>0</v>
      </c>
      <c r="L166" s="2">
        <f t="shared" si="25"/>
        <v>0</v>
      </c>
      <c r="M166" s="2">
        <f t="shared" si="26"/>
        <v>0</v>
      </c>
      <c r="N166" s="2">
        <f t="shared" si="27"/>
        <v>0</v>
      </c>
      <c r="O166" s="3">
        <f t="shared" si="28"/>
        <v>0</v>
      </c>
      <c r="Q166" s="6" t="str">
        <f>IF('Federal Income Tax'!Z165="","",'Federal Income Tax'!Z165)</f>
        <v/>
      </c>
      <c r="R166" s="4" t="str">
        <f>IF('Federal Income Tax'!AA165="","",'Federal Income Tax'!AA165)</f>
        <v/>
      </c>
      <c r="T166" s="9">
        <f t="shared" si="29"/>
        <v>0</v>
      </c>
    </row>
    <row r="167" spans="2:20" x14ac:dyDescent="0.25">
      <c r="B167" s="4" t="str">
        <f>IF('Federal Income Tax'!B166="","",'Federal Income Tax'!B166)</f>
        <v/>
      </c>
      <c r="C167" s="4" t="str">
        <f>IF('Federal Income Tax'!C166="","",'Federal Income Tax'!C166)</f>
        <v/>
      </c>
      <c r="D167" s="2">
        <f>IF('Federal Income Tax'!K166="","",'Federal Income Tax'!K166)</f>
        <v>0</v>
      </c>
      <c r="F167" s="2">
        <f>IF('Federal Income Tax'!Y166="","",'Federal Income Tax'!Y166)</f>
        <v>0</v>
      </c>
      <c r="G167" s="3">
        <f t="shared" si="20"/>
        <v>0</v>
      </c>
      <c r="H167" s="3">
        <f t="shared" si="21"/>
        <v>0</v>
      </c>
      <c r="I167" s="3">
        <f t="shared" si="22"/>
        <v>0</v>
      </c>
      <c r="J167" s="3">
        <f t="shared" si="23"/>
        <v>0</v>
      </c>
      <c r="K167" s="3">
        <f t="shared" si="24"/>
        <v>0</v>
      </c>
      <c r="L167" s="2">
        <f t="shared" si="25"/>
        <v>0</v>
      </c>
      <c r="M167" s="2">
        <f t="shared" si="26"/>
        <v>0</v>
      </c>
      <c r="N167" s="2">
        <f t="shared" si="27"/>
        <v>0</v>
      </c>
      <c r="O167" s="3">
        <f t="shared" si="28"/>
        <v>0</v>
      </c>
      <c r="Q167" s="6" t="str">
        <f>IF('Federal Income Tax'!Z166="","",'Federal Income Tax'!Z166)</f>
        <v/>
      </c>
      <c r="R167" s="4" t="str">
        <f>IF('Federal Income Tax'!AA166="","",'Federal Income Tax'!AA166)</f>
        <v/>
      </c>
      <c r="T167" s="9">
        <f t="shared" si="29"/>
        <v>0</v>
      </c>
    </row>
    <row r="168" spans="2:20" x14ac:dyDescent="0.25">
      <c r="B168" s="4" t="str">
        <f>IF('Federal Income Tax'!B167="","",'Federal Income Tax'!B167)</f>
        <v/>
      </c>
      <c r="C168" s="4" t="str">
        <f>IF('Federal Income Tax'!C167="","",'Federal Income Tax'!C167)</f>
        <v/>
      </c>
      <c r="D168" s="2">
        <f>IF('Federal Income Tax'!K167="","",'Federal Income Tax'!K167)</f>
        <v>0</v>
      </c>
      <c r="F168" s="2">
        <f>IF('Federal Income Tax'!Y167="","",'Federal Income Tax'!Y167)</f>
        <v>0</v>
      </c>
      <c r="G168" s="3">
        <f t="shared" si="20"/>
        <v>0</v>
      </c>
      <c r="H168" s="3">
        <f t="shared" si="21"/>
        <v>0</v>
      </c>
      <c r="I168" s="3">
        <f t="shared" si="22"/>
        <v>0</v>
      </c>
      <c r="J168" s="3">
        <f t="shared" si="23"/>
        <v>0</v>
      </c>
      <c r="K168" s="3">
        <f t="shared" si="24"/>
        <v>0</v>
      </c>
      <c r="L168" s="2">
        <f t="shared" si="25"/>
        <v>0</v>
      </c>
      <c r="M168" s="2">
        <f t="shared" si="26"/>
        <v>0</v>
      </c>
      <c r="N168" s="2">
        <f t="shared" si="27"/>
        <v>0</v>
      </c>
      <c r="O168" s="3">
        <f t="shared" si="28"/>
        <v>0</v>
      </c>
      <c r="Q168" s="6" t="str">
        <f>IF('Federal Income Tax'!Z167="","",'Federal Income Tax'!Z167)</f>
        <v/>
      </c>
      <c r="R168" s="4" t="str">
        <f>IF('Federal Income Tax'!AA167="","",'Federal Income Tax'!AA167)</f>
        <v/>
      </c>
      <c r="T168" s="9">
        <f t="shared" si="29"/>
        <v>0</v>
      </c>
    </row>
    <row r="169" spans="2:20" x14ac:dyDescent="0.25">
      <c r="B169" s="4" t="str">
        <f>IF('Federal Income Tax'!B168="","",'Federal Income Tax'!B168)</f>
        <v/>
      </c>
      <c r="C169" s="4" t="str">
        <f>IF('Federal Income Tax'!C168="","",'Federal Income Tax'!C168)</f>
        <v/>
      </c>
      <c r="D169" s="2">
        <f>IF('Federal Income Tax'!K168="","",'Federal Income Tax'!K168)</f>
        <v>0</v>
      </c>
      <c r="F169" s="2">
        <f>IF('Federal Income Tax'!Y168="","",'Federal Income Tax'!Y168)</f>
        <v>0</v>
      </c>
      <c r="G169" s="3">
        <f t="shared" si="20"/>
        <v>0</v>
      </c>
      <c r="H169" s="3">
        <f t="shared" si="21"/>
        <v>0</v>
      </c>
      <c r="I169" s="3">
        <f t="shared" si="22"/>
        <v>0</v>
      </c>
      <c r="J169" s="3">
        <f t="shared" si="23"/>
        <v>0</v>
      </c>
      <c r="K169" s="3">
        <f t="shared" si="24"/>
        <v>0</v>
      </c>
      <c r="L169" s="2">
        <f t="shared" si="25"/>
        <v>0</v>
      </c>
      <c r="M169" s="2">
        <f t="shared" si="26"/>
        <v>0</v>
      </c>
      <c r="N169" s="2">
        <f t="shared" si="27"/>
        <v>0</v>
      </c>
      <c r="O169" s="3">
        <f t="shared" si="28"/>
        <v>0</v>
      </c>
      <c r="Q169" s="6" t="str">
        <f>IF('Federal Income Tax'!Z168="","",'Federal Income Tax'!Z168)</f>
        <v/>
      </c>
      <c r="R169" s="4" t="str">
        <f>IF('Federal Income Tax'!AA168="","",'Federal Income Tax'!AA168)</f>
        <v/>
      </c>
      <c r="T169" s="9">
        <f t="shared" si="29"/>
        <v>0</v>
      </c>
    </row>
    <row r="170" spans="2:20" x14ac:dyDescent="0.25">
      <c r="B170" s="4" t="str">
        <f>IF('Federal Income Tax'!B169="","",'Federal Income Tax'!B169)</f>
        <v/>
      </c>
      <c r="C170" s="4" t="str">
        <f>IF('Federal Income Tax'!C169="","",'Federal Income Tax'!C169)</f>
        <v/>
      </c>
      <c r="D170" s="2">
        <f>IF('Federal Income Tax'!K169="","",'Federal Income Tax'!K169)</f>
        <v>0</v>
      </c>
      <c r="F170" s="2">
        <f>IF('Federal Income Tax'!Y169="","",'Federal Income Tax'!Y169)</f>
        <v>0</v>
      </c>
      <c r="G170" s="3">
        <f t="shared" si="20"/>
        <v>0</v>
      </c>
      <c r="H170" s="3">
        <f t="shared" si="21"/>
        <v>0</v>
      </c>
      <c r="I170" s="3">
        <f t="shared" si="22"/>
        <v>0</v>
      </c>
      <c r="J170" s="3">
        <f t="shared" si="23"/>
        <v>0</v>
      </c>
      <c r="K170" s="3">
        <f t="shared" si="24"/>
        <v>0</v>
      </c>
      <c r="L170" s="2">
        <f t="shared" si="25"/>
        <v>0</v>
      </c>
      <c r="M170" s="2">
        <f t="shared" si="26"/>
        <v>0</v>
      </c>
      <c r="N170" s="2">
        <f t="shared" si="27"/>
        <v>0</v>
      </c>
      <c r="O170" s="3">
        <f t="shared" si="28"/>
        <v>0</v>
      </c>
      <c r="Q170" s="6" t="str">
        <f>IF('Federal Income Tax'!Z169="","",'Federal Income Tax'!Z169)</f>
        <v/>
      </c>
      <c r="R170" s="4" t="str">
        <f>IF('Federal Income Tax'!AA169="","",'Federal Income Tax'!AA169)</f>
        <v/>
      </c>
      <c r="T170" s="9">
        <f t="shared" si="29"/>
        <v>0</v>
      </c>
    </row>
    <row r="171" spans="2:20" x14ac:dyDescent="0.25">
      <c r="B171" s="4" t="str">
        <f>IF('Federal Income Tax'!B170="","",'Federal Income Tax'!B170)</f>
        <v/>
      </c>
      <c r="C171" s="4" t="str">
        <f>IF('Federal Income Tax'!C170="","",'Federal Income Tax'!C170)</f>
        <v/>
      </c>
      <c r="D171" s="2">
        <f>IF('Federal Income Tax'!K170="","",'Federal Income Tax'!K170)</f>
        <v>0</v>
      </c>
      <c r="F171" s="2">
        <f>IF('Federal Income Tax'!Y170="","",'Federal Income Tax'!Y170)</f>
        <v>0</v>
      </c>
      <c r="G171" s="3">
        <f t="shared" si="20"/>
        <v>0</v>
      </c>
      <c r="H171" s="3">
        <f t="shared" si="21"/>
        <v>0</v>
      </c>
      <c r="I171" s="3">
        <f t="shared" si="22"/>
        <v>0</v>
      </c>
      <c r="J171" s="3">
        <f t="shared" si="23"/>
        <v>0</v>
      </c>
      <c r="K171" s="3">
        <f t="shared" si="24"/>
        <v>0</v>
      </c>
      <c r="L171" s="2">
        <f t="shared" si="25"/>
        <v>0</v>
      </c>
      <c r="M171" s="2">
        <f t="shared" si="26"/>
        <v>0</v>
      </c>
      <c r="N171" s="2">
        <f t="shared" si="27"/>
        <v>0</v>
      </c>
      <c r="O171" s="3">
        <f t="shared" si="28"/>
        <v>0</v>
      </c>
      <c r="Q171" s="6" t="str">
        <f>IF('Federal Income Tax'!Z170="","",'Federal Income Tax'!Z170)</f>
        <v/>
      </c>
      <c r="R171" s="4" t="str">
        <f>IF('Federal Income Tax'!AA170="","",'Federal Income Tax'!AA170)</f>
        <v/>
      </c>
      <c r="T171" s="9">
        <f t="shared" si="29"/>
        <v>0</v>
      </c>
    </row>
    <row r="172" spans="2:20" x14ac:dyDescent="0.25">
      <c r="B172" s="4" t="str">
        <f>IF('Federal Income Tax'!B171="","",'Federal Income Tax'!B171)</f>
        <v/>
      </c>
      <c r="C172" s="4" t="str">
        <f>IF('Federal Income Tax'!C171="","",'Federal Income Tax'!C171)</f>
        <v/>
      </c>
      <c r="D172" s="2">
        <f>IF('Federal Income Tax'!K171="","",'Federal Income Tax'!K171)</f>
        <v>0</v>
      </c>
      <c r="F172" s="2">
        <f>IF('Federal Income Tax'!Y171="","",'Federal Income Tax'!Y171)</f>
        <v>0</v>
      </c>
      <c r="G172" s="3">
        <f t="shared" si="20"/>
        <v>0</v>
      </c>
      <c r="H172" s="3">
        <f t="shared" si="21"/>
        <v>0</v>
      </c>
      <c r="I172" s="3">
        <f t="shared" si="22"/>
        <v>0</v>
      </c>
      <c r="J172" s="3">
        <f t="shared" si="23"/>
        <v>0</v>
      </c>
      <c r="K172" s="3">
        <f t="shared" si="24"/>
        <v>0</v>
      </c>
      <c r="L172" s="2">
        <f t="shared" si="25"/>
        <v>0</v>
      </c>
      <c r="M172" s="2">
        <f t="shared" si="26"/>
        <v>0</v>
      </c>
      <c r="N172" s="2">
        <f t="shared" si="27"/>
        <v>0</v>
      </c>
      <c r="O172" s="3">
        <f t="shared" si="28"/>
        <v>0</v>
      </c>
      <c r="Q172" s="6" t="str">
        <f>IF('Federal Income Tax'!Z171="","",'Federal Income Tax'!Z171)</f>
        <v/>
      </c>
      <c r="R172" s="4" t="str">
        <f>IF('Federal Income Tax'!AA171="","",'Federal Income Tax'!AA171)</f>
        <v/>
      </c>
      <c r="T172" s="9">
        <f t="shared" si="29"/>
        <v>0</v>
      </c>
    </row>
    <row r="173" spans="2:20" x14ac:dyDescent="0.25">
      <c r="B173" s="4" t="str">
        <f>IF('Federal Income Tax'!B172="","",'Federal Income Tax'!B172)</f>
        <v/>
      </c>
      <c r="C173" s="4" t="str">
        <f>IF('Federal Income Tax'!C172="","",'Federal Income Tax'!C172)</f>
        <v/>
      </c>
      <c r="D173" s="2">
        <f>IF('Federal Income Tax'!K172="","",'Federal Income Tax'!K172)</f>
        <v>0</v>
      </c>
      <c r="F173" s="2">
        <f>IF('Federal Income Tax'!Y172="","",'Federal Income Tax'!Y172)</f>
        <v>0</v>
      </c>
      <c r="G173" s="3">
        <f t="shared" si="20"/>
        <v>0</v>
      </c>
      <c r="H173" s="3">
        <f t="shared" si="21"/>
        <v>0</v>
      </c>
      <c r="I173" s="3">
        <f t="shared" si="22"/>
        <v>0</v>
      </c>
      <c r="J173" s="3">
        <f t="shared" si="23"/>
        <v>0</v>
      </c>
      <c r="K173" s="3">
        <f t="shared" si="24"/>
        <v>0</v>
      </c>
      <c r="L173" s="2">
        <f t="shared" si="25"/>
        <v>0</v>
      </c>
      <c r="M173" s="2">
        <f t="shared" si="26"/>
        <v>0</v>
      </c>
      <c r="N173" s="2">
        <f t="shared" si="27"/>
        <v>0</v>
      </c>
      <c r="O173" s="3">
        <f t="shared" si="28"/>
        <v>0</v>
      </c>
      <c r="Q173" s="6" t="str">
        <f>IF('Federal Income Tax'!Z172="","",'Federal Income Tax'!Z172)</f>
        <v/>
      </c>
      <c r="R173" s="4" t="str">
        <f>IF('Federal Income Tax'!AA172="","",'Federal Income Tax'!AA172)</f>
        <v/>
      </c>
      <c r="T173" s="9">
        <f t="shared" si="29"/>
        <v>0</v>
      </c>
    </row>
    <row r="174" spans="2:20" x14ac:dyDescent="0.25">
      <c r="B174" s="4" t="str">
        <f>IF('Federal Income Tax'!B173="","",'Federal Income Tax'!B173)</f>
        <v/>
      </c>
      <c r="C174" s="4" t="str">
        <f>IF('Federal Income Tax'!C173="","",'Federal Income Tax'!C173)</f>
        <v/>
      </c>
      <c r="D174" s="2">
        <f>IF('Federal Income Tax'!K173="","",'Federal Income Tax'!K173)</f>
        <v>0</v>
      </c>
      <c r="F174" s="2">
        <f>IF('Federal Income Tax'!Y173="","",'Federal Income Tax'!Y173)</f>
        <v>0</v>
      </c>
      <c r="G174" s="3">
        <f t="shared" si="20"/>
        <v>0</v>
      </c>
      <c r="H174" s="3">
        <f t="shared" si="21"/>
        <v>0</v>
      </c>
      <c r="I174" s="3">
        <f t="shared" si="22"/>
        <v>0</v>
      </c>
      <c r="J174" s="3">
        <f t="shared" si="23"/>
        <v>0</v>
      </c>
      <c r="K174" s="3">
        <f t="shared" si="24"/>
        <v>0</v>
      </c>
      <c r="L174" s="2">
        <f t="shared" si="25"/>
        <v>0</v>
      </c>
      <c r="M174" s="2">
        <f t="shared" si="26"/>
        <v>0</v>
      </c>
      <c r="N174" s="2">
        <f t="shared" si="27"/>
        <v>0</v>
      </c>
      <c r="O174" s="3">
        <f t="shared" si="28"/>
        <v>0</v>
      </c>
      <c r="Q174" s="6" t="str">
        <f>IF('Federal Income Tax'!Z173="","",'Federal Income Tax'!Z173)</f>
        <v/>
      </c>
      <c r="R174" s="4" t="str">
        <f>IF('Federal Income Tax'!AA173="","",'Federal Income Tax'!AA173)</f>
        <v/>
      </c>
      <c r="T174" s="9">
        <f t="shared" si="29"/>
        <v>0</v>
      </c>
    </row>
    <row r="175" spans="2:20" x14ac:dyDescent="0.25">
      <c r="B175" s="4" t="str">
        <f>IF('Federal Income Tax'!B174="","",'Federal Income Tax'!B174)</f>
        <v/>
      </c>
      <c r="C175" s="4" t="str">
        <f>IF('Federal Income Tax'!C174="","",'Federal Income Tax'!C174)</f>
        <v/>
      </c>
      <c r="D175" s="2">
        <f>IF('Federal Income Tax'!K174="","",'Federal Income Tax'!K174)</f>
        <v>0</v>
      </c>
      <c r="F175" s="2">
        <f>IF('Federal Income Tax'!Y174="","",'Federal Income Tax'!Y174)</f>
        <v>0</v>
      </c>
      <c r="G175" s="3">
        <f t="shared" si="20"/>
        <v>0</v>
      </c>
      <c r="H175" s="3">
        <f t="shared" si="21"/>
        <v>0</v>
      </c>
      <c r="I175" s="3">
        <f t="shared" si="22"/>
        <v>0</v>
      </c>
      <c r="J175" s="3">
        <f t="shared" si="23"/>
        <v>0</v>
      </c>
      <c r="K175" s="3">
        <f t="shared" si="24"/>
        <v>0</v>
      </c>
      <c r="L175" s="2">
        <f t="shared" si="25"/>
        <v>0</v>
      </c>
      <c r="M175" s="2">
        <f t="shared" si="26"/>
        <v>0</v>
      </c>
      <c r="N175" s="2">
        <f t="shared" si="27"/>
        <v>0</v>
      </c>
      <c r="O175" s="3">
        <f t="shared" si="28"/>
        <v>0</v>
      </c>
      <c r="Q175" s="6" t="str">
        <f>IF('Federal Income Tax'!Z174="","",'Federal Income Tax'!Z174)</f>
        <v/>
      </c>
      <c r="R175" s="4" t="str">
        <f>IF('Federal Income Tax'!AA174="","",'Federal Income Tax'!AA174)</f>
        <v/>
      </c>
      <c r="T175" s="9">
        <f t="shared" si="29"/>
        <v>0</v>
      </c>
    </row>
    <row r="176" spans="2:20" x14ac:dyDescent="0.25">
      <c r="B176" s="4" t="str">
        <f>IF('Federal Income Tax'!B175="","",'Federal Income Tax'!B175)</f>
        <v/>
      </c>
      <c r="C176" s="4" t="str">
        <f>IF('Federal Income Tax'!C175="","",'Federal Income Tax'!C175)</f>
        <v/>
      </c>
      <c r="D176" s="2">
        <f>IF('Federal Income Tax'!K175="","",'Federal Income Tax'!K175)</f>
        <v>0</v>
      </c>
      <c r="F176" s="2">
        <f>IF('Federal Income Tax'!Y175="","",'Federal Income Tax'!Y175)</f>
        <v>0</v>
      </c>
      <c r="G176" s="3">
        <f t="shared" si="20"/>
        <v>0</v>
      </c>
      <c r="H176" s="3">
        <f t="shared" si="21"/>
        <v>0</v>
      </c>
      <c r="I176" s="3">
        <f t="shared" si="22"/>
        <v>0</v>
      </c>
      <c r="J176" s="3">
        <f t="shared" si="23"/>
        <v>0</v>
      </c>
      <c r="K176" s="3">
        <f t="shared" si="24"/>
        <v>0</v>
      </c>
      <c r="L176" s="2">
        <f t="shared" si="25"/>
        <v>0</v>
      </c>
      <c r="M176" s="2">
        <f t="shared" si="26"/>
        <v>0</v>
      </c>
      <c r="N176" s="2">
        <f t="shared" si="27"/>
        <v>0</v>
      </c>
      <c r="O176" s="3">
        <f t="shared" si="28"/>
        <v>0</v>
      </c>
      <c r="Q176" s="6" t="str">
        <f>IF('Federal Income Tax'!Z175="","",'Federal Income Tax'!Z175)</f>
        <v/>
      </c>
      <c r="R176" s="4" t="str">
        <f>IF('Federal Income Tax'!AA175="","",'Federal Income Tax'!AA175)</f>
        <v/>
      </c>
      <c r="T176" s="9">
        <f t="shared" si="29"/>
        <v>0</v>
      </c>
    </row>
    <row r="177" spans="2:20" x14ac:dyDescent="0.25">
      <c r="B177" s="4" t="str">
        <f>IF('Federal Income Tax'!B176="","",'Federal Income Tax'!B176)</f>
        <v/>
      </c>
      <c r="C177" s="4" t="str">
        <f>IF('Federal Income Tax'!C176="","",'Federal Income Tax'!C176)</f>
        <v/>
      </c>
      <c r="D177" s="2">
        <f>IF('Federal Income Tax'!K176="","",'Federal Income Tax'!K176)</f>
        <v>0</v>
      </c>
      <c r="F177" s="2">
        <f>IF('Federal Income Tax'!Y176="","",'Federal Income Tax'!Y176)</f>
        <v>0</v>
      </c>
      <c r="G177" s="3">
        <f t="shared" si="20"/>
        <v>0</v>
      </c>
      <c r="H177" s="3">
        <f t="shared" si="21"/>
        <v>0</v>
      </c>
      <c r="I177" s="3">
        <f t="shared" si="22"/>
        <v>0</v>
      </c>
      <c r="J177" s="3">
        <f t="shared" si="23"/>
        <v>0</v>
      </c>
      <c r="K177" s="3">
        <f t="shared" si="24"/>
        <v>0</v>
      </c>
      <c r="L177" s="2">
        <f t="shared" si="25"/>
        <v>0</v>
      </c>
      <c r="M177" s="2">
        <f t="shared" si="26"/>
        <v>0</v>
      </c>
      <c r="N177" s="2">
        <f t="shared" si="27"/>
        <v>0</v>
      </c>
      <c r="O177" s="3">
        <f t="shared" si="28"/>
        <v>0</v>
      </c>
      <c r="Q177" s="6" t="str">
        <f>IF('Federal Income Tax'!Z176="","",'Federal Income Tax'!Z176)</f>
        <v/>
      </c>
      <c r="R177" s="4" t="str">
        <f>IF('Federal Income Tax'!AA176="","",'Federal Income Tax'!AA176)</f>
        <v/>
      </c>
      <c r="T177" s="9">
        <f t="shared" si="29"/>
        <v>0</v>
      </c>
    </row>
    <row r="178" spans="2:20" x14ac:dyDescent="0.25">
      <c r="B178" s="4" t="str">
        <f>IF('Federal Income Tax'!B177="","",'Federal Income Tax'!B177)</f>
        <v/>
      </c>
      <c r="C178" s="4" t="str">
        <f>IF('Federal Income Tax'!C177="","",'Federal Income Tax'!C177)</f>
        <v/>
      </c>
      <c r="D178" s="2">
        <f>IF('Federal Income Tax'!K177="","",'Federal Income Tax'!K177)</f>
        <v>0</v>
      </c>
      <c r="F178" s="2">
        <f>IF('Federal Income Tax'!Y177="","",'Federal Income Tax'!Y177)</f>
        <v>0</v>
      </c>
      <c r="G178" s="3">
        <f t="shared" si="20"/>
        <v>0</v>
      </c>
      <c r="H178" s="3">
        <f t="shared" si="21"/>
        <v>0</v>
      </c>
      <c r="I178" s="3">
        <f t="shared" si="22"/>
        <v>0</v>
      </c>
      <c r="J178" s="3">
        <f t="shared" si="23"/>
        <v>0</v>
      </c>
      <c r="K178" s="3">
        <f t="shared" si="24"/>
        <v>0</v>
      </c>
      <c r="L178" s="2">
        <f t="shared" si="25"/>
        <v>0</v>
      </c>
      <c r="M178" s="2">
        <f t="shared" si="26"/>
        <v>0</v>
      </c>
      <c r="N178" s="2">
        <f t="shared" si="27"/>
        <v>0</v>
      </c>
      <c r="O178" s="3">
        <f t="shared" si="28"/>
        <v>0</v>
      </c>
      <c r="Q178" s="6" t="str">
        <f>IF('Federal Income Tax'!Z177="","",'Federal Income Tax'!Z177)</f>
        <v/>
      </c>
      <c r="R178" s="4" t="str">
        <f>IF('Federal Income Tax'!AA177="","",'Federal Income Tax'!AA177)</f>
        <v/>
      </c>
      <c r="T178" s="9">
        <f t="shared" si="29"/>
        <v>0</v>
      </c>
    </row>
    <row r="179" spans="2:20" x14ac:dyDescent="0.25">
      <c r="B179" s="4" t="str">
        <f>IF('Federal Income Tax'!B178="","",'Federal Income Tax'!B178)</f>
        <v/>
      </c>
      <c r="C179" s="4" t="str">
        <f>IF('Federal Income Tax'!C178="","",'Federal Income Tax'!C178)</f>
        <v/>
      </c>
      <c r="D179" s="2">
        <f>IF('Federal Income Tax'!K178="","",'Federal Income Tax'!K178)</f>
        <v>0</v>
      </c>
      <c r="F179" s="2">
        <f>IF('Federal Income Tax'!Y178="","",'Federal Income Tax'!Y178)</f>
        <v>0</v>
      </c>
      <c r="G179" s="3">
        <f t="shared" si="20"/>
        <v>0</v>
      </c>
      <c r="H179" s="3">
        <f t="shared" si="21"/>
        <v>0</v>
      </c>
      <c r="I179" s="3">
        <f t="shared" si="22"/>
        <v>0</v>
      </c>
      <c r="J179" s="3">
        <f t="shared" si="23"/>
        <v>0</v>
      </c>
      <c r="K179" s="3">
        <f t="shared" si="24"/>
        <v>0</v>
      </c>
      <c r="L179" s="2">
        <f t="shared" si="25"/>
        <v>0</v>
      </c>
      <c r="M179" s="2">
        <f t="shared" si="26"/>
        <v>0</v>
      </c>
      <c r="N179" s="2">
        <f t="shared" si="27"/>
        <v>0</v>
      </c>
      <c r="O179" s="3">
        <f t="shared" si="28"/>
        <v>0</v>
      </c>
      <c r="Q179" s="6" t="str">
        <f>IF('Federal Income Tax'!Z178="","",'Federal Income Tax'!Z178)</f>
        <v/>
      </c>
      <c r="R179" s="4" t="str">
        <f>IF('Federal Income Tax'!AA178="","",'Federal Income Tax'!AA178)</f>
        <v/>
      </c>
      <c r="T179" s="9">
        <f t="shared" si="29"/>
        <v>0</v>
      </c>
    </row>
    <row r="180" spans="2:20" x14ac:dyDescent="0.25">
      <c r="B180" s="4" t="str">
        <f>IF('Federal Income Tax'!B179="","",'Federal Income Tax'!B179)</f>
        <v/>
      </c>
      <c r="C180" s="4" t="str">
        <f>IF('Federal Income Tax'!C179="","",'Federal Income Tax'!C179)</f>
        <v/>
      </c>
      <c r="D180" s="2">
        <f>IF('Federal Income Tax'!K179="","",'Federal Income Tax'!K179)</f>
        <v>0</v>
      </c>
      <c r="F180" s="2">
        <f>IF('Federal Income Tax'!Y179="","",'Federal Income Tax'!Y179)</f>
        <v>0</v>
      </c>
      <c r="G180" s="3">
        <f t="shared" si="20"/>
        <v>0</v>
      </c>
      <c r="H180" s="3">
        <f t="shared" si="21"/>
        <v>0</v>
      </c>
      <c r="I180" s="3">
        <f t="shared" si="22"/>
        <v>0</v>
      </c>
      <c r="J180" s="3">
        <f t="shared" si="23"/>
        <v>0</v>
      </c>
      <c r="K180" s="3">
        <f t="shared" si="24"/>
        <v>0</v>
      </c>
      <c r="L180" s="2">
        <f t="shared" si="25"/>
        <v>0</v>
      </c>
      <c r="M180" s="2">
        <f t="shared" si="26"/>
        <v>0</v>
      </c>
      <c r="N180" s="2">
        <f t="shared" si="27"/>
        <v>0</v>
      </c>
      <c r="O180" s="3">
        <f t="shared" si="28"/>
        <v>0</v>
      </c>
      <c r="Q180" s="6" t="str">
        <f>IF('Federal Income Tax'!Z179="","",'Federal Income Tax'!Z179)</f>
        <v/>
      </c>
      <c r="R180" s="4" t="str">
        <f>IF('Federal Income Tax'!AA179="","",'Federal Income Tax'!AA179)</f>
        <v/>
      </c>
      <c r="T180" s="9">
        <f t="shared" si="29"/>
        <v>0</v>
      </c>
    </row>
    <row r="181" spans="2:20" x14ac:dyDescent="0.25">
      <c r="B181" s="4" t="str">
        <f>IF('Federal Income Tax'!B180="","",'Federal Income Tax'!B180)</f>
        <v/>
      </c>
      <c r="C181" s="4" t="str">
        <f>IF('Federal Income Tax'!C180="","",'Federal Income Tax'!C180)</f>
        <v/>
      </c>
      <c r="D181" s="2">
        <f>IF('Federal Income Tax'!K180="","",'Federal Income Tax'!K180)</f>
        <v>0</v>
      </c>
      <c r="F181" s="2">
        <f>IF('Federal Income Tax'!Y180="","",'Federal Income Tax'!Y180)</f>
        <v>0</v>
      </c>
      <c r="G181" s="3">
        <f t="shared" si="20"/>
        <v>0</v>
      </c>
      <c r="H181" s="3">
        <f t="shared" si="21"/>
        <v>0</v>
      </c>
      <c r="I181" s="3">
        <f t="shared" si="22"/>
        <v>0</v>
      </c>
      <c r="J181" s="3">
        <f t="shared" si="23"/>
        <v>0</v>
      </c>
      <c r="K181" s="3">
        <f t="shared" si="24"/>
        <v>0</v>
      </c>
      <c r="L181" s="2">
        <f t="shared" si="25"/>
        <v>0</v>
      </c>
      <c r="M181" s="2">
        <f t="shared" si="26"/>
        <v>0</v>
      </c>
      <c r="N181" s="2">
        <f t="shared" si="27"/>
        <v>0</v>
      </c>
      <c r="O181" s="3">
        <f t="shared" si="28"/>
        <v>0</v>
      </c>
      <c r="Q181" s="6" t="str">
        <f>IF('Federal Income Tax'!Z180="","",'Federal Income Tax'!Z180)</f>
        <v/>
      </c>
      <c r="R181" s="4" t="str">
        <f>IF('Federal Income Tax'!AA180="","",'Federal Income Tax'!AA180)</f>
        <v/>
      </c>
      <c r="T181" s="9">
        <f t="shared" si="29"/>
        <v>0</v>
      </c>
    </row>
    <row r="182" spans="2:20" x14ac:dyDescent="0.25">
      <c r="B182" s="4" t="str">
        <f>IF('Federal Income Tax'!B181="","",'Federal Income Tax'!B181)</f>
        <v/>
      </c>
      <c r="C182" s="4" t="str">
        <f>IF('Federal Income Tax'!C181="","",'Federal Income Tax'!C181)</f>
        <v/>
      </c>
      <c r="D182" s="2">
        <f>IF('Federal Income Tax'!K181="","",'Federal Income Tax'!K181)</f>
        <v>0</v>
      </c>
      <c r="F182" s="2">
        <f>IF('Federal Income Tax'!Y181="","",'Federal Income Tax'!Y181)</f>
        <v>0</v>
      </c>
      <c r="G182" s="3">
        <f t="shared" si="20"/>
        <v>0</v>
      </c>
      <c r="H182" s="3">
        <f t="shared" si="21"/>
        <v>0</v>
      </c>
      <c r="I182" s="3">
        <f t="shared" si="22"/>
        <v>0</v>
      </c>
      <c r="J182" s="3">
        <f t="shared" si="23"/>
        <v>0</v>
      </c>
      <c r="K182" s="3">
        <f t="shared" si="24"/>
        <v>0</v>
      </c>
      <c r="L182" s="2">
        <f t="shared" si="25"/>
        <v>0</v>
      </c>
      <c r="M182" s="2">
        <f t="shared" si="26"/>
        <v>0</v>
      </c>
      <c r="N182" s="2">
        <f t="shared" si="27"/>
        <v>0</v>
      </c>
      <c r="O182" s="3">
        <f t="shared" si="28"/>
        <v>0</v>
      </c>
      <c r="Q182" s="6" t="str">
        <f>IF('Federal Income Tax'!Z181="","",'Federal Income Tax'!Z181)</f>
        <v/>
      </c>
      <c r="R182" s="4" t="str">
        <f>IF('Federal Income Tax'!AA181="","",'Federal Income Tax'!AA181)</f>
        <v/>
      </c>
      <c r="T182" s="9">
        <f t="shared" si="29"/>
        <v>0</v>
      </c>
    </row>
    <row r="183" spans="2:20" x14ac:dyDescent="0.25">
      <c r="B183" s="4" t="str">
        <f>IF('Federal Income Tax'!B182="","",'Federal Income Tax'!B182)</f>
        <v/>
      </c>
      <c r="C183" s="4" t="str">
        <f>IF('Federal Income Tax'!C182="","",'Federal Income Tax'!C182)</f>
        <v/>
      </c>
      <c r="D183" s="2">
        <f>IF('Federal Income Tax'!K182="","",'Federal Income Tax'!K182)</f>
        <v>0</v>
      </c>
      <c r="F183" s="2">
        <f>IF('Federal Income Tax'!Y182="","",'Federal Income Tax'!Y182)</f>
        <v>0</v>
      </c>
      <c r="G183" s="3">
        <f t="shared" si="20"/>
        <v>0</v>
      </c>
      <c r="H183" s="3">
        <f t="shared" si="21"/>
        <v>0</v>
      </c>
      <c r="I183" s="3">
        <f t="shared" si="22"/>
        <v>0</v>
      </c>
      <c r="J183" s="3">
        <f t="shared" si="23"/>
        <v>0</v>
      </c>
      <c r="K183" s="3">
        <f t="shared" si="24"/>
        <v>0</v>
      </c>
      <c r="L183" s="2">
        <f t="shared" si="25"/>
        <v>0</v>
      </c>
      <c r="M183" s="2">
        <f t="shared" si="26"/>
        <v>0</v>
      </c>
      <c r="N183" s="2">
        <f t="shared" si="27"/>
        <v>0</v>
      </c>
      <c r="O183" s="3">
        <f t="shared" si="28"/>
        <v>0</v>
      </c>
      <c r="Q183" s="6" t="str">
        <f>IF('Federal Income Tax'!Z182="","",'Federal Income Tax'!Z182)</f>
        <v/>
      </c>
      <c r="R183" s="4" t="str">
        <f>IF('Federal Income Tax'!AA182="","",'Federal Income Tax'!AA182)</f>
        <v/>
      </c>
      <c r="T183" s="9">
        <f t="shared" si="29"/>
        <v>0</v>
      </c>
    </row>
    <row r="184" spans="2:20" x14ac:dyDescent="0.25">
      <c r="B184" s="4" t="str">
        <f>IF('Federal Income Tax'!B183="","",'Federal Income Tax'!B183)</f>
        <v/>
      </c>
      <c r="C184" s="4" t="str">
        <f>IF('Federal Income Tax'!C183="","",'Federal Income Tax'!C183)</f>
        <v/>
      </c>
      <c r="D184" s="2">
        <f>IF('Federal Income Tax'!K183="","",'Federal Income Tax'!K183)</f>
        <v>0</v>
      </c>
      <c r="F184" s="2">
        <f>IF('Federal Income Tax'!Y183="","",'Federal Income Tax'!Y183)</f>
        <v>0</v>
      </c>
      <c r="G184" s="3">
        <f t="shared" si="20"/>
        <v>0</v>
      </c>
      <c r="H184" s="3">
        <f t="shared" si="21"/>
        <v>0</v>
      </c>
      <c r="I184" s="3">
        <f t="shared" si="22"/>
        <v>0</v>
      </c>
      <c r="J184" s="3">
        <f t="shared" si="23"/>
        <v>0</v>
      </c>
      <c r="K184" s="3">
        <f t="shared" si="24"/>
        <v>0</v>
      </c>
      <c r="L184" s="2">
        <f t="shared" si="25"/>
        <v>0</v>
      </c>
      <c r="M184" s="2">
        <f t="shared" si="26"/>
        <v>0</v>
      </c>
      <c r="N184" s="2">
        <f t="shared" si="27"/>
        <v>0</v>
      </c>
      <c r="O184" s="3">
        <f t="shared" si="28"/>
        <v>0</v>
      </c>
      <c r="Q184" s="6" t="str">
        <f>IF('Federal Income Tax'!Z183="","",'Federal Income Tax'!Z183)</f>
        <v/>
      </c>
      <c r="R184" s="4" t="str">
        <f>IF('Federal Income Tax'!AA183="","",'Federal Income Tax'!AA183)</f>
        <v/>
      </c>
      <c r="T184" s="9">
        <f t="shared" si="29"/>
        <v>0</v>
      </c>
    </row>
    <row r="185" spans="2:20" x14ac:dyDescent="0.25">
      <c r="B185" s="4" t="str">
        <f>IF('Federal Income Tax'!B184="","",'Federal Income Tax'!B184)</f>
        <v/>
      </c>
      <c r="C185" s="4" t="str">
        <f>IF('Federal Income Tax'!C184="","",'Federal Income Tax'!C184)</f>
        <v/>
      </c>
      <c r="D185" s="2">
        <f>IF('Federal Income Tax'!K184="","",'Federal Income Tax'!K184)</f>
        <v>0</v>
      </c>
      <c r="F185" s="2">
        <f>IF('Federal Income Tax'!Y184="","",'Federal Income Tax'!Y184)</f>
        <v>0</v>
      </c>
      <c r="G185" s="3">
        <f t="shared" si="20"/>
        <v>0</v>
      </c>
      <c r="H185" s="3">
        <f t="shared" si="21"/>
        <v>0</v>
      </c>
      <c r="I185" s="3">
        <f t="shared" si="22"/>
        <v>0</v>
      </c>
      <c r="J185" s="3">
        <f t="shared" si="23"/>
        <v>0</v>
      </c>
      <c r="K185" s="3">
        <f t="shared" si="24"/>
        <v>0</v>
      </c>
      <c r="L185" s="2">
        <f t="shared" si="25"/>
        <v>0</v>
      </c>
      <c r="M185" s="2">
        <f t="shared" si="26"/>
        <v>0</v>
      </c>
      <c r="N185" s="2">
        <f t="shared" si="27"/>
        <v>0</v>
      </c>
      <c r="O185" s="3">
        <f t="shared" si="28"/>
        <v>0</v>
      </c>
      <c r="Q185" s="6" t="str">
        <f>IF('Federal Income Tax'!Z184="","",'Federal Income Tax'!Z184)</f>
        <v/>
      </c>
      <c r="R185" s="4" t="str">
        <f>IF('Federal Income Tax'!AA184="","",'Federal Income Tax'!AA184)</f>
        <v/>
      </c>
      <c r="T185" s="9">
        <f t="shared" si="29"/>
        <v>0</v>
      </c>
    </row>
    <row r="186" spans="2:20" x14ac:dyDescent="0.25">
      <c r="B186" s="4" t="str">
        <f>IF('Federal Income Tax'!B185="","",'Federal Income Tax'!B185)</f>
        <v/>
      </c>
      <c r="C186" s="4" t="str">
        <f>IF('Federal Income Tax'!C185="","",'Federal Income Tax'!C185)</f>
        <v/>
      </c>
      <c r="D186" s="2">
        <f>IF('Federal Income Tax'!K185="","",'Federal Income Tax'!K185)</f>
        <v>0</v>
      </c>
      <c r="F186" s="2">
        <f>IF('Federal Income Tax'!Y185="","",'Federal Income Tax'!Y185)</f>
        <v>0</v>
      </c>
      <c r="G186" s="3">
        <f t="shared" si="20"/>
        <v>0</v>
      </c>
      <c r="H186" s="3">
        <f t="shared" si="21"/>
        <v>0</v>
      </c>
      <c r="I186" s="3">
        <f t="shared" si="22"/>
        <v>0</v>
      </c>
      <c r="J186" s="3">
        <f t="shared" si="23"/>
        <v>0</v>
      </c>
      <c r="K186" s="3">
        <f t="shared" si="24"/>
        <v>0</v>
      </c>
      <c r="L186" s="2">
        <f t="shared" si="25"/>
        <v>0</v>
      </c>
      <c r="M186" s="2">
        <f t="shared" si="26"/>
        <v>0</v>
      </c>
      <c r="N186" s="2">
        <f t="shared" si="27"/>
        <v>0</v>
      </c>
      <c r="O186" s="3">
        <f t="shared" si="28"/>
        <v>0</v>
      </c>
      <c r="Q186" s="6" t="str">
        <f>IF('Federal Income Tax'!Z185="","",'Federal Income Tax'!Z185)</f>
        <v/>
      </c>
      <c r="R186" s="4" t="str">
        <f>IF('Federal Income Tax'!AA185="","",'Federal Income Tax'!AA185)</f>
        <v/>
      </c>
      <c r="T186" s="9">
        <f t="shared" si="29"/>
        <v>0</v>
      </c>
    </row>
    <row r="187" spans="2:20" x14ac:dyDescent="0.25">
      <c r="B187" s="4" t="str">
        <f>IF('Federal Income Tax'!B186="","",'Federal Income Tax'!B186)</f>
        <v/>
      </c>
      <c r="C187" s="4" t="str">
        <f>IF('Federal Income Tax'!C186="","",'Federal Income Tax'!C186)</f>
        <v/>
      </c>
      <c r="D187" s="2">
        <f>IF('Federal Income Tax'!K186="","",'Federal Income Tax'!K186)</f>
        <v>0</v>
      </c>
      <c r="F187" s="2">
        <f>IF('Federal Income Tax'!Y186="","",'Federal Income Tax'!Y186)</f>
        <v>0</v>
      </c>
      <c r="G187" s="3">
        <f t="shared" si="20"/>
        <v>0</v>
      </c>
      <c r="H187" s="3">
        <f t="shared" si="21"/>
        <v>0</v>
      </c>
      <c r="I187" s="3">
        <f t="shared" si="22"/>
        <v>0</v>
      </c>
      <c r="J187" s="3">
        <f t="shared" si="23"/>
        <v>0</v>
      </c>
      <c r="K187" s="3">
        <f t="shared" si="24"/>
        <v>0</v>
      </c>
      <c r="L187" s="2">
        <f t="shared" si="25"/>
        <v>0</v>
      </c>
      <c r="M187" s="2">
        <f t="shared" si="26"/>
        <v>0</v>
      </c>
      <c r="N187" s="2">
        <f t="shared" si="27"/>
        <v>0</v>
      </c>
      <c r="O187" s="3">
        <f t="shared" si="28"/>
        <v>0</v>
      </c>
      <c r="Q187" s="6" t="str">
        <f>IF('Federal Income Tax'!Z186="","",'Federal Income Tax'!Z186)</f>
        <v/>
      </c>
      <c r="R187" s="4" t="str">
        <f>IF('Federal Income Tax'!AA186="","",'Federal Income Tax'!AA186)</f>
        <v/>
      </c>
      <c r="T187" s="9">
        <f t="shared" si="29"/>
        <v>0</v>
      </c>
    </row>
    <row r="188" spans="2:20" x14ac:dyDescent="0.25">
      <c r="B188" s="4" t="str">
        <f>IF('Federal Income Tax'!B187="","",'Federal Income Tax'!B187)</f>
        <v/>
      </c>
      <c r="C188" s="4" t="str">
        <f>IF('Federal Income Tax'!C187="","",'Federal Income Tax'!C187)</f>
        <v/>
      </c>
      <c r="D188" s="2">
        <f>IF('Federal Income Tax'!K187="","",'Federal Income Tax'!K187)</f>
        <v>0</v>
      </c>
      <c r="F188" s="2">
        <f>IF('Federal Income Tax'!Y187="","",'Federal Income Tax'!Y187)</f>
        <v>0</v>
      </c>
      <c r="G188" s="3">
        <f t="shared" si="20"/>
        <v>0</v>
      </c>
      <c r="H188" s="3">
        <f t="shared" si="21"/>
        <v>0</v>
      </c>
      <c r="I188" s="3">
        <f t="shared" si="22"/>
        <v>0</v>
      </c>
      <c r="J188" s="3">
        <f t="shared" si="23"/>
        <v>0</v>
      </c>
      <c r="K188" s="3">
        <f t="shared" si="24"/>
        <v>0</v>
      </c>
      <c r="L188" s="2">
        <f t="shared" si="25"/>
        <v>0</v>
      </c>
      <c r="M188" s="2">
        <f t="shared" si="26"/>
        <v>0</v>
      </c>
      <c r="N188" s="2">
        <f t="shared" si="27"/>
        <v>0</v>
      </c>
      <c r="O188" s="3">
        <f t="shared" si="28"/>
        <v>0</v>
      </c>
      <c r="Q188" s="6" t="str">
        <f>IF('Federal Income Tax'!Z187="","",'Federal Income Tax'!Z187)</f>
        <v/>
      </c>
      <c r="R188" s="4" t="str">
        <f>IF('Federal Income Tax'!AA187="","",'Federal Income Tax'!AA187)</f>
        <v/>
      </c>
      <c r="T188" s="9">
        <f t="shared" si="29"/>
        <v>0</v>
      </c>
    </row>
    <row r="189" spans="2:20" x14ac:dyDescent="0.25">
      <c r="B189" s="4" t="str">
        <f>IF('Federal Income Tax'!B188="","",'Federal Income Tax'!B188)</f>
        <v/>
      </c>
      <c r="C189" s="4" t="str">
        <f>IF('Federal Income Tax'!C188="","",'Federal Income Tax'!C188)</f>
        <v/>
      </c>
      <c r="D189" s="2">
        <f>IF('Federal Income Tax'!K188="","",'Federal Income Tax'!K188)</f>
        <v>0</v>
      </c>
      <c r="F189" s="2">
        <f>IF('Federal Income Tax'!Y188="","",'Federal Income Tax'!Y188)</f>
        <v>0</v>
      </c>
      <c r="G189" s="3">
        <f t="shared" si="20"/>
        <v>0</v>
      </c>
      <c r="H189" s="3">
        <f t="shared" si="21"/>
        <v>0</v>
      </c>
      <c r="I189" s="3">
        <f t="shared" si="22"/>
        <v>0</v>
      </c>
      <c r="J189" s="3">
        <f t="shared" si="23"/>
        <v>0</v>
      </c>
      <c r="K189" s="3">
        <f t="shared" si="24"/>
        <v>0</v>
      </c>
      <c r="L189" s="2">
        <f t="shared" si="25"/>
        <v>0</v>
      </c>
      <c r="M189" s="2">
        <f t="shared" si="26"/>
        <v>0</v>
      </c>
      <c r="N189" s="2">
        <f t="shared" si="27"/>
        <v>0</v>
      </c>
      <c r="O189" s="3">
        <f t="shared" si="28"/>
        <v>0</v>
      </c>
      <c r="Q189" s="6" t="str">
        <f>IF('Federal Income Tax'!Z188="","",'Federal Income Tax'!Z188)</f>
        <v/>
      </c>
      <c r="R189" s="4" t="str">
        <f>IF('Federal Income Tax'!AA188="","",'Federal Income Tax'!AA188)</f>
        <v/>
      </c>
      <c r="T189" s="9">
        <f t="shared" si="29"/>
        <v>0</v>
      </c>
    </row>
    <row r="190" spans="2:20" x14ac:dyDescent="0.25">
      <c r="B190" s="4" t="str">
        <f>IF('Federal Income Tax'!B189="","",'Federal Income Tax'!B189)</f>
        <v/>
      </c>
      <c r="C190" s="4" t="str">
        <f>IF('Federal Income Tax'!C189="","",'Federal Income Tax'!C189)</f>
        <v/>
      </c>
      <c r="D190" s="2">
        <f>IF('Federal Income Tax'!K189="","",'Federal Income Tax'!K189)</f>
        <v>0</v>
      </c>
      <c r="F190" s="2">
        <f>IF('Federal Income Tax'!Y189="","",'Federal Income Tax'!Y189)</f>
        <v>0</v>
      </c>
      <c r="G190" s="3">
        <f t="shared" si="20"/>
        <v>0</v>
      </c>
      <c r="H190" s="3">
        <f t="shared" si="21"/>
        <v>0</v>
      </c>
      <c r="I190" s="3">
        <f t="shared" si="22"/>
        <v>0</v>
      </c>
      <c r="J190" s="3">
        <f t="shared" si="23"/>
        <v>0</v>
      </c>
      <c r="K190" s="3">
        <f t="shared" si="24"/>
        <v>0</v>
      </c>
      <c r="L190" s="2">
        <f t="shared" si="25"/>
        <v>0</v>
      </c>
      <c r="M190" s="2">
        <f t="shared" si="26"/>
        <v>0</v>
      </c>
      <c r="N190" s="2">
        <f t="shared" si="27"/>
        <v>0</v>
      </c>
      <c r="O190" s="3">
        <f t="shared" si="28"/>
        <v>0</v>
      </c>
      <c r="Q190" s="6" t="str">
        <f>IF('Federal Income Tax'!Z189="","",'Federal Income Tax'!Z189)</f>
        <v/>
      </c>
      <c r="R190" s="4" t="str">
        <f>IF('Federal Income Tax'!AA189="","",'Federal Income Tax'!AA189)</f>
        <v/>
      </c>
      <c r="T190" s="9">
        <f t="shared" si="29"/>
        <v>0</v>
      </c>
    </row>
    <row r="191" spans="2:20" x14ac:dyDescent="0.25">
      <c r="B191" s="4" t="str">
        <f>IF('Federal Income Tax'!B190="","",'Federal Income Tax'!B190)</f>
        <v/>
      </c>
      <c r="C191" s="4" t="str">
        <f>IF('Federal Income Tax'!C190="","",'Federal Income Tax'!C190)</f>
        <v/>
      </c>
      <c r="D191" s="2">
        <f>IF('Federal Income Tax'!K190="","",'Federal Income Tax'!K190)</f>
        <v>0</v>
      </c>
      <c r="F191" s="2">
        <f>IF('Federal Income Tax'!Y190="","",'Federal Income Tax'!Y190)</f>
        <v>0</v>
      </c>
      <c r="G191" s="3">
        <f t="shared" si="20"/>
        <v>0</v>
      </c>
      <c r="H191" s="3">
        <f t="shared" si="21"/>
        <v>0</v>
      </c>
      <c r="I191" s="3">
        <f t="shared" si="22"/>
        <v>0</v>
      </c>
      <c r="J191" s="3">
        <f t="shared" si="23"/>
        <v>0</v>
      </c>
      <c r="K191" s="3">
        <f t="shared" si="24"/>
        <v>0</v>
      </c>
      <c r="L191" s="2">
        <f t="shared" si="25"/>
        <v>0</v>
      </c>
      <c r="M191" s="2">
        <f t="shared" si="26"/>
        <v>0</v>
      </c>
      <c r="N191" s="2">
        <f t="shared" si="27"/>
        <v>0</v>
      </c>
      <c r="O191" s="3">
        <f t="shared" si="28"/>
        <v>0</v>
      </c>
      <c r="Q191" s="6" t="str">
        <f>IF('Federal Income Tax'!Z190="","",'Federal Income Tax'!Z190)</f>
        <v/>
      </c>
      <c r="R191" s="4" t="str">
        <f>IF('Federal Income Tax'!AA190="","",'Federal Income Tax'!AA190)</f>
        <v/>
      </c>
      <c r="T191" s="9">
        <f t="shared" si="29"/>
        <v>0</v>
      </c>
    </row>
    <row r="192" spans="2:20" x14ac:dyDescent="0.25">
      <c r="B192" s="4" t="str">
        <f>IF('Federal Income Tax'!B191="","",'Federal Income Tax'!B191)</f>
        <v/>
      </c>
      <c r="C192" s="4" t="str">
        <f>IF('Federal Income Tax'!C191="","",'Federal Income Tax'!C191)</f>
        <v/>
      </c>
      <c r="D192" s="2">
        <f>IF('Federal Income Tax'!K191="","",'Federal Income Tax'!K191)</f>
        <v>0</v>
      </c>
      <c r="F192" s="2">
        <f>IF('Federal Income Tax'!Y191="","",'Federal Income Tax'!Y191)</f>
        <v>0</v>
      </c>
      <c r="G192" s="3">
        <f t="shared" si="20"/>
        <v>0</v>
      </c>
      <c r="H192" s="3">
        <f t="shared" si="21"/>
        <v>0</v>
      </c>
      <c r="I192" s="3">
        <f t="shared" si="22"/>
        <v>0</v>
      </c>
      <c r="J192" s="3">
        <f t="shared" si="23"/>
        <v>0</v>
      </c>
      <c r="K192" s="3">
        <f t="shared" si="24"/>
        <v>0</v>
      </c>
      <c r="L192" s="2">
        <f t="shared" si="25"/>
        <v>0</v>
      </c>
      <c r="M192" s="2">
        <f t="shared" si="26"/>
        <v>0</v>
      </c>
      <c r="N192" s="2">
        <f t="shared" si="27"/>
        <v>0</v>
      </c>
      <c r="O192" s="3">
        <f t="shared" si="28"/>
        <v>0</v>
      </c>
      <c r="Q192" s="6" t="str">
        <f>IF('Federal Income Tax'!Z191="","",'Federal Income Tax'!Z191)</f>
        <v/>
      </c>
      <c r="R192" s="4" t="str">
        <f>IF('Federal Income Tax'!AA191="","",'Federal Income Tax'!AA191)</f>
        <v/>
      </c>
      <c r="T192" s="9">
        <f t="shared" si="29"/>
        <v>0</v>
      </c>
    </row>
    <row r="193" spans="2:20" x14ac:dyDescent="0.25">
      <c r="B193" s="4" t="str">
        <f>IF('Federal Income Tax'!B192="","",'Federal Income Tax'!B192)</f>
        <v/>
      </c>
      <c r="C193" s="4" t="str">
        <f>IF('Federal Income Tax'!C192="","",'Federal Income Tax'!C192)</f>
        <v/>
      </c>
      <c r="D193" s="2">
        <f>IF('Federal Income Tax'!K192="","",'Federal Income Tax'!K192)</f>
        <v>0</v>
      </c>
      <c r="F193" s="2">
        <f>IF('Federal Income Tax'!Y192="","",'Federal Income Tax'!Y192)</f>
        <v>0</v>
      </c>
      <c r="G193" s="3">
        <f t="shared" si="20"/>
        <v>0</v>
      </c>
      <c r="H193" s="3">
        <f t="shared" si="21"/>
        <v>0</v>
      </c>
      <c r="I193" s="3">
        <f t="shared" si="22"/>
        <v>0</v>
      </c>
      <c r="J193" s="3">
        <f t="shared" si="23"/>
        <v>0</v>
      </c>
      <c r="K193" s="3">
        <f t="shared" si="24"/>
        <v>0</v>
      </c>
      <c r="L193" s="2">
        <f t="shared" si="25"/>
        <v>0</v>
      </c>
      <c r="M193" s="2">
        <f t="shared" si="26"/>
        <v>0</v>
      </c>
      <c r="N193" s="2">
        <f t="shared" si="27"/>
        <v>0</v>
      </c>
      <c r="O193" s="3">
        <f t="shared" si="28"/>
        <v>0</v>
      </c>
      <c r="Q193" s="6" t="str">
        <f>IF('Federal Income Tax'!Z192="","",'Federal Income Tax'!Z192)</f>
        <v/>
      </c>
      <c r="R193" s="4" t="str">
        <f>IF('Federal Income Tax'!AA192="","",'Federal Income Tax'!AA192)</f>
        <v/>
      </c>
      <c r="T193" s="9">
        <f t="shared" si="29"/>
        <v>0</v>
      </c>
    </row>
    <row r="194" spans="2:20" x14ac:dyDescent="0.25">
      <c r="B194" s="4" t="str">
        <f>IF('Federal Income Tax'!B193="","",'Federal Income Tax'!B193)</f>
        <v/>
      </c>
      <c r="C194" s="4" t="str">
        <f>IF('Federal Income Tax'!C193="","",'Federal Income Tax'!C193)</f>
        <v/>
      </c>
      <c r="D194" s="2">
        <f>IF('Federal Income Tax'!K193="","",'Federal Income Tax'!K193)</f>
        <v>0</v>
      </c>
      <c r="F194" s="2">
        <f>IF('Federal Income Tax'!Y193="","",'Federal Income Tax'!Y193)</f>
        <v>0</v>
      </c>
      <c r="G194" s="3">
        <f t="shared" si="20"/>
        <v>0</v>
      </c>
      <c r="H194" s="3">
        <f t="shared" si="21"/>
        <v>0</v>
      </c>
      <c r="I194" s="3">
        <f t="shared" si="22"/>
        <v>0</v>
      </c>
      <c r="J194" s="3">
        <f t="shared" si="23"/>
        <v>0</v>
      </c>
      <c r="K194" s="3">
        <f t="shared" si="24"/>
        <v>0</v>
      </c>
      <c r="L194" s="2">
        <f t="shared" si="25"/>
        <v>0</v>
      </c>
      <c r="M194" s="2">
        <f t="shared" si="26"/>
        <v>0</v>
      </c>
      <c r="N194" s="2">
        <f t="shared" si="27"/>
        <v>0</v>
      </c>
      <c r="O194" s="3">
        <f t="shared" si="28"/>
        <v>0</v>
      </c>
      <c r="Q194" s="6" t="str">
        <f>IF('Federal Income Tax'!Z193="","",'Federal Income Tax'!Z193)</f>
        <v/>
      </c>
      <c r="R194" s="4" t="str">
        <f>IF('Federal Income Tax'!AA193="","",'Federal Income Tax'!AA193)</f>
        <v/>
      </c>
      <c r="T194" s="9">
        <f t="shared" si="29"/>
        <v>0</v>
      </c>
    </row>
    <row r="195" spans="2:20" x14ac:dyDescent="0.25">
      <c r="B195" s="4" t="str">
        <f>IF('Federal Income Tax'!B194="","",'Federal Income Tax'!B194)</f>
        <v/>
      </c>
      <c r="C195" s="4" t="str">
        <f>IF('Federal Income Tax'!C194="","",'Federal Income Tax'!C194)</f>
        <v/>
      </c>
      <c r="D195" s="2">
        <f>IF('Federal Income Tax'!K194="","",'Federal Income Tax'!K194)</f>
        <v>0</v>
      </c>
      <c r="F195" s="2">
        <f>IF('Federal Income Tax'!Y194="","",'Federal Income Tax'!Y194)</f>
        <v>0</v>
      </c>
      <c r="G195" s="3">
        <f t="shared" si="20"/>
        <v>0</v>
      </c>
      <c r="H195" s="3">
        <f t="shared" si="21"/>
        <v>0</v>
      </c>
      <c r="I195" s="3">
        <f t="shared" si="22"/>
        <v>0</v>
      </c>
      <c r="J195" s="3">
        <f t="shared" si="23"/>
        <v>0</v>
      </c>
      <c r="K195" s="3">
        <f t="shared" si="24"/>
        <v>0</v>
      </c>
      <c r="L195" s="2">
        <f t="shared" si="25"/>
        <v>0</v>
      </c>
      <c r="M195" s="2">
        <f t="shared" si="26"/>
        <v>0</v>
      </c>
      <c r="N195" s="2">
        <f t="shared" si="27"/>
        <v>0</v>
      </c>
      <c r="O195" s="3">
        <f t="shared" si="28"/>
        <v>0</v>
      </c>
      <c r="Q195" s="6" t="str">
        <f>IF('Federal Income Tax'!Z194="","",'Federal Income Tax'!Z194)</f>
        <v/>
      </c>
      <c r="R195" s="4" t="str">
        <f>IF('Federal Income Tax'!AA194="","",'Federal Income Tax'!AA194)</f>
        <v/>
      </c>
      <c r="T195" s="9">
        <f t="shared" si="29"/>
        <v>0</v>
      </c>
    </row>
    <row r="196" spans="2:20" x14ac:dyDescent="0.25">
      <c r="B196" s="4" t="str">
        <f>IF('Federal Income Tax'!B195="","",'Federal Income Tax'!B195)</f>
        <v/>
      </c>
      <c r="C196" s="4" t="str">
        <f>IF('Federal Income Tax'!C195="","",'Federal Income Tax'!C195)</f>
        <v/>
      </c>
      <c r="D196" s="2">
        <f>IF('Federal Income Tax'!K195="","",'Federal Income Tax'!K195)</f>
        <v>0</v>
      </c>
      <c r="F196" s="2">
        <f>IF('Federal Income Tax'!Y195="","",'Federal Income Tax'!Y195)</f>
        <v>0</v>
      </c>
      <c r="G196" s="3">
        <f t="shared" si="20"/>
        <v>0</v>
      </c>
      <c r="H196" s="3">
        <f t="shared" si="21"/>
        <v>0</v>
      </c>
      <c r="I196" s="3">
        <f t="shared" si="22"/>
        <v>0</v>
      </c>
      <c r="J196" s="3">
        <f t="shared" si="23"/>
        <v>0</v>
      </c>
      <c r="K196" s="3">
        <f t="shared" si="24"/>
        <v>0</v>
      </c>
      <c r="L196" s="2">
        <f t="shared" si="25"/>
        <v>0</v>
      </c>
      <c r="M196" s="2">
        <f t="shared" si="26"/>
        <v>0</v>
      </c>
      <c r="N196" s="2">
        <f t="shared" si="27"/>
        <v>0</v>
      </c>
      <c r="O196" s="3">
        <f t="shared" si="28"/>
        <v>0</v>
      </c>
      <c r="Q196" s="6" t="str">
        <f>IF('Federal Income Tax'!Z195="","",'Federal Income Tax'!Z195)</f>
        <v/>
      </c>
      <c r="R196" s="4" t="str">
        <f>IF('Federal Income Tax'!AA195="","",'Federal Income Tax'!AA195)</f>
        <v/>
      </c>
      <c r="T196" s="9">
        <f t="shared" si="29"/>
        <v>0</v>
      </c>
    </row>
    <row r="197" spans="2:20" x14ac:dyDescent="0.25">
      <c r="B197" s="4" t="str">
        <f>IF('Federal Income Tax'!B196="","",'Federal Income Tax'!B196)</f>
        <v/>
      </c>
      <c r="C197" s="4" t="str">
        <f>IF('Federal Income Tax'!C196="","",'Federal Income Tax'!C196)</f>
        <v/>
      </c>
      <c r="D197" s="2">
        <f>IF('Federal Income Tax'!K196="","",'Federal Income Tax'!K196)</f>
        <v>0</v>
      </c>
      <c r="F197" s="2">
        <f>IF('Federal Income Tax'!Y196="","",'Federal Income Tax'!Y196)</f>
        <v>0</v>
      </c>
      <c r="G197" s="3">
        <f t="shared" si="20"/>
        <v>0</v>
      </c>
      <c r="H197" s="3">
        <f t="shared" si="21"/>
        <v>0</v>
      </c>
      <c r="I197" s="3">
        <f t="shared" si="22"/>
        <v>0</v>
      </c>
      <c r="J197" s="3">
        <f t="shared" si="23"/>
        <v>0</v>
      </c>
      <c r="K197" s="3">
        <f t="shared" si="24"/>
        <v>0</v>
      </c>
      <c r="L197" s="2">
        <f t="shared" si="25"/>
        <v>0</v>
      </c>
      <c r="M197" s="2">
        <f t="shared" si="26"/>
        <v>0</v>
      </c>
      <c r="N197" s="2">
        <f t="shared" si="27"/>
        <v>0</v>
      </c>
      <c r="O197" s="3">
        <f t="shared" si="28"/>
        <v>0</v>
      </c>
      <c r="Q197" s="6" t="str">
        <f>IF('Federal Income Tax'!Z196="","",'Federal Income Tax'!Z196)</f>
        <v/>
      </c>
      <c r="R197" s="4" t="str">
        <f>IF('Federal Income Tax'!AA196="","",'Federal Income Tax'!AA196)</f>
        <v/>
      </c>
      <c r="T197" s="9">
        <f t="shared" si="29"/>
        <v>0</v>
      </c>
    </row>
    <row r="198" spans="2:20" x14ac:dyDescent="0.25">
      <c r="B198" s="4" t="str">
        <f>IF('Federal Income Tax'!B197="","",'Federal Income Tax'!B197)</f>
        <v/>
      </c>
      <c r="C198" s="4" t="str">
        <f>IF('Federal Income Tax'!C197="","",'Federal Income Tax'!C197)</f>
        <v/>
      </c>
      <c r="D198" s="2">
        <f>IF('Federal Income Tax'!K197="","",'Federal Income Tax'!K197)</f>
        <v>0</v>
      </c>
      <c r="F198" s="2">
        <f>IF('Federal Income Tax'!Y197="","",'Federal Income Tax'!Y197)</f>
        <v>0</v>
      </c>
      <c r="G198" s="3">
        <f t="shared" si="20"/>
        <v>0</v>
      </c>
      <c r="H198" s="3">
        <f t="shared" si="21"/>
        <v>0</v>
      </c>
      <c r="I198" s="3">
        <f t="shared" si="22"/>
        <v>0</v>
      </c>
      <c r="J198" s="3">
        <f t="shared" si="23"/>
        <v>0</v>
      </c>
      <c r="K198" s="3">
        <f t="shared" si="24"/>
        <v>0</v>
      </c>
      <c r="L198" s="2">
        <f t="shared" si="25"/>
        <v>0</v>
      </c>
      <c r="M198" s="2">
        <f t="shared" si="26"/>
        <v>0</v>
      </c>
      <c r="N198" s="2">
        <f t="shared" si="27"/>
        <v>0</v>
      </c>
      <c r="O198" s="3">
        <f t="shared" si="28"/>
        <v>0</v>
      </c>
      <c r="Q198" s="6" t="str">
        <f>IF('Federal Income Tax'!Z197="","",'Federal Income Tax'!Z197)</f>
        <v/>
      </c>
      <c r="R198" s="4" t="str">
        <f>IF('Federal Income Tax'!AA197="","",'Federal Income Tax'!AA197)</f>
        <v/>
      </c>
      <c r="T198" s="9">
        <f t="shared" si="29"/>
        <v>0</v>
      </c>
    </row>
    <row r="199" spans="2:20" x14ac:dyDescent="0.25">
      <c r="B199" s="4" t="str">
        <f>IF('Federal Income Tax'!B198="","",'Federal Income Tax'!B198)</f>
        <v/>
      </c>
      <c r="C199" s="4" t="str">
        <f>IF('Federal Income Tax'!C198="","",'Federal Income Tax'!C198)</f>
        <v/>
      </c>
      <c r="D199" s="2">
        <f>IF('Federal Income Tax'!K198="","",'Federal Income Tax'!K198)</f>
        <v>0</v>
      </c>
      <c r="F199" s="2">
        <f>IF('Federal Income Tax'!Y198="","",'Federal Income Tax'!Y198)</f>
        <v>0</v>
      </c>
      <c r="G199" s="3">
        <f t="shared" si="20"/>
        <v>0</v>
      </c>
      <c r="H199" s="3">
        <f t="shared" si="21"/>
        <v>0</v>
      </c>
      <c r="I199" s="3">
        <f t="shared" si="22"/>
        <v>0</v>
      </c>
      <c r="J199" s="3">
        <f t="shared" si="23"/>
        <v>0</v>
      </c>
      <c r="K199" s="3">
        <f t="shared" si="24"/>
        <v>0</v>
      </c>
      <c r="L199" s="2">
        <f t="shared" si="25"/>
        <v>0</v>
      </c>
      <c r="M199" s="2">
        <f t="shared" si="26"/>
        <v>0</v>
      </c>
      <c r="N199" s="2">
        <f t="shared" si="27"/>
        <v>0</v>
      </c>
      <c r="O199" s="3">
        <f t="shared" si="28"/>
        <v>0</v>
      </c>
      <c r="Q199" s="6" t="str">
        <f>IF('Federal Income Tax'!Z198="","",'Federal Income Tax'!Z198)</f>
        <v/>
      </c>
      <c r="R199" s="4" t="str">
        <f>IF('Federal Income Tax'!AA198="","",'Federal Income Tax'!AA198)</f>
        <v/>
      </c>
      <c r="T199" s="9">
        <f t="shared" si="29"/>
        <v>0</v>
      </c>
    </row>
    <row r="200" spans="2:20" x14ac:dyDescent="0.25">
      <c r="B200" s="4" t="str">
        <f>IF('Federal Income Tax'!B199="","",'Federal Income Tax'!B199)</f>
        <v/>
      </c>
      <c r="C200" s="4" t="str">
        <f>IF('Federal Income Tax'!C199="","",'Federal Income Tax'!C199)</f>
        <v/>
      </c>
      <c r="D200" s="2">
        <f>IF('Federal Income Tax'!K199="","",'Federal Income Tax'!K199)</f>
        <v>0</v>
      </c>
      <c r="F200" s="2">
        <f>IF('Federal Income Tax'!Y199="","",'Federal Income Tax'!Y199)</f>
        <v>0</v>
      </c>
      <c r="G200" s="3">
        <f t="shared" si="20"/>
        <v>0</v>
      </c>
      <c r="H200" s="3">
        <f t="shared" si="21"/>
        <v>0</v>
      </c>
      <c r="I200" s="3">
        <f t="shared" si="22"/>
        <v>0</v>
      </c>
      <c r="J200" s="3">
        <f t="shared" si="23"/>
        <v>0</v>
      </c>
      <c r="K200" s="3">
        <f t="shared" si="24"/>
        <v>0</v>
      </c>
      <c r="L200" s="2">
        <f t="shared" si="25"/>
        <v>0</v>
      </c>
      <c r="M200" s="2">
        <f t="shared" si="26"/>
        <v>0</v>
      </c>
      <c r="N200" s="2">
        <f t="shared" si="27"/>
        <v>0</v>
      </c>
      <c r="O200" s="3">
        <f t="shared" si="28"/>
        <v>0</v>
      </c>
      <c r="Q200" s="6" t="str">
        <f>IF('Federal Income Tax'!Z199="","",'Federal Income Tax'!Z199)</f>
        <v/>
      </c>
      <c r="R200" s="4" t="str">
        <f>IF('Federal Income Tax'!AA199="","",'Federal Income Tax'!AA199)</f>
        <v/>
      </c>
      <c r="T200" s="9">
        <f t="shared" si="29"/>
        <v>0</v>
      </c>
    </row>
    <row r="201" spans="2:20" x14ac:dyDescent="0.25">
      <c r="B201" s="4" t="str">
        <f>IF('Federal Income Tax'!B200="","",'Federal Income Tax'!B200)</f>
        <v/>
      </c>
      <c r="C201" s="4" t="str">
        <f>IF('Federal Income Tax'!C200="","",'Federal Income Tax'!C200)</f>
        <v/>
      </c>
      <c r="D201" s="2">
        <f>IF('Federal Income Tax'!K200="","",'Federal Income Tax'!K200)</f>
        <v>0</v>
      </c>
      <c r="F201" s="2">
        <f>IF('Federal Income Tax'!Y200="","",'Federal Income Tax'!Y200)</f>
        <v>0</v>
      </c>
      <c r="G201" s="3">
        <f t="shared" si="20"/>
        <v>0</v>
      </c>
      <c r="H201" s="3">
        <f t="shared" si="21"/>
        <v>0</v>
      </c>
      <c r="I201" s="3">
        <f t="shared" si="22"/>
        <v>0</v>
      </c>
      <c r="J201" s="3">
        <f t="shared" si="23"/>
        <v>0</v>
      </c>
      <c r="K201" s="3">
        <f t="shared" si="24"/>
        <v>0</v>
      </c>
      <c r="L201" s="2">
        <f t="shared" si="25"/>
        <v>0</v>
      </c>
      <c r="M201" s="2">
        <f t="shared" si="26"/>
        <v>0</v>
      </c>
      <c r="N201" s="2">
        <f t="shared" si="27"/>
        <v>0</v>
      </c>
      <c r="O201" s="3">
        <f t="shared" si="28"/>
        <v>0</v>
      </c>
      <c r="Q201" s="6" t="str">
        <f>IF('Federal Income Tax'!Z200="","",'Federal Income Tax'!Z200)</f>
        <v/>
      </c>
      <c r="R201" s="4" t="str">
        <f>IF('Federal Income Tax'!AA200="","",'Federal Income Tax'!AA200)</f>
        <v/>
      </c>
      <c r="T201" s="9">
        <f t="shared" si="29"/>
        <v>0</v>
      </c>
    </row>
    <row r="202" spans="2:20" x14ac:dyDescent="0.25">
      <c r="B202" s="4" t="str">
        <f>IF('Federal Income Tax'!B201="","",'Federal Income Tax'!B201)</f>
        <v/>
      </c>
      <c r="C202" s="4" t="str">
        <f>IF('Federal Income Tax'!C201="","",'Federal Income Tax'!C201)</f>
        <v/>
      </c>
      <c r="D202" s="2">
        <f>IF('Federal Income Tax'!K201="","",'Federal Income Tax'!K201)</f>
        <v>0</v>
      </c>
      <c r="F202" s="2">
        <f>IF('Federal Income Tax'!Y201="","",'Federal Income Tax'!Y201)</f>
        <v>0</v>
      </c>
      <c r="G202" s="3">
        <f t="shared" si="20"/>
        <v>0</v>
      </c>
      <c r="H202" s="3">
        <f t="shared" si="21"/>
        <v>0</v>
      </c>
      <c r="I202" s="3">
        <f t="shared" si="22"/>
        <v>0</v>
      </c>
      <c r="J202" s="3">
        <f t="shared" si="23"/>
        <v>0</v>
      </c>
      <c r="K202" s="3">
        <f t="shared" si="24"/>
        <v>0</v>
      </c>
      <c r="L202" s="2">
        <f t="shared" si="25"/>
        <v>0</v>
      </c>
      <c r="M202" s="2">
        <f t="shared" si="26"/>
        <v>0</v>
      </c>
      <c r="N202" s="2">
        <f t="shared" si="27"/>
        <v>0</v>
      </c>
      <c r="O202" s="3">
        <f t="shared" si="28"/>
        <v>0</v>
      </c>
      <c r="Q202" s="6" t="str">
        <f>IF('Federal Income Tax'!Z201="","",'Federal Income Tax'!Z201)</f>
        <v/>
      </c>
      <c r="R202" s="4" t="str">
        <f>IF('Federal Income Tax'!AA201="","",'Federal Income Tax'!AA201)</f>
        <v/>
      </c>
      <c r="T202" s="9">
        <f t="shared" si="29"/>
        <v>0</v>
      </c>
    </row>
    <row r="203" spans="2:20" x14ac:dyDescent="0.25">
      <c r="B203" s="4" t="str">
        <f>IF('Federal Income Tax'!B202="","",'Federal Income Tax'!B202)</f>
        <v/>
      </c>
      <c r="C203" s="4" t="str">
        <f>IF('Federal Income Tax'!C202="","",'Federal Income Tax'!C202)</f>
        <v/>
      </c>
      <c r="D203" s="2">
        <f>IF('Federal Income Tax'!K202="","",'Federal Income Tax'!K202)</f>
        <v>0</v>
      </c>
      <c r="F203" s="2">
        <f>IF('Federal Income Tax'!Y202="","",'Federal Income Tax'!Y202)</f>
        <v>0</v>
      </c>
      <c r="G203" s="3">
        <f t="shared" ref="G203:G246" si="30">D203*$G$7</f>
        <v>0</v>
      </c>
      <c r="H203" s="3">
        <f t="shared" ref="H203:H246" si="31">D203*$H$7</f>
        <v>0</v>
      </c>
      <c r="I203" s="3">
        <f t="shared" ref="I203:I246" si="32">SUM(F203,G203,H203)</f>
        <v>0</v>
      </c>
      <c r="J203" s="3">
        <f t="shared" ref="J203:J246" si="33">D203*$J$7</f>
        <v>0</v>
      </c>
      <c r="K203" s="3">
        <f t="shared" ref="K203:K246" si="34">D203*$H$7</f>
        <v>0</v>
      </c>
      <c r="L203" s="2">
        <f t="shared" ref="L203:L246" si="35">SUM(J203,K203)</f>
        <v>0</v>
      </c>
      <c r="M203" s="2">
        <f t="shared" ref="M203:M246" si="36">SUM(G203,J203)</f>
        <v>0</v>
      </c>
      <c r="N203" s="2">
        <f t="shared" ref="N203:N246" si="37">SUM(H203,K203)</f>
        <v>0</v>
      </c>
      <c r="O203" s="3">
        <f t="shared" ref="O203:O246" si="38">SUM(F203,M203,N203)</f>
        <v>0</v>
      </c>
      <c r="Q203" s="6" t="str">
        <f>IF('Federal Income Tax'!Z202="","",'Federal Income Tax'!Z202)</f>
        <v/>
      </c>
      <c r="R203" s="4" t="str">
        <f>IF('Federal Income Tax'!AA202="","",'Federal Income Tax'!AA202)</f>
        <v/>
      </c>
      <c r="T203" s="9">
        <f t="shared" ref="T203:T246" si="39">SUM(D203,-I203)</f>
        <v>0</v>
      </c>
    </row>
    <row r="204" spans="2:20" x14ac:dyDescent="0.25">
      <c r="B204" s="4" t="str">
        <f>IF('Federal Income Tax'!B203="","",'Federal Income Tax'!B203)</f>
        <v/>
      </c>
      <c r="C204" s="4" t="str">
        <f>IF('Federal Income Tax'!C203="","",'Federal Income Tax'!C203)</f>
        <v/>
      </c>
      <c r="D204" s="2">
        <f>IF('Federal Income Tax'!K203="","",'Federal Income Tax'!K203)</f>
        <v>0</v>
      </c>
      <c r="F204" s="2">
        <f>IF('Federal Income Tax'!Y203="","",'Federal Income Tax'!Y203)</f>
        <v>0</v>
      </c>
      <c r="G204" s="3">
        <f t="shared" si="30"/>
        <v>0</v>
      </c>
      <c r="H204" s="3">
        <f t="shared" si="31"/>
        <v>0</v>
      </c>
      <c r="I204" s="3">
        <f t="shared" si="32"/>
        <v>0</v>
      </c>
      <c r="J204" s="3">
        <f t="shared" si="33"/>
        <v>0</v>
      </c>
      <c r="K204" s="3">
        <f t="shared" si="34"/>
        <v>0</v>
      </c>
      <c r="L204" s="2">
        <f t="shared" si="35"/>
        <v>0</v>
      </c>
      <c r="M204" s="2">
        <f t="shared" si="36"/>
        <v>0</v>
      </c>
      <c r="N204" s="2">
        <f t="shared" si="37"/>
        <v>0</v>
      </c>
      <c r="O204" s="3">
        <f t="shared" si="38"/>
        <v>0</v>
      </c>
      <c r="Q204" s="6" t="str">
        <f>IF('Federal Income Tax'!Z203="","",'Federal Income Tax'!Z203)</f>
        <v/>
      </c>
      <c r="R204" s="4" t="str">
        <f>IF('Federal Income Tax'!AA203="","",'Federal Income Tax'!AA203)</f>
        <v/>
      </c>
      <c r="T204" s="9">
        <f t="shared" si="39"/>
        <v>0</v>
      </c>
    </row>
    <row r="205" spans="2:20" x14ac:dyDescent="0.25">
      <c r="B205" s="4" t="str">
        <f>IF('Federal Income Tax'!B204="","",'Federal Income Tax'!B204)</f>
        <v/>
      </c>
      <c r="C205" s="4" t="str">
        <f>IF('Federal Income Tax'!C204="","",'Federal Income Tax'!C204)</f>
        <v/>
      </c>
      <c r="D205" s="2">
        <f>IF('Federal Income Tax'!K204="","",'Federal Income Tax'!K204)</f>
        <v>0</v>
      </c>
      <c r="F205" s="2">
        <f>IF('Federal Income Tax'!Y204="","",'Federal Income Tax'!Y204)</f>
        <v>0</v>
      </c>
      <c r="G205" s="3">
        <f t="shared" si="30"/>
        <v>0</v>
      </c>
      <c r="H205" s="3">
        <f t="shared" si="31"/>
        <v>0</v>
      </c>
      <c r="I205" s="3">
        <f t="shared" si="32"/>
        <v>0</v>
      </c>
      <c r="J205" s="3">
        <f t="shared" si="33"/>
        <v>0</v>
      </c>
      <c r="K205" s="3">
        <f t="shared" si="34"/>
        <v>0</v>
      </c>
      <c r="L205" s="2">
        <f t="shared" si="35"/>
        <v>0</v>
      </c>
      <c r="M205" s="2">
        <f t="shared" si="36"/>
        <v>0</v>
      </c>
      <c r="N205" s="2">
        <f t="shared" si="37"/>
        <v>0</v>
      </c>
      <c r="O205" s="3">
        <f t="shared" si="38"/>
        <v>0</v>
      </c>
      <c r="Q205" s="6" t="str">
        <f>IF('Federal Income Tax'!Z204="","",'Federal Income Tax'!Z204)</f>
        <v/>
      </c>
      <c r="R205" s="4" t="str">
        <f>IF('Federal Income Tax'!AA204="","",'Federal Income Tax'!AA204)</f>
        <v/>
      </c>
      <c r="T205" s="9">
        <f t="shared" si="39"/>
        <v>0</v>
      </c>
    </row>
    <row r="206" spans="2:20" x14ac:dyDescent="0.25">
      <c r="B206" s="4" t="str">
        <f>IF('Federal Income Tax'!B205="","",'Federal Income Tax'!B205)</f>
        <v/>
      </c>
      <c r="C206" s="4" t="str">
        <f>IF('Federal Income Tax'!C205="","",'Federal Income Tax'!C205)</f>
        <v/>
      </c>
      <c r="D206" s="2">
        <f>IF('Federal Income Tax'!K205="","",'Federal Income Tax'!K205)</f>
        <v>0</v>
      </c>
      <c r="F206" s="2">
        <f>IF('Federal Income Tax'!Y205="","",'Federal Income Tax'!Y205)</f>
        <v>0</v>
      </c>
      <c r="G206" s="3">
        <f t="shared" si="30"/>
        <v>0</v>
      </c>
      <c r="H206" s="3">
        <f t="shared" si="31"/>
        <v>0</v>
      </c>
      <c r="I206" s="3">
        <f t="shared" si="32"/>
        <v>0</v>
      </c>
      <c r="J206" s="3">
        <f t="shared" si="33"/>
        <v>0</v>
      </c>
      <c r="K206" s="3">
        <f t="shared" si="34"/>
        <v>0</v>
      </c>
      <c r="L206" s="2">
        <f t="shared" si="35"/>
        <v>0</v>
      </c>
      <c r="M206" s="2">
        <f t="shared" si="36"/>
        <v>0</v>
      </c>
      <c r="N206" s="2">
        <f t="shared" si="37"/>
        <v>0</v>
      </c>
      <c r="O206" s="3">
        <f t="shared" si="38"/>
        <v>0</v>
      </c>
      <c r="Q206" s="6" t="str">
        <f>IF('Federal Income Tax'!Z205="","",'Federal Income Tax'!Z205)</f>
        <v/>
      </c>
      <c r="R206" s="4" t="str">
        <f>IF('Federal Income Tax'!AA205="","",'Federal Income Tax'!AA205)</f>
        <v/>
      </c>
      <c r="T206" s="9">
        <f t="shared" si="39"/>
        <v>0</v>
      </c>
    </row>
    <row r="207" spans="2:20" x14ac:dyDescent="0.25">
      <c r="B207" s="4" t="str">
        <f>IF('Federal Income Tax'!B206="","",'Federal Income Tax'!B206)</f>
        <v/>
      </c>
      <c r="C207" s="4" t="str">
        <f>IF('Federal Income Tax'!C206="","",'Federal Income Tax'!C206)</f>
        <v/>
      </c>
      <c r="D207" s="2">
        <f>IF('Federal Income Tax'!K206="","",'Federal Income Tax'!K206)</f>
        <v>0</v>
      </c>
      <c r="F207" s="2">
        <f>IF('Federal Income Tax'!Y206="","",'Federal Income Tax'!Y206)</f>
        <v>0</v>
      </c>
      <c r="G207" s="3">
        <f t="shared" si="30"/>
        <v>0</v>
      </c>
      <c r="H207" s="3">
        <f t="shared" si="31"/>
        <v>0</v>
      </c>
      <c r="I207" s="3">
        <f t="shared" si="32"/>
        <v>0</v>
      </c>
      <c r="J207" s="3">
        <f t="shared" si="33"/>
        <v>0</v>
      </c>
      <c r="K207" s="3">
        <f t="shared" si="34"/>
        <v>0</v>
      </c>
      <c r="L207" s="2">
        <f t="shared" si="35"/>
        <v>0</v>
      </c>
      <c r="M207" s="2">
        <f t="shared" si="36"/>
        <v>0</v>
      </c>
      <c r="N207" s="2">
        <f t="shared" si="37"/>
        <v>0</v>
      </c>
      <c r="O207" s="3">
        <f t="shared" si="38"/>
        <v>0</v>
      </c>
      <c r="Q207" s="6" t="str">
        <f>IF('Federal Income Tax'!Z206="","",'Federal Income Tax'!Z206)</f>
        <v/>
      </c>
      <c r="R207" s="4" t="str">
        <f>IF('Federal Income Tax'!AA206="","",'Federal Income Tax'!AA206)</f>
        <v/>
      </c>
      <c r="T207" s="9">
        <f t="shared" si="39"/>
        <v>0</v>
      </c>
    </row>
    <row r="208" spans="2:20" x14ac:dyDescent="0.25">
      <c r="B208" s="4" t="str">
        <f>IF('Federal Income Tax'!B207="","",'Federal Income Tax'!B207)</f>
        <v/>
      </c>
      <c r="C208" s="4" t="str">
        <f>IF('Federal Income Tax'!C207="","",'Federal Income Tax'!C207)</f>
        <v/>
      </c>
      <c r="D208" s="2">
        <f>IF('Federal Income Tax'!K207="","",'Federal Income Tax'!K207)</f>
        <v>0</v>
      </c>
      <c r="F208" s="2">
        <f>IF('Federal Income Tax'!Y207="","",'Federal Income Tax'!Y207)</f>
        <v>0</v>
      </c>
      <c r="G208" s="3">
        <f t="shared" si="30"/>
        <v>0</v>
      </c>
      <c r="H208" s="3">
        <f t="shared" si="31"/>
        <v>0</v>
      </c>
      <c r="I208" s="3">
        <f t="shared" si="32"/>
        <v>0</v>
      </c>
      <c r="J208" s="3">
        <f t="shared" si="33"/>
        <v>0</v>
      </c>
      <c r="K208" s="3">
        <f t="shared" si="34"/>
        <v>0</v>
      </c>
      <c r="L208" s="2">
        <f t="shared" si="35"/>
        <v>0</v>
      </c>
      <c r="M208" s="2">
        <f t="shared" si="36"/>
        <v>0</v>
      </c>
      <c r="N208" s="2">
        <f t="shared" si="37"/>
        <v>0</v>
      </c>
      <c r="O208" s="3">
        <f t="shared" si="38"/>
        <v>0</v>
      </c>
      <c r="Q208" s="6" t="str">
        <f>IF('Federal Income Tax'!Z207="","",'Federal Income Tax'!Z207)</f>
        <v/>
      </c>
      <c r="R208" s="4" t="str">
        <f>IF('Federal Income Tax'!AA207="","",'Federal Income Tax'!AA207)</f>
        <v/>
      </c>
      <c r="T208" s="9">
        <f t="shared" si="39"/>
        <v>0</v>
      </c>
    </row>
    <row r="209" spans="2:20" x14ac:dyDescent="0.25">
      <c r="B209" s="4" t="str">
        <f>IF('Federal Income Tax'!B208="","",'Federal Income Tax'!B208)</f>
        <v/>
      </c>
      <c r="C209" s="4" t="str">
        <f>IF('Federal Income Tax'!C208="","",'Federal Income Tax'!C208)</f>
        <v/>
      </c>
      <c r="D209" s="2">
        <f>IF('Federal Income Tax'!K208="","",'Federal Income Tax'!K208)</f>
        <v>0</v>
      </c>
      <c r="F209" s="2">
        <f>IF('Federal Income Tax'!Y208="","",'Federal Income Tax'!Y208)</f>
        <v>0</v>
      </c>
      <c r="G209" s="3">
        <f t="shared" si="30"/>
        <v>0</v>
      </c>
      <c r="H209" s="3">
        <f t="shared" si="31"/>
        <v>0</v>
      </c>
      <c r="I209" s="3">
        <f t="shared" si="32"/>
        <v>0</v>
      </c>
      <c r="J209" s="3">
        <f t="shared" si="33"/>
        <v>0</v>
      </c>
      <c r="K209" s="3">
        <f t="shared" si="34"/>
        <v>0</v>
      </c>
      <c r="L209" s="2">
        <f t="shared" si="35"/>
        <v>0</v>
      </c>
      <c r="M209" s="2">
        <f t="shared" si="36"/>
        <v>0</v>
      </c>
      <c r="N209" s="2">
        <f t="shared" si="37"/>
        <v>0</v>
      </c>
      <c r="O209" s="3">
        <f t="shared" si="38"/>
        <v>0</v>
      </c>
      <c r="Q209" s="6" t="str">
        <f>IF('Federal Income Tax'!Z208="","",'Federal Income Tax'!Z208)</f>
        <v/>
      </c>
      <c r="R209" s="4" t="str">
        <f>IF('Federal Income Tax'!AA208="","",'Federal Income Tax'!AA208)</f>
        <v/>
      </c>
      <c r="T209" s="9">
        <f t="shared" si="39"/>
        <v>0</v>
      </c>
    </row>
    <row r="210" spans="2:20" x14ac:dyDescent="0.25">
      <c r="B210" s="4" t="str">
        <f>IF('Federal Income Tax'!B209="","",'Federal Income Tax'!B209)</f>
        <v/>
      </c>
      <c r="C210" s="4" t="str">
        <f>IF('Federal Income Tax'!C209="","",'Federal Income Tax'!C209)</f>
        <v/>
      </c>
      <c r="D210" s="2">
        <f>IF('Federal Income Tax'!K209="","",'Federal Income Tax'!K209)</f>
        <v>0</v>
      </c>
      <c r="F210" s="2">
        <f>IF('Federal Income Tax'!Y209="","",'Federal Income Tax'!Y209)</f>
        <v>0</v>
      </c>
      <c r="G210" s="3">
        <f t="shared" si="30"/>
        <v>0</v>
      </c>
      <c r="H210" s="3">
        <f t="shared" si="31"/>
        <v>0</v>
      </c>
      <c r="I210" s="3">
        <f t="shared" si="32"/>
        <v>0</v>
      </c>
      <c r="J210" s="3">
        <f t="shared" si="33"/>
        <v>0</v>
      </c>
      <c r="K210" s="3">
        <f t="shared" si="34"/>
        <v>0</v>
      </c>
      <c r="L210" s="2">
        <f t="shared" si="35"/>
        <v>0</v>
      </c>
      <c r="M210" s="2">
        <f t="shared" si="36"/>
        <v>0</v>
      </c>
      <c r="N210" s="2">
        <f t="shared" si="37"/>
        <v>0</v>
      </c>
      <c r="O210" s="3">
        <f t="shared" si="38"/>
        <v>0</v>
      </c>
      <c r="Q210" s="6" t="str">
        <f>IF('Federal Income Tax'!Z209="","",'Federal Income Tax'!Z209)</f>
        <v/>
      </c>
      <c r="R210" s="4" t="str">
        <f>IF('Federal Income Tax'!AA209="","",'Federal Income Tax'!AA209)</f>
        <v/>
      </c>
      <c r="T210" s="9">
        <f t="shared" si="39"/>
        <v>0</v>
      </c>
    </row>
    <row r="211" spans="2:20" x14ac:dyDescent="0.25">
      <c r="B211" s="4" t="str">
        <f>IF('Federal Income Tax'!B210="","",'Federal Income Tax'!B210)</f>
        <v/>
      </c>
      <c r="C211" s="4" t="str">
        <f>IF('Federal Income Tax'!C210="","",'Federal Income Tax'!C210)</f>
        <v/>
      </c>
      <c r="D211" s="2">
        <f>IF('Federal Income Tax'!K210="","",'Federal Income Tax'!K210)</f>
        <v>0</v>
      </c>
      <c r="F211" s="2">
        <f>IF('Federal Income Tax'!Y210="","",'Federal Income Tax'!Y210)</f>
        <v>0</v>
      </c>
      <c r="G211" s="3">
        <f t="shared" si="30"/>
        <v>0</v>
      </c>
      <c r="H211" s="3">
        <f t="shared" si="31"/>
        <v>0</v>
      </c>
      <c r="I211" s="3">
        <f t="shared" si="32"/>
        <v>0</v>
      </c>
      <c r="J211" s="3">
        <f t="shared" si="33"/>
        <v>0</v>
      </c>
      <c r="K211" s="3">
        <f t="shared" si="34"/>
        <v>0</v>
      </c>
      <c r="L211" s="2">
        <f t="shared" si="35"/>
        <v>0</v>
      </c>
      <c r="M211" s="2">
        <f t="shared" si="36"/>
        <v>0</v>
      </c>
      <c r="N211" s="2">
        <f t="shared" si="37"/>
        <v>0</v>
      </c>
      <c r="O211" s="3">
        <f t="shared" si="38"/>
        <v>0</v>
      </c>
      <c r="Q211" s="6" t="str">
        <f>IF('Federal Income Tax'!Z210="","",'Federal Income Tax'!Z210)</f>
        <v/>
      </c>
      <c r="R211" s="4" t="str">
        <f>IF('Federal Income Tax'!AA210="","",'Federal Income Tax'!AA210)</f>
        <v/>
      </c>
      <c r="T211" s="9">
        <f t="shared" si="39"/>
        <v>0</v>
      </c>
    </row>
    <row r="212" spans="2:20" x14ac:dyDescent="0.25">
      <c r="B212" s="4" t="str">
        <f>IF('Federal Income Tax'!B211="","",'Federal Income Tax'!B211)</f>
        <v/>
      </c>
      <c r="C212" s="4" t="str">
        <f>IF('Federal Income Tax'!C211="","",'Federal Income Tax'!C211)</f>
        <v/>
      </c>
      <c r="D212" s="2">
        <f>IF('Federal Income Tax'!K211="","",'Federal Income Tax'!K211)</f>
        <v>0</v>
      </c>
      <c r="F212" s="2">
        <f>IF('Federal Income Tax'!Y211="","",'Federal Income Tax'!Y211)</f>
        <v>0</v>
      </c>
      <c r="G212" s="3">
        <f t="shared" si="30"/>
        <v>0</v>
      </c>
      <c r="H212" s="3">
        <f t="shared" si="31"/>
        <v>0</v>
      </c>
      <c r="I212" s="3">
        <f t="shared" si="32"/>
        <v>0</v>
      </c>
      <c r="J212" s="3">
        <f t="shared" si="33"/>
        <v>0</v>
      </c>
      <c r="K212" s="3">
        <f t="shared" si="34"/>
        <v>0</v>
      </c>
      <c r="L212" s="2">
        <f t="shared" si="35"/>
        <v>0</v>
      </c>
      <c r="M212" s="2">
        <f t="shared" si="36"/>
        <v>0</v>
      </c>
      <c r="N212" s="2">
        <f t="shared" si="37"/>
        <v>0</v>
      </c>
      <c r="O212" s="3">
        <f t="shared" si="38"/>
        <v>0</v>
      </c>
      <c r="Q212" s="6" t="str">
        <f>IF('Federal Income Tax'!Z211="","",'Federal Income Tax'!Z211)</f>
        <v/>
      </c>
      <c r="R212" s="4" t="str">
        <f>IF('Federal Income Tax'!AA211="","",'Federal Income Tax'!AA211)</f>
        <v/>
      </c>
      <c r="T212" s="9">
        <f t="shared" si="39"/>
        <v>0</v>
      </c>
    </row>
    <row r="213" spans="2:20" x14ac:dyDescent="0.25">
      <c r="B213" s="4" t="str">
        <f>IF('Federal Income Tax'!B212="","",'Federal Income Tax'!B212)</f>
        <v/>
      </c>
      <c r="C213" s="4" t="str">
        <f>IF('Federal Income Tax'!C212="","",'Federal Income Tax'!C212)</f>
        <v/>
      </c>
      <c r="D213" s="2">
        <f>IF('Federal Income Tax'!K212="","",'Federal Income Tax'!K212)</f>
        <v>0</v>
      </c>
      <c r="F213" s="2">
        <f>IF('Federal Income Tax'!Y212="","",'Federal Income Tax'!Y212)</f>
        <v>0</v>
      </c>
      <c r="G213" s="3">
        <f t="shared" si="30"/>
        <v>0</v>
      </c>
      <c r="H213" s="3">
        <f t="shared" si="31"/>
        <v>0</v>
      </c>
      <c r="I213" s="3">
        <f t="shared" si="32"/>
        <v>0</v>
      </c>
      <c r="J213" s="3">
        <f t="shared" si="33"/>
        <v>0</v>
      </c>
      <c r="K213" s="3">
        <f t="shared" si="34"/>
        <v>0</v>
      </c>
      <c r="L213" s="2">
        <f t="shared" si="35"/>
        <v>0</v>
      </c>
      <c r="M213" s="2">
        <f t="shared" si="36"/>
        <v>0</v>
      </c>
      <c r="N213" s="2">
        <f t="shared" si="37"/>
        <v>0</v>
      </c>
      <c r="O213" s="3">
        <f t="shared" si="38"/>
        <v>0</v>
      </c>
      <c r="Q213" s="6" t="str">
        <f>IF('Federal Income Tax'!Z212="","",'Federal Income Tax'!Z212)</f>
        <v/>
      </c>
      <c r="R213" s="4" t="str">
        <f>IF('Federal Income Tax'!AA212="","",'Federal Income Tax'!AA212)</f>
        <v/>
      </c>
      <c r="T213" s="9">
        <f t="shared" si="39"/>
        <v>0</v>
      </c>
    </row>
    <row r="214" spans="2:20" x14ac:dyDescent="0.25">
      <c r="B214" s="4" t="str">
        <f>IF('Federal Income Tax'!B213="","",'Federal Income Tax'!B213)</f>
        <v/>
      </c>
      <c r="C214" s="4" t="str">
        <f>IF('Federal Income Tax'!C213="","",'Federal Income Tax'!C213)</f>
        <v/>
      </c>
      <c r="D214" s="2">
        <f>IF('Federal Income Tax'!K213="","",'Federal Income Tax'!K213)</f>
        <v>0</v>
      </c>
      <c r="F214" s="2">
        <f>IF('Federal Income Tax'!Y213="","",'Federal Income Tax'!Y213)</f>
        <v>0</v>
      </c>
      <c r="G214" s="3">
        <f t="shared" si="30"/>
        <v>0</v>
      </c>
      <c r="H214" s="3">
        <f t="shared" si="31"/>
        <v>0</v>
      </c>
      <c r="I214" s="3">
        <f t="shared" si="32"/>
        <v>0</v>
      </c>
      <c r="J214" s="3">
        <f t="shared" si="33"/>
        <v>0</v>
      </c>
      <c r="K214" s="3">
        <f t="shared" si="34"/>
        <v>0</v>
      </c>
      <c r="L214" s="2">
        <f t="shared" si="35"/>
        <v>0</v>
      </c>
      <c r="M214" s="2">
        <f t="shared" si="36"/>
        <v>0</v>
      </c>
      <c r="N214" s="2">
        <f t="shared" si="37"/>
        <v>0</v>
      </c>
      <c r="O214" s="3">
        <f t="shared" si="38"/>
        <v>0</v>
      </c>
      <c r="Q214" s="6" t="str">
        <f>IF('Federal Income Tax'!Z213="","",'Federal Income Tax'!Z213)</f>
        <v/>
      </c>
      <c r="R214" s="4" t="str">
        <f>IF('Federal Income Tax'!AA213="","",'Federal Income Tax'!AA213)</f>
        <v/>
      </c>
      <c r="T214" s="9">
        <f t="shared" si="39"/>
        <v>0</v>
      </c>
    </row>
    <row r="215" spans="2:20" x14ac:dyDescent="0.25">
      <c r="B215" s="4" t="str">
        <f>IF('Federal Income Tax'!B214="","",'Federal Income Tax'!B214)</f>
        <v/>
      </c>
      <c r="C215" s="4" t="str">
        <f>IF('Federal Income Tax'!C214="","",'Federal Income Tax'!C214)</f>
        <v/>
      </c>
      <c r="D215" s="2">
        <f>IF('Federal Income Tax'!K214="","",'Federal Income Tax'!K214)</f>
        <v>0</v>
      </c>
      <c r="F215" s="2">
        <f>IF('Federal Income Tax'!Y214="","",'Federal Income Tax'!Y214)</f>
        <v>0</v>
      </c>
      <c r="G215" s="3">
        <f t="shared" si="30"/>
        <v>0</v>
      </c>
      <c r="H215" s="3">
        <f t="shared" si="31"/>
        <v>0</v>
      </c>
      <c r="I215" s="3">
        <f t="shared" si="32"/>
        <v>0</v>
      </c>
      <c r="J215" s="3">
        <f t="shared" si="33"/>
        <v>0</v>
      </c>
      <c r="K215" s="3">
        <f t="shared" si="34"/>
        <v>0</v>
      </c>
      <c r="L215" s="2">
        <f t="shared" si="35"/>
        <v>0</v>
      </c>
      <c r="M215" s="2">
        <f t="shared" si="36"/>
        <v>0</v>
      </c>
      <c r="N215" s="2">
        <f t="shared" si="37"/>
        <v>0</v>
      </c>
      <c r="O215" s="3">
        <f t="shared" si="38"/>
        <v>0</v>
      </c>
      <c r="Q215" s="6" t="str">
        <f>IF('Federal Income Tax'!Z214="","",'Federal Income Tax'!Z214)</f>
        <v/>
      </c>
      <c r="R215" s="4" t="str">
        <f>IF('Federal Income Tax'!AA214="","",'Federal Income Tax'!AA214)</f>
        <v/>
      </c>
      <c r="T215" s="9">
        <f t="shared" si="39"/>
        <v>0</v>
      </c>
    </row>
    <row r="216" spans="2:20" x14ac:dyDescent="0.25">
      <c r="B216" s="4" t="str">
        <f>IF('Federal Income Tax'!B215="","",'Federal Income Tax'!B215)</f>
        <v/>
      </c>
      <c r="C216" s="4" t="str">
        <f>IF('Federal Income Tax'!C215="","",'Federal Income Tax'!C215)</f>
        <v/>
      </c>
      <c r="D216" s="2">
        <f>IF('Federal Income Tax'!K215="","",'Federal Income Tax'!K215)</f>
        <v>0</v>
      </c>
      <c r="F216" s="2">
        <f>IF('Federal Income Tax'!Y215="","",'Federal Income Tax'!Y215)</f>
        <v>0</v>
      </c>
      <c r="G216" s="3">
        <f t="shared" si="30"/>
        <v>0</v>
      </c>
      <c r="H216" s="3">
        <f t="shared" si="31"/>
        <v>0</v>
      </c>
      <c r="I216" s="3">
        <f t="shared" si="32"/>
        <v>0</v>
      </c>
      <c r="J216" s="3">
        <f t="shared" si="33"/>
        <v>0</v>
      </c>
      <c r="K216" s="3">
        <f t="shared" si="34"/>
        <v>0</v>
      </c>
      <c r="L216" s="2">
        <f t="shared" si="35"/>
        <v>0</v>
      </c>
      <c r="M216" s="2">
        <f t="shared" si="36"/>
        <v>0</v>
      </c>
      <c r="N216" s="2">
        <f t="shared" si="37"/>
        <v>0</v>
      </c>
      <c r="O216" s="3">
        <f t="shared" si="38"/>
        <v>0</v>
      </c>
      <c r="Q216" s="6" t="str">
        <f>IF('Federal Income Tax'!Z215="","",'Federal Income Tax'!Z215)</f>
        <v/>
      </c>
      <c r="R216" s="4" t="str">
        <f>IF('Federal Income Tax'!AA215="","",'Federal Income Tax'!AA215)</f>
        <v/>
      </c>
      <c r="T216" s="9">
        <f t="shared" si="39"/>
        <v>0</v>
      </c>
    </row>
    <row r="217" spans="2:20" x14ac:dyDescent="0.25">
      <c r="B217" s="4" t="str">
        <f>IF('Federal Income Tax'!B216="","",'Federal Income Tax'!B216)</f>
        <v/>
      </c>
      <c r="C217" s="4" t="str">
        <f>IF('Federal Income Tax'!C216="","",'Federal Income Tax'!C216)</f>
        <v/>
      </c>
      <c r="D217" s="2">
        <f>IF('Federal Income Tax'!K216="","",'Federal Income Tax'!K216)</f>
        <v>0</v>
      </c>
      <c r="F217" s="2">
        <f>IF('Federal Income Tax'!Y216="","",'Federal Income Tax'!Y216)</f>
        <v>0</v>
      </c>
      <c r="G217" s="3">
        <f t="shared" si="30"/>
        <v>0</v>
      </c>
      <c r="H217" s="3">
        <f t="shared" si="31"/>
        <v>0</v>
      </c>
      <c r="I217" s="3">
        <f t="shared" si="32"/>
        <v>0</v>
      </c>
      <c r="J217" s="3">
        <f t="shared" si="33"/>
        <v>0</v>
      </c>
      <c r="K217" s="3">
        <f t="shared" si="34"/>
        <v>0</v>
      </c>
      <c r="L217" s="2">
        <f t="shared" si="35"/>
        <v>0</v>
      </c>
      <c r="M217" s="2">
        <f t="shared" si="36"/>
        <v>0</v>
      </c>
      <c r="N217" s="2">
        <f t="shared" si="37"/>
        <v>0</v>
      </c>
      <c r="O217" s="3">
        <f t="shared" si="38"/>
        <v>0</v>
      </c>
      <c r="Q217" s="6" t="str">
        <f>IF('Federal Income Tax'!Z216="","",'Federal Income Tax'!Z216)</f>
        <v/>
      </c>
      <c r="R217" s="4" t="str">
        <f>IF('Federal Income Tax'!AA216="","",'Federal Income Tax'!AA216)</f>
        <v/>
      </c>
      <c r="T217" s="9">
        <f t="shared" si="39"/>
        <v>0</v>
      </c>
    </row>
    <row r="218" spans="2:20" x14ac:dyDescent="0.25">
      <c r="B218" s="4" t="str">
        <f>IF('Federal Income Tax'!B217="","",'Federal Income Tax'!B217)</f>
        <v/>
      </c>
      <c r="C218" s="4" t="str">
        <f>IF('Federal Income Tax'!C217="","",'Federal Income Tax'!C217)</f>
        <v/>
      </c>
      <c r="D218" s="2">
        <f>IF('Federal Income Tax'!K217="","",'Federal Income Tax'!K217)</f>
        <v>0</v>
      </c>
      <c r="F218" s="2">
        <f>IF('Federal Income Tax'!Y217="","",'Federal Income Tax'!Y217)</f>
        <v>0</v>
      </c>
      <c r="G218" s="3">
        <f t="shared" si="30"/>
        <v>0</v>
      </c>
      <c r="H218" s="3">
        <f t="shared" si="31"/>
        <v>0</v>
      </c>
      <c r="I218" s="3">
        <f t="shared" si="32"/>
        <v>0</v>
      </c>
      <c r="J218" s="3">
        <f t="shared" si="33"/>
        <v>0</v>
      </c>
      <c r="K218" s="3">
        <f t="shared" si="34"/>
        <v>0</v>
      </c>
      <c r="L218" s="2">
        <f t="shared" si="35"/>
        <v>0</v>
      </c>
      <c r="M218" s="2">
        <f t="shared" si="36"/>
        <v>0</v>
      </c>
      <c r="N218" s="2">
        <f t="shared" si="37"/>
        <v>0</v>
      </c>
      <c r="O218" s="3">
        <f t="shared" si="38"/>
        <v>0</v>
      </c>
      <c r="Q218" s="6" t="str">
        <f>IF('Federal Income Tax'!Z217="","",'Federal Income Tax'!Z217)</f>
        <v/>
      </c>
      <c r="R218" s="4" t="str">
        <f>IF('Federal Income Tax'!AA217="","",'Federal Income Tax'!AA217)</f>
        <v/>
      </c>
      <c r="T218" s="9">
        <f t="shared" si="39"/>
        <v>0</v>
      </c>
    </row>
    <row r="219" spans="2:20" x14ac:dyDescent="0.25">
      <c r="B219" s="4" t="str">
        <f>IF('Federal Income Tax'!B218="","",'Federal Income Tax'!B218)</f>
        <v/>
      </c>
      <c r="C219" s="4" t="str">
        <f>IF('Federal Income Tax'!C218="","",'Federal Income Tax'!C218)</f>
        <v/>
      </c>
      <c r="D219" s="2">
        <f>IF('Federal Income Tax'!K218="","",'Federal Income Tax'!K218)</f>
        <v>0</v>
      </c>
      <c r="F219" s="2">
        <f>IF('Federal Income Tax'!Y218="","",'Federal Income Tax'!Y218)</f>
        <v>0</v>
      </c>
      <c r="G219" s="3">
        <f t="shared" si="30"/>
        <v>0</v>
      </c>
      <c r="H219" s="3">
        <f t="shared" si="31"/>
        <v>0</v>
      </c>
      <c r="I219" s="3">
        <f t="shared" si="32"/>
        <v>0</v>
      </c>
      <c r="J219" s="3">
        <f t="shared" si="33"/>
        <v>0</v>
      </c>
      <c r="K219" s="3">
        <f t="shared" si="34"/>
        <v>0</v>
      </c>
      <c r="L219" s="2">
        <f t="shared" si="35"/>
        <v>0</v>
      </c>
      <c r="M219" s="2">
        <f t="shared" si="36"/>
        <v>0</v>
      </c>
      <c r="N219" s="2">
        <f t="shared" si="37"/>
        <v>0</v>
      </c>
      <c r="O219" s="3">
        <f t="shared" si="38"/>
        <v>0</v>
      </c>
      <c r="Q219" s="6" t="str">
        <f>IF('Federal Income Tax'!Z218="","",'Federal Income Tax'!Z218)</f>
        <v/>
      </c>
      <c r="R219" s="4" t="str">
        <f>IF('Federal Income Tax'!AA218="","",'Federal Income Tax'!AA218)</f>
        <v/>
      </c>
      <c r="T219" s="9">
        <f t="shared" si="39"/>
        <v>0</v>
      </c>
    </row>
    <row r="220" spans="2:20" x14ac:dyDescent="0.25">
      <c r="B220" s="4" t="str">
        <f>IF('Federal Income Tax'!B219="","",'Federal Income Tax'!B219)</f>
        <v/>
      </c>
      <c r="C220" s="4" t="str">
        <f>IF('Federal Income Tax'!C219="","",'Federal Income Tax'!C219)</f>
        <v/>
      </c>
      <c r="D220" s="2">
        <f>IF('Federal Income Tax'!K219="","",'Federal Income Tax'!K219)</f>
        <v>0</v>
      </c>
      <c r="F220" s="2">
        <f>IF('Federal Income Tax'!Y219="","",'Federal Income Tax'!Y219)</f>
        <v>0</v>
      </c>
      <c r="G220" s="3">
        <f t="shared" si="30"/>
        <v>0</v>
      </c>
      <c r="H220" s="3">
        <f t="shared" si="31"/>
        <v>0</v>
      </c>
      <c r="I220" s="3">
        <f t="shared" si="32"/>
        <v>0</v>
      </c>
      <c r="J220" s="3">
        <f t="shared" si="33"/>
        <v>0</v>
      </c>
      <c r="K220" s="3">
        <f t="shared" si="34"/>
        <v>0</v>
      </c>
      <c r="L220" s="2">
        <f t="shared" si="35"/>
        <v>0</v>
      </c>
      <c r="M220" s="2">
        <f t="shared" si="36"/>
        <v>0</v>
      </c>
      <c r="N220" s="2">
        <f t="shared" si="37"/>
        <v>0</v>
      </c>
      <c r="O220" s="3">
        <f t="shared" si="38"/>
        <v>0</v>
      </c>
      <c r="Q220" s="6" t="str">
        <f>IF('Federal Income Tax'!Z219="","",'Federal Income Tax'!Z219)</f>
        <v/>
      </c>
      <c r="R220" s="4" t="str">
        <f>IF('Federal Income Tax'!AA219="","",'Federal Income Tax'!AA219)</f>
        <v/>
      </c>
      <c r="T220" s="9">
        <f t="shared" si="39"/>
        <v>0</v>
      </c>
    </row>
    <row r="221" spans="2:20" x14ac:dyDescent="0.25">
      <c r="B221" s="4" t="str">
        <f>IF('Federal Income Tax'!B220="","",'Federal Income Tax'!B220)</f>
        <v/>
      </c>
      <c r="C221" s="4" t="str">
        <f>IF('Federal Income Tax'!C220="","",'Federal Income Tax'!C220)</f>
        <v/>
      </c>
      <c r="D221" s="2">
        <f>IF('Federal Income Tax'!K220="","",'Federal Income Tax'!K220)</f>
        <v>0</v>
      </c>
      <c r="F221" s="2">
        <f>IF('Federal Income Tax'!Y220="","",'Federal Income Tax'!Y220)</f>
        <v>0</v>
      </c>
      <c r="G221" s="3">
        <f t="shared" si="30"/>
        <v>0</v>
      </c>
      <c r="H221" s="3">
        <f t="shared" si="31"/>
        <v>0</v>
      </c>
      <c r="I221" s="3">
        <f t="shared" si="32"/>
        <v>0</v>
      </c>
      <c r="J221" s="3">
        <f t="shared" si="33"/>
        <v>0</v>
      </c>
      <c r="K221" s="3">
        <f t="shared" si="34"/>
        <v>0</v>
      </c>
      <c r="L221" s="2">
        <f t="shared" si="35"/>
        <v>0</v>
      </c>
      <c r="M221" s="2">
        <f t="shared" si="36"/>
        <v>0</v>
      </c>
      <c r="N221" s="2">
        <f t="shared" si="37"/>
        <v>0</v>
      </c>
      <c r="O221" s="3">
        <f t="shared" si="38"/>
        <v>0</v>
      </c>
      <c r="Q221" s="6" t="str">
        <f>IF('Federal Income Tax'!Z220="","",'Federal Income Tax'!Z220)</f>
        <v/>
      </c>
      <c r="R221" s="4" t="str">
        <f>IF('Federal Income Tax'!AA220="","",'Federal Income Tax'!AA220)</f>
        <v/>
      </c>
      <c r="T221" s="9">
        <f t="shared" si="39"/>
        <v>0</v>
      </c>
    </row>
    <row r="222" spans="2:20" x14ac:dyDescent="0.25">
      <c r="B222" s="4" t="str">
        <f>IF('Federal Income Tax'!B221="","",'Federal Income Tax'!B221)</f>
        <v/>
      </c>
      <c r="C222" s="4" t="str">
        <f>IF('Federal Income Tax'!C221="","",'Federal Income Tax'!C221)</f>
        <v/>
      </c>
      <c r="D222" s="2">
        <f>IF('Federal Income Tax'!K221="","",'Federal Income Tax'!K221)</f>
        <v>0</v>
      </c>
      <c r="F222" s="2">
        <f>IF('Federal Income Tax'!Y221="","",'Federal Income Tax'!Y221)</f>
        <v>0</v>
      </c>
      <c r="G222" s="3">
        <f t="shared" si="30"/>
        <v>0</v>
      </c>
      <c r="H222" s="3">
        <f t="shared" si="31"/>
        <v>0</v>
      </c>
      <c r="I222" s="3">
        <f t="shared" si="32"/>
        <v>0</v>
      </c>
      <c r="J222" s="3">
        <f t="shared" si="33"/>
        <v>0</v>
      </c>
      <c r="K222" s="3">
        <f t="shared" si="34"/>
        <v>0</v>
      </c>
      <c r="L222" s="2">
        <f t="shared" si="35"/>
        <v>0</v>
      </c>
      <c r="M222" s="2">
        <f t="shared" si="36"/>
        <v>0</v>
      </c>
      <c r="N222" s="2">
        <f t="shared" si="37"/>
        <v>0</v>
      </c>
      <c r="O222" s="3">
        <f t="shared" si="38"/>
        <v>0</v>
      </c>
      <c r="Q222" s="6" t="str">
        <f>IF('Federal Income Tax'!Z221="","",'Federal Income Tax'!Z221)</f>
        <v/>
      </c>
      <c r="R222" s="4" t="str">
        <f>IF('Federal Income Tax'!AA221="","",'Federal Income Tax'!AA221)</f>
        <v/>
      </c>
      <c r="T222" s="9">
        <f t="shared" si="39"/>
        <v>0</v>
      </c>
    </row>
    <row r="223" spans="2:20" x14ac:dyDescent="0.25">
      <c r="B223" s="4" t="str">
        <f>IF('Federal Income Tax'!B222="","",'Federal Income Tax'!B222)</f>
        <v/>
      </c>
      <c r="C223" s="4" t="str">
        <f>IF('Federal Income Tax'!C222="","",'Federal Income Tax'!C222)</f>
        <v/>
      </c>
      <c r="D223" s="2">
        <f>IF('Federal Income Tax'!K222="","",'Federal Income Tax'!K222)</f>
        <v>0</v>
      </c>
      <c r="F223" s="2">
        <f>IF('Federal Income Tax'!Y222="","",'Federal Income Tax'!Y222)</f>
        <v>0</v>
      </c>
      <c r="G223" s="3">
        <f t="shared" si="30"/>
        <v>0</v>
      </c>
      <c r="H223" s="3">
        <f t="shared" si="31"/>
        <v>0</v>
      </c>
      <c r="I223" s="3">
        <f t="shared" si="32"/>
        <v>0</v>
      </c>
      <c r="J223" s="3">
        <f t="shared" si="33"/>
        <v>0</v>
      </c>
      <c r="K223" s="3">
        <f t="shared" si="34"/>
        <v>0</v>
      </c>
      <c r="L223" s="2">
        <f t="shared" si="35"/>
        <v>0</v>
      </c>
      <c r="M223" s="2">
        <f t="shared" si="36"/>
        <v>0</v>
      </c>
      <c r="N223" s="2">
        <f t="shared" si="37"/>
        <v>0</v>
      </c>
      <c r="O223" s="3">
        <f t="shared" si="38"/>
        <v>0</v>
      </c>
      <c r="Q223" s="6" t="str">
        <f>IF('Federal Income Tax'!Z222="","",'Federal Income Tax'!Z222)</f>
        <v/>
      </c>
      <c r="R223" s="4" t="str">
        <f>IF('Federal Income Tax'!AA222="","",'Federal Income Tax'!AA222)</f>
        <v/>
      </c>
      <c r="T223" s="9">
        <f t="shared" si="39"/>
        <v>0</v>
      </c>
    </row>
    <row r="224" spans="2:20" x14ac:dyDescent="0.25">
      <c r="B224" s="4" t="str">
        <f>IF('Federal Income Tax'!B223="","",'Federal Income Tax'!B223)</f>
        <v/>
      </c>
      <c r="C224" s="4" t="str">
        <f>IF('Federal Income Tax'!C223="","",'Federal Income Tax'!C223)</f>
        <v/>
      </c>
      <c r="D224" s="2">
        <f>IF('Federal Income Tax'!K223="","",'Federal Income Tax'!K223)</f>
        <v>0</v>
      </c>
      <c r="F224" s="2">
        <f>IF('Federal Income Tax'!Y223="","",'Federal Income Tax'!Y223)</f>
        <v>0</v>
      </c>
      <c r="G224" s="3">
        <f t="shared" si="30"/>
        <v>0</v>
      </c>
      <c r="H224" s="3">
        <f t="shared" si="31"/>
        <v>0</v>
      </c>
      <c r="I224" s="3">
        <f t="shared" si="32"/>
        <v>0</v>
      </c>
      <c r="J224" s="3">
        <f t="shared" si="33"/>
        <v>0</v>
      </c>
      <c r="K224" s="3">
        <f t="shared" si="34"/>
        <v>0</v>
      </c>
      <c r="L224" s="2">
        <f t="shared" si="35"/>
        <v>0</v>
      </c>
      <c r="M224" s="2">
        <f t="shared" si="36"/>
        <v>0</v>
      </c>
      <c r="N224" s="2">
        <f t="shared" si="37"/>
        <v>0</v>
      </c>
      <c r="O224" s="3">
        <f t="shared" si="38"/>
        <v>0</v>
      </c>
      <c r="Q224" s="6" t="str">
        <f>IF('Federal Income Tax'!Z223="","",'Federal Income Tax'!Z223)</f>
        <v/>
      </c>
      <c r="R224" s="4" t="str">
        <f>IF('Federal Income Tax'!AA223="","",'Federal Income Tax'!AA223)</f>
        <v/>
      </c>
      <c r="T224" s="9">
        <f t="shared" si="39"/>
        <v>0</v>
      </c>
    </row>
    <row r="225" spans="2:20" x14ac:dyDescent="0.25">
      <c r="B225" s="4" t="str">
        <f>IF('Federal Income Tax'!B224="","",'Federal Income Tax'!B224)</f>
        <v/>
      </c>
      <c r="C225" s="4" t="str">
        <f>IF('Federal Income Tax'!C224="","",'Federal Income Tax'!C224)</f>
        <v/>
      </c>
      <c r="D225" s="2">
        <f>IF('Federal Income Tax'!K224="","",'Federal Income Tax'!K224)</f>
        <v>0</v>
      </c>
      <c r="F225" s="2">
        <f>IF('Federal Income Tax'!Y224="","",'Federal Income Tax'!Y224)</f>
        <v>0</v>
      </c>
      <c r="G225" s="3">
        <f t="shared" si="30"/>
        <v>0</v>
      </c>
      <c r="H225" s="3">
        <f t="shared" si="31"/>
        <v>0</v>
      </c>
      <c r="I225" s="3">
        <f t="shared" si="32"/>
        <v>0</v>
      </c>
      <c r="J225" s="3">
        <f t="shared" si="33"/>
        <v>0</v>
      </c>
      <c r="K225" s="3">
        <f t="shared" si="34"/>
        <v>0</v>
      </c>
      <c r="L225" s="2">
        <f t="shared" si="35"/>
        <v>0</v>
      </c>
      <c r="M225" s="2">
        <f t="shared" si="36"/>
        <v>0</v>
      </c>
      <c r="N225" s="2">
        <f t="shared" si="37"/>
        <v>0</v>
      </c>
      <c r="O225" s="3">
        <f t="shared" si="38"/>
        <v>0</v>
      </c>
      <c r="Q225" s="6" t="str">
        <f>IF('Federal Income Tax'!Z224="","",'Federal Income Tax'!Z224)</f>
        <v/>
      </c>
      <c r="R225" s="4" t="str">
        <f>IF('Federal Income Tax'!AA224="","",'Federal Income Tax'!AA224)</f>
        <v/>
      </c>
      <c r="T225" s="9">
        <f t="shared" si="39"/>
        <v>0</v>
      </c>
    </row>
    <row r="226" spans="2:20" x14ac:dyDescent="0.25">
      <c r="B226" s="4" t="str">
        <f>IF('Federal Income Tax'!B225="","",'Federal Income Tax'!B225)</f>
        <v/>
      </c>
      <c r="C226" s="4" t="str">
        <f>IF('Federal Income Tax'!C225="","",'Federal Income Tax'!C225)</f>
        <v/>
      </c>
      <c r="D226" s="2">
        <f>IF('Federal Income Tax'!K225="","",'Federal Income Tax'!K225)</f>
        <v>0</v>
      </c>
      <c r="F226" s="2">
        <f>IF('Federal Income Tax'!Y225="","",'Federal Income Tax'!Y225)</f>
        <v>0</v>
      </c>
      <c r="G226" s="3">
        <f t="shared" si="30"/>
        <v>0</v>
      </c>
      <c r="H226" s="3">
        <f t="shared" si="31"/>
        <v>0</v>
      </c>
      <c r="I226" s="3">
        <f t="shared" si="32"/>
        <v>0</v>
      </c>
      <c r="J226" s="3">
        <f t="shared" si="33"/>
        <v>0</v>
      </c>
      <c r="K226" s="3">
        <f t="shared" si="34"/>
        <v>0</v>
      </c>
      <c r="L226" s="2">
        <f t="shared" si="35"/>
        <v>0</v>
      </c>
      <c r="M226" s="2">
        <f t="shared" si="36"/>
        <v>0</v>
      </c>
      <c r="N226" s="2">
        <f t="shared" si="37"/>
        <v>0</v>
      </c>
      <c r="O226" s="3">
        <f t="shared" si="38"/>
        <v>0</v>
      </c>
      <c r="Q226" s="6" t="str">
        <f>IF('Federal Income Tax'!Z225="","",'Federal Income Tax'!Z225)</f>
        <v/>
      </c>
      <c r="R226" s="4" t="str">
        <f>IF('Federal Income Tax'!AA225="","",'Federal Income Tax'!AA225)</f>
        <v/>
      </c>
      <c r="T226" s="9">
        <f t="shared" si="39"/>
        <v>0</v>
      </c>
    </row>
    <row r="227" spans="2:20" x14ac:dyDescent="0.25">
      <c r="B227" s="4" t="str">
        <f>IF('Federal Income Tax'!B226="","",'Federal Income Tax'!B226)</f>
        <v/>
      </c>
      <c r="C227" s="4" t="str">
        <f>IF('Federal Income Tax'!C226="","",'Federal Income Tax'!C226)</f>
        <v/>
      </c>
      <c r="D227" s="2">
        <f>IF('Federal Income Tax'!K226="","",'Federal Income Tax'!K226)</f>
        <v>0</v>
      </c>
      <c r="F227" s="2">
        <f>IF('Federal Income Tax'!Y226="","",'Federal Income Tax'!Y226)</f>
        <v>0</v>
      </c>
      <c r="G227" s="3">
        <f t="shared" si="30"/>
        <v>0</v>
      </c>
      <c r="H227" s="3">
        <f t="shared" si="31"/>
        <v>0</v>
      </c>
      <c r="I227" s="3">
        <f t="shared" si="32"/>
        <v>0</v>
      </c>
      <c r="J227" s="3">
        <f t="shared" si="33"/>
        <v>0</v>
      </c>
      <c r="K227" s="3">
        <f t="shared" si="34"/>
        <v>0</v>
      </c>
      <c r="L227" s="2">
        <f t="shared" si="35"/>
        <v>0</v>
      </c>
      <c r="M227" s="2">
        <f t="shared" si="36"/>
        <v>0</v>
      </c>
      <c r="N227" s="2">
        <f t="shared" si="37"/>
        <v>0</v>
      </c>
      <c r="O227" s="3">
        <f t="shared" si="38"/>
        <v>0</v>
      </c>
      <c r="Q227" s="6" t="str">
        <f>IF('Federal Income Tax'!Z226="","",'Federal Income Tax'!Z226)</f>
        <v/>
      </c>
      <c r="R227" s="4" t="str">
        <f>IF('Federal Income Tax'!AA226="","",'Federal Income Tax'!AA226)</f>
        <v/>
      </c>
      <c r="T227" s="9">
        <f t="shared" si="39"/>
        <v>0</v>
      </c>
    </row>
    <row r="228" spans="2:20" x14ac:dyDescent="0.25">
      <c r="B228" s="4" t="str">
        <f>IF('Federal Income Tax'!B227="","",'Federal Income Tax'!B227)</f>
        <v/>
      </c>
      <c r="C228" s="4" t="str">
        <f>IF('Federal Income Tax'!C227="","",'Federal Income Tax'!C227)</f>
        <v/>
      </c>
      <c r="D228" s="2">
        <f>IF('Federal Income Tax'!K227="","",'Federal Income Tax'!K227)</f>
        <v>0</v>
      </c>
      <c r="F228" s="2">
        <f>IF('Federal Income Tax'!Y227="","",'Federal Income Tax'!Y227)</f>
        <v>0</v>
      </c>
      <c r="G228" s="3">
        <f t="shared" si="30"/>
        <v>0</v>
      </c>
      <c r="H228" s="3">
        <f t="shared" si="31"/>
        <v>0</v>
      </c>
      <c r="I228" s="3">
        <f t="shared" si="32"/>
        <v>0</v>
      </c>
      <c r="J228" s="3">
        <f t="shared" si="33"/>
        <v>0</v>
      </c>
      <c r="K228" s="3">
        <f t="shared" si="34"/>
        <v>0</v>
      </c>
      <c r="L228" s="2">
        <f t="shared" si="35"/>
        <v>0</v>
      </c>
      <c r="M228" s="2">
        <f t="shared" si="36"/>
        <v>0</v>
      </c>
      <c r="N228" s="2">
        <f t="shared" si="37"/>
        <v>0</v>
      </c>
      <c r="O228" s="3">
        <f t="shared" si="38"/>
        <v>0</v>
      </c>
      <c r="Q228" s="6" t="str">
        <f>IF('Federal Income Tax'!Z227="","",'Federal Income Tax'!Z227)</f>
        <v/>
      </c>
      <c r="R228" s="4" t="str">
        <f>IF('Federal Income Tax'!AA227="","",'Federal Income Tax'!AA227)</f>
        <v/>
      </c>
      <c r="T228" s="9">
        <f t="shared" si="39"/>
        <v>0</v>
      </c>
    </row>
    <row r="229" spans="2:20" x14ac:dyDescent="0.25">
      <c r="B229" s="4" t="str">
        <f>IF('Federal Income Tax'!B228="","",'Federal Income Tax'!B228)</f>
        <v/>
      </c>
      <c r="C229" s="4" t="str">
        <f>IF('Federal Income Tax'!C228="","",'Federal Income Tax'!C228)</f>
        <v/>
      </c>
      <c r="D229" s="2">
        <f>IF('Federal Income Tax'!K228="","",'Federal Income Tax'!K228)</f>
        <v>0</v>
      </c>
      <c r="F229" s="2">
        <f>IF('Federal Income Tax'!Y228="","",'Federal Income Tax'!Y228)</f>
        <v>0</v>
      </c>
      <c r="G229" s="3">
        <f t="shared" si="30"/>
        <v>0</v>
      </c>
      <c r="H229" s="3">
        <f t="shared" si="31"/>
        <v>0</v>
      </c>
      <c r="I229" s="3">
        <f t="shared" si="32"/>
        <v>0</v>
      </c>
      <c r="J229" s="3">
        <f t="shared" si="33"/>
        <v>0</v>
      </c>
      <c r="K229" s="3">
        <f t="shared" si="34"/>
        <v>0</v>
      </c>
      <c r="L229" s="2">
        <f t="shared" si="35"/>
        <v>0</v>
      </c>
      <c r="M229" s="2">
        <f t="shared" si="36"/>
        <v>0</v>
      </c>
      <c r="N229" s="2">
        <f t="shared" si="37"/>
        <v>0</v>
      </c>
      <c r="O229" s="3">
        <f t="shared" si="38"/>
        <v>0</v>
      </c>
      <c r="Q229" s="6" t="str">
        <f>IF('Federal Income Tax'!Z228="","",'Federal Income Tax'!Z228)</f>
        <v/>
      </c>
      <c r="R229" s="4" t="str">
        <f>IF('Federal Income Tax'!AA228="","",'Federal Income Tax'!AA228)</f>
        <v/>
      </c>
      <c r="T229" s="9">
        <f t="shared" si="39"/>
        <v>0</v>
      </c>
    </row>
    <row r="230" spans="2:20" x14ac:dyDescent="0.25">
      <c r="B230" s="4" t="str">
        <f>IF('Federal Income Tax'!B229="","",'Federal Income Tax'!B229)</f>
        <v/>
      </c>
      <c r="C230" s="4" t="str">
        <f>IF('Federal Income Tax'!C229="","",'Federal Income Tax'!C229)</f>
        <v/>
      </c>
      <c r="D230" s="2">
        <f>IF('Federal Income Tax'!K229="","",'Federal Income Tax'!K229)</f>
        <v>0</v>
      </c>
      <c r="F230" s="2">
        <f>IF('Federal Income Tax'!Y229="","",'Federal Income Tax'!Y229)</f>
        <v>0</v>
      </c>
      <c r="G230" s="3">
        <f t="shared" si="30"/>
        <v>0</v>
      </c>
      <c r="H230" s="3">
        <f t="shared" si="31"/>
        <v>0</v>
      </c>
      <c r="I230" s="3">
        <f t="shared" si="32"/>
        <v>0</v>
      </c>
      <c r="J230" s="3">
        <f t="shared" si="33"/>
        <v>0</v>
      </c>
      <c r="K230" s="3">
        <f t="shared" si="34"/>
        <v>0</v>
      </c>
      <c r="L230" s="2">
        <f t="shared" si="35"/>
        <v>0</v>
      </c>
      <c r="M230" s="2">
        <f t="shared" si="36"/>
        <v>0</v>
      </c>
      <c r="N230" s="2">
        <f t="shared" si="37"/>
        <v>0</v>
      </c>
      <c r="O230" s="3">
        <f t="shared" si="38"/>
        <v>0</v>
      </c>
      <c r="Q230" s="6" t="str">
        <f>IF('Federal Income Tax'!Z229="","",'Federal Income Tax'!Z229)</f>
        <v/>
      </c>
      <c r="R230" s="4" t="str">
        <f>IF('Federal Income Tax'!AA229="","",'Federal Income Tax'!AA229)</f>
        <v/>
      </c>
      <c r="T230" s="9">
        <f t="shared" si="39"/>
        <v>0</v>
      </c>
    </row>
    <row r="231" spans="2:20" x14ac:dyDescent="0.25">
      <c r="B231" s="4" t="str">
        <f>IF('Federal Income Tax'!B230="","",'Federal Income Tax'!B230)</f>
        <v/>
      </c>
      <c r="C231" s="4" t="str">
        <f>IF('Federal Income Tax'!C230="","",'Federal Income Tax'!C230)</f>
        <v/>
      </c>
      <c r="D231" s="2">
        <f>IF('Federal Income Tax'!K230="","",'Federal Income Tax'!K230)</f>
        <v>0</v>
      </c>
      <c r="F231" s="2">
        <f>IF('Federal Income Tax'!Y230="","",'Federal Income Tax'!Y230)</f>
        <v>0</v>
      </c>
      <c r="G231" s="3">
        <f t="shared" si="30"/>
        <v>0</v>
      </c>
      <c r="H231" s="3">
        <f t="shared" si="31"/>
        <v>0</v>
      </c>
      <c r="I231" s="3">
        <f t="shared" si="32"/>
        <v>0</v>
      </c>
      <c r="J231" s="3">
        <f t="shared" si="33"/>
        <v>0</v>
      </c>
      <c r="K231" s="3">
        <f t="shared" si="34"/>
        <v>0</v>
      </c>
      <c r="L231" s="2">
        <f t="shared" si="35"/>
        <v>0</v>
      </c>
      <c r="M231" s="2">
        <f t="shared" si="36"/>
        <v>0</v>
      </c>
      <c r="N231" s="2">
        <f t="shared" si="37"/>
        <v>0</v>
      </c>
      <c r="O231" s="3">
        <f t="shared" si="38"/>
        <v>0</v>
      </c>
      <c r="Q231" s="6" t="str">
        <f>IF('Federal Income Tax'!Z230="","",'Federal Income Tax'!Z230)</f>
        <v/>
      </c>
      <c r="R231" s="4" t="str">
        <f>IF('Federal Income Tax'!AA230="","",'Federal Income Tax'!AA230)</f>
        <v/>
      </c>
      <c r="T231" s="9">
        <f t="shared" si="39"/>
        <v>0</v>
      </c>
    </row>
    <row r="232" spans="2:20" x14ac:dyDescent="0.25">
      <c r="B232" s="4" t="str">
        <f>IF('Federal Income Tax'!B231="","",'Federal Income Tax'!B231)</f>
        <v/>
      </c>
      <c r="C232" s="4" t="str">
        <f>IF('Federal Income Tax'!C231="","",'Federal Income Tax'!C231)</f>
        <v/>
      </c>
      <c r="D232" s="2">
        <f>IF('Federal Income Tax'!K231="","",'Federal Income Tax'!K231)</f>
        <v>0</v>
      </c>
      <c r="F232" s="2">
        <f>IF('Federal Income Tax'!Y231="","",'Federal Income Tax'!Y231)</f>
        <v>0</v>
      </c>
      <c r="G232" s="3">
        <f t="shared" si="30"/>
        <v>0</v>
      </c>
      <c r="H232" s="3">
        <f t="shared" si="31"/>
        <v>0</v>
      </c>
      <c r="I232" s="3">
        <f t="shared" si="32"/>
        <v>0</v>
      </c>
      <c r="J232" s="3">
        <f t="shared" si="33"/>
        <v>0</v>
      </c>
      <c r="K232" s="3">
        <f t="shared" si="34"/>
        <v>0</v>
      </c>
      <c r="L232" s="2">
        <f t="shared" si="35"/>
        <v>0</v>
      </c>
      <c r="M232" s="2">
        <f t="shared" si="36"/>
        <v>0</v>
      </c>
      <c r="N232" s="2">
        <f t="shared" si="37"/>
        <v>0</v>
      </c>
      <c r="O232" s="3">
        <f t="shared" si="38"/>
        <v>0</v>
      </c>
      <c r="Q232" s="6" t="str">
        <f>IF('Federal Income Tax'!Z231="","",'Federal Income Tax'!Z231)</f>
        <v/>
      </c>
      <c r="R232" s="4" t="str">
        <f>IF('Federal Income Tax'!AA231="","",'Federal Income Tax'!AA231)</f>
        <v/>
      </c>
      <c r="T232" s="9">
        <f t="shared" si="39"/>
        <v>0</v>
      </c>
    </row>
    <row r="233" spans="2:20" x14ac:dyDescent="0.25">
      <c r="B233" s="4" t="str">
        <f>IF('Federal Income Tax'!B232="","",'Federal Income Tax'!B232)</f>
        <v/>
      </c>
      <c r="C233" s="4" t="str">
        <f>IF('Federal Income Tax'!C232="","",'Federal Income Tax'!C232)</f>
        <v/>
      </c>
      <c r="D233" s="2">
        <f>IF('Federal Income Tax'!K232="","",'Federal Income Tax'!K232)</f>
        <v>0</v>
      </c>
      <c r="F233" s="2">
        <f>IF('Federal Income Tax'!Y232="","",'Federal Income Tax'!Y232)</f>
        <v>0</v>
      </c>
      <c r="G233" s="3">
        <f t="shared" si="30"/>
        <v>0</v>
      </c>
      <c r="H233" s="3">
        <f t="shared" si="31"/>
        <v>0</v>
      </c>
      <c r="I233" s="3">
        <f t="shared" si="32"/>
        <v>0</v>
      </c>
      <c r="J233" s="3">
        <f t="shared" si="33"/>
        <v>0</v>
      </c>
      <c r="K233" s="3">
        <f t="shared" si="34"/>
        <v>0</v>
      </c>
      <c r="L233" s="2">
        <f t="shared" si="35"/>
        <v>0</v>
      </c>
      <c r="M233" s="2">
        <f t="shared" si="36"/>
        <v>0</v>
      </c>
      <c r="N233" s="2">
        <f t="shared" si="37"/>
        <v>0</v>
      </c>
      <c r="O233" s="3">
        <f t="shared" si="38"/>
        <v>0</v>
      </c>
      <c r="Q233" s="6" t="str">
        <f>IF('Federal Income Tax'!Z232="","",'Federal Income Tax'!Z232)</f>
        <v/>
      </c>
      <c r="R233" s="4" t="str">
        <f>IF('Federal Income Tax'!AA232="","",'Federal Income Tax'!AA232)</f>
        <v/>
      </c>
      <c r="T233" s="9">
        <f t="shared" si="39"/>
        <v>0</v>
      </c>
    </row>
    <row r="234" spans="2:20" x14ac:dyDescent="0.25">
      <c r="B234" s="4" t="str">
        <f>IF('Federal Income Tax'!B233="","",'Federal Income Tax'!B233)</f>
        <v/>
      </c>
      <c r="C234" s="4" t="str">
        <f>IF('Federal Income Tax'!C233="","",'Federal Income Tax'!C233)</f>
        <v/>
      </c>
      <c r="D234" s="2">
        <f>IF('Federal Income Tax'!K233="","",'Federal Income Tax'!K233)</f>
        <v>0</v>
      </c>
      <c r="F234" s="2">
        <f>IF('Federal Income Tax'!Y233="","",'Federal Income Tax'!Y233)</f>
        <v>0</v>
      </c>
      <c r="G234" s="3">
        <f t="shared" si="30"/>
        <v>0</v>
      </c>
      <c r="H234" s="3">
        <f t="shared" si="31"/>
        <v>0</v>
      </c>
      <c r="I234" s="3">
        <f t="shared" si="32"/>
        <v>0</v>
      </c>
      <c r="J234" s="3">
        <f t="shared" si="33"/>
        <v>0</v>
      </c>
      <c r="K234" s="3">
        <f t="shared" si="34"/>
        <v>0</v>
      </c>
      <c r="L234" s="2">
        <f t="shared" si="35"/>
        <v>0</v>
      </c>
      <c r="M234" s="2">
        <f t="shared" si="36"/>
        <v>0</v>
      </c>
      <c r="N234" s="2">
        <f t="shared" si="37"/>
        <v>0</v>
      </c>
      <c r="O234" s="3">
        <f t="shared" si="38"/>
        <v>0</v>
      </c>
      <c r="Q234" s="6" t="str">
        <f>IF('Federal Income Tax'!Z233="","",'Federal Income Tax'!Z233)</f>
        <v/>
      </c>
      <c r="R234" s="4" t="str">
        <f>IF('Federal Income Tax'!AA233="","",'Federal Income Tax'!AA233)</f>
        <v/>
      </c>
      <c r="T234" s="9">
        <f t="shared" si="39"/>
        <v>0</v>
      </c>
    </row>
    <row r="235" spans="2:20" x14ac:dyDescent="0.25">
      <c r="B235" s="4" t="str">
        <f>IF('Federal Income Tax'!B234="","",'Federal Income Tax'!B234)</f>
        <v/>
      </c>
      <c r="C235" s="4" t="str">
        <f>IF('Federal Income Tax'!C234="","",'Federal Income Tax'!C234)</f>
        <v/>
      </c>
      <c r="D235" s="2">
        <f>IF('Federal Income Tax'!K234="","",'Federal Income Tax'!K234)</f>
        <v>0</v>
      </c>
      <c r="F235" s="2">
        <f>IF('Federal Income Tax'!Y234="","",'Federal Income Tax'!Y234)</f>
        <v>0</v>
      </c>
      <c r="G235" s="3">
        <f t="shared" si="30"/>
        <v>0</v>
      </c>
      <c r="H235" s="3">
        <f t="shared" si="31"/>
        <v>0</v>
      </c>
      <c r="I235" s="3">
        <f t="shared" si="32"/>
        <v>0</v>
      </c>
      <c r="J235" s="3">
        <f t="shared" si="33"/>
        <v>0</v>
      </c>
      <c r="K235" s="3">
        <f t="shared" si="34"/>
        <v>0</v>
      </c>
      <c r="L235" s="2">
        <f t="shared" si="35"/>
        <v>0</v>
      </c>
      <c r="M235" s="2">
        <f t="shared" si="36"/>
        <v>0</v>
      </c>
      <c r="N235" s="2">
        <f t="shared" si="37"/>
        <v>0</v>
      </c>
      <c r="O235" s="3">
        <f t="shared" si="38"/>
        <v>0</v>
      </c>
      <c r="Q235" s="6" t="str">
        <f>IF('Federal Income Tax'!Z234="","",'Federal Income Tax'!Z234)</f>
        <v/>
      </c>
      <c r="R235" s="4" t="str">
        <f>IF('Federal Income Tax'!AA234="","",'Federal Income Tax'!AA234)</f>
        <v/>
      </c>
      <c r="T235" s="9">
        <f t="shared" si="39"/>
        <v>0</v>
      </c>
    </row>
    <row r="236" spans="2:20" x14ac:dyDescent="0.25">
      <c r="B236" s="4" t="str">
        <f>IF('Federal Income Tax'!B235="","",'Federal Income Tax'!B235)</f>
        <v/>
      </c>
      <c r="C236" s="4" t="str">
        <f>IF('Federal Income Tax'!C235="","",'Federal Income Tax'!C235)</f>
        <v/>
      </c>
      <c r="D236" s="2">
        <f>IF('Federal Income Tax'!K235="","",'Federal Income Tax'!K235)</f>
        <v>0</v>
      </c>
      <c r="F236" s="2">
        <f>IF('Federal Income Tax'!Y235="","",'Federal Income Tax'!Y235)</f>
        <v>0</v>
      </c>
      <c r="G236" s="3">
        <f t="shared" si="30"/>
        <v>0</v>
      </c>
      <c r="H236" s="3">
        <f t="shared" si="31"/>
        <v>0</v>
      </c>
      <c r="I236" s="3">
        <f t="shared" si="32"/>
        <v>0</v>
      </c>
      <c r="J236" s="3">
        <f t="shared" si="33"/>
        <v>0</v>
      </c>
      <c r="K236" s="3">
        <f t="shared" si="34"/>
        <v>0</v>
      </c>
      <c r="L236" s="2">
        <f t="shared" si="35"/>
        <v>0</v>
      </c>
      <c r="M236" s="2">
        <f t="shared" si="36"/>
        <v>0</v>
      </c>
      <c r="N236" s="2">
        <f t="shared" si="37"/>
        <v>0</v>
      </c>
      <c r="O236" s="3">
        <f t="shared" si="38"/>
        <v>0</v>
      </c>
      <c r="Q236" s="6" t="str">
        <f>IF('Federal Income Tax'!Z235="","",'Federal Income Tax'!Z235)</f>
        <v/>
      </c>
      <c r="R236" s="4" t="str">
        <f>IF('Federal Income Tax'!AA235="","",'Federal Income Tax'!AA235)</f>
        <v/>
      </c>
      <c r="T236" s="9">
        <f t="shared" si="39"/>
        <v>0</v>
      </c>
    </row>
    <row r="237" spans="2:20" x14ac:dyDescent="0.25">
      <c r="B237" s="4" t="str">
        <f>IF('Federal Income Tax'!B236="","",'Federal Income Tax'!B236)</f>
        <v/>
      </c>
      <c r="C237" s="4" t="str">
        <f>IF('Federal Income Tax'!C236="","",'Federal Income Tax'!C236)</f>
        <v/>
      </c>
      <c r="D237" s="2">
        <f>IF('Federal Income Tax'!K236="","",'Federal Income Tax'!K236)</f>
        <v>0</v>
      </c>
      <c r="F237" s="2">
        <f>IF('Federal Income Tax'!Y236="","",'Federal Income Tax'!Y236)</f>
        <v>0</v>
      </c>
      <c r="G237" s="3">
        <f t="shared" si="30"/>
        <v>0</v>
      </c>
      <c r="H237" s="3">
        <f t="shared" si="31"/>
        <v>0</v>
      </c>
      <c r="I237" s="3">
        <f t="shared" si="32"/>
        <v>0</v>
      </c>
      <c r="J237" s="3">
        <f t="shared" si="33"/>
        <v>0</v>
      </c>
      <c r="K237" s="3">
        <f t="shared" si="34"/>
        <v>0</v>
      </c>
      <c r="L237" s="2">
        <f t="shared" si="35"/>
        <v>0</v>
      </c>
      <c r="M237" s="2">
        <f t="shared" si="36"/>
        <v>0</v>
      </c>
      <c r="N237" s="2">
        <f t="shared" si="37"/>
        <v>0</v>
      </c>
      <c r="O237" s="3">
        <f t="shared" si="38"/>
        <v>0</v>
      </c>
      <c r="Q237" s="6" t="str">
        <f>IF('Federal Income Tax'!Z236="","",'Federal Income Tax'!Z236)</f>
        <v/>
      </c>
      <c r="R237" s="4" t="str">
        <f>IF('Federal Income Tax'!AA236="","",'Federal Income Tax'!AA236)</f>
        <v/>
      </c>
      <c r="T237" s="9">
        <f t="shared" si="39"/>
        <v>0</v>
      </c>
    </row>
    <row r="238" spans="2:20" x14ac:dyDescent="0.25">
      <c r="B238" s="4" t="str">
        <f>IF('Federal Income Tax'!B237="","",'Federal Income Tax'!B237)</f>
        <v/>
      </c>
      <c r="C238" s="4" t="str">
        <f>IF('Federal Income Tax'!C237="","",'Federal Income Tax'!C237)</f>
        <v/>
      </c>
      <c r="D238" s="2">
        <f>IF('Federal Income Tax'!K237="","",'Federal Income Tax'!K237)</f>
        <v>0</v>
      </c>
      <c r="F238" s="2">
        <f>IF('Federal Income Tax'!Y237="","",'Federal Income Tax'!Y237)</f>
        <v>0</v>
      </c>
      <c r="G238" s="3">
        <f t="shared" si="30"/>
        <v>0</v>
      </c>
      <c r="H238" s="3">
        <f t="shared" si="31"/>
        <v>0</v>
      </c>
      <c r="I238" s="3">
        <f t="shared" si="32"/>
        <v>0</v>
      </c>
      <c r="J238" s="3">
        <f t="shared" si="33"/>
        <v>0</v>
      </c>
      <c r="K238" s="3">
        <f t="shared" si="34"/>
        <v>0</v>
      </c>
      <c r="L238" s="2">
        <f t="shared" si="35"/>
        <v>0</v>
      </c>
      <c r="M238" s="2">
        <f t="shared" si="36"/>
        <v>0</v>
      </c>
      <c r="N238" s="2">
        <f t="shared" si="37"/>
        <v>0</v>
      </c>
      <c r="O238" s="3">
        <f t="shared" si="38"/>
        <v>0</v>
      </c>
      <c r="Q238" s="6" t="str">
        <f>IF('Federal Income Tax'!Z237="","",'Federal Income Tax'!Z237)</f>
        <v/>
      </c>
      <c r="R238" s="4" t="str">
        <f>IF('Federal Income Tax'!AA237="","",'Federal Income Tax'!AA237)</f>
        <v/>
      </c>
      <c r="T238" s="9">
        <f t="shared" si="39"/>
        <v>0</v>
      </c>
    </row>
    <row r="239" spans="2:20" x14ac:dyDescent="0.25">
      <c r="B239" s="4" t="str">
        <f>IF('Federal Income Tax'!B238="","",'Federal Income Tax'!B238)</f>
        <v/>
      </c>
      <c r="C239" s="4" t="str">
        <f>IF('Federal Income Tax'!C238="","",'Federal Income Tax'!C238)</f>
        <v/>
      </c>
      <c r="D239" s="2">
        <f>IF('Federal Income Tax'!K238="","",'Federal Income Tax'!K238)</f>
        <v>0</v>
      </c>
      <c r="F239" s="2">
        <f>IF('Federal Income Tax'!Y238="","",'Federal Income Tax'!Y238)</f>
        <v>0</v>
      </c>
      <c r="G239" s="3">
        <f t="shared" si="30"/>
        <v>0</v>
      </c>
      <c r="H239" s="3">
        <f t="shared" si="31"/>
        <v>0</v>
      </c>
      <c r="I239" s="3">
        <f t="shared" si="32"/>
        <v>0</v>
      </c>
      <c r="J239" s="3">
        <f t="shared" si="33"/>
        <v>0</v>
      </c>
      <c r="K239" s="3">
        <f t="shared" si="34"/>
        <v>0</v>
      </c>
      <c r="L239" s="2">
        <f t="shared" si="35"/>
        <v>0</v>
      </c>
      <c r="M239" s="2">
        <f t="shared" si="36"/>
        <v>0</v>
      </c>
      <c r="N239" s="2">
        <f t="shared" si="37"/>
        <v>0</v>
      </c>
      <c r="O239" s="3">
        <f t="shared" si="38"/>
        <v>0</v>
      </c>
      <c r="Q239" s="6" t="str">
        <f>IF('Federal Income Tax'!Z238="","",'Federal Income Tax'!Z238)</f>
        <v/>
      </c>
      <c r="R239" s="4" t="str">
        <f>IF('Federal Income Tax'!AA238="","",'Federal Income Tax'!AA238)</f>
        <v/>
      </c>
      <c r="T239" s="9">
        <f t="shared" si="39"/>
        <v>0</v>
      </c>
    </row>
    <row r="240" spans="2:20" x14ac:dyDescent="0.25">
      <c r="B240" s="4" t="str">
        <f>IF('Federal Income Tax'!B239="","",'Federal Income Tax'!B239)</f>
        <v/>
      </c>
      <c r="C240" s="4" t="str">
        <f>IF('Federal Income Tax'!C239="","",'Federal Income Tax'!C239)</f>
        <v/>
      </c>
      <c r="D240" s="2">
        <f>IF('Federal Income Tax'!K239="","",'Federal Income Tax'!K239)</f>
        <v>0</v>
      </c>
      <c r="F240" s="2">
        <f>IF('Federal Income Tax'!Y239="","",'Federal Income Tax'!Y239)</f>
        <v>0</v>
      </c>
      <c r="G240" s="3">
        <f t="shared" si="30"/>
        <v>0</v>
      </c>
      <c r="H240" s="3">
        <f t="shared" si="31"/>
        <v>0</v>
      </c>
      <c r="I240" s="3">
        <f t="shared" si="32"/>
        <v>0</v>
      </c>
      <c r="J240" s="3">
        <f t="shared" si="33"/>
        <v>0</v>
      </c>
      <c r="K240" s="3">
        <f t="shared" si="34"/>
        <v>0</v>
      </c>
      <c r="L240" s="2">
        <f t="shared" si="35"/>
        <v>0</v>
      </c>
      <c r="M240" s="2">
        <f t="shared" si="36"/>
        <v>0</v>
      </c>
      <c r="N240" s="2">
        <f t="shared" si="37"/>
        <v>0</v>
      </c>
      <c r="O240" s="3">
        <f t="shared" si="38"/>
        <v>0</v>
      </c>
      <c r="Q240" s="6" t="str">
        <f>IF('Federal Income Tax'!Z239="","",'Federal Income Tax'!Z239)</f>
        <v/>
      </c>
      <c r="R240" s="4" t="str">
        <f>IF('Federal Income Tax'!AA239="","",'Federal Income Tax'!AA239)</f>
        <v/>
      </c>
      <c r="T240" s="9">
        <f t="shared" si="39"/>
        <v>0</v>
      </c>
    </row>
    <row r="241" spans="2:20" x14ac:dyDescent="0.25">
      <c r="B241" s="4" t="str">
        <f>IF('Federal Income Tax'!B240="","",'Federal Income Tax'!B240)</f>
        <v/>
      </c>
      <c r="C241" s="4" t="str">
        <f>IF('Federal Income Tax'!C240="","",'Federal Income Tax'!C240)</f>
        <v/>
      </c>
      <c r="D241" s="2">
        <f>IF('Federal Income Tax'!K240="","",'Federal Income Tax'!K240)</f>
        <v>0</v>
      </c>
      <c r="F241" s="2">
        <f>IF('Federal Income Tax'!Y240="","",'Federal Income Tax'!Y240)</f>
        <v>0</v>
      </c>
      <c r="G241" s="3">
        <f t="shared" si="30"/>
        <v>0</v>
      </c>
      <c r="H241" s="3">
        <f t="shared" si="31"/>
        <v>0</v>
      </c>
      <c r="I241" s="3">
        <f t="shared" si="32"/>
        <v>0</v>
      </c>
      <c r="J241" s="3">
        <f t="shared" si="33"/>
        <v>0</v>
      </c>
      <c r="K241" s="3">
        <f t="shared" si="34"/>
        <v>0</v>
      </c>
      <c r="L241" s="2">
        <f t="shared" si="35"/>
        <v>0</v>
      </c>
      <c r="M241" s="2">
        <f t="shared" si="36"/>
        <v>0</v>
      </c>
      <c r="N241" s="2">
        <f t="shared" si="37"/>
        <v>0</v>
      </c>
      <c r="O241" s="3">
        <f t="shared" si="38"/>
        <v>0</v>
      </c>
      <c r="Q241" s="6" t="str">
        <f>IF('Federal Income Tax'!Z240="","",'Federal Income Tax'!Z240)</f>
        <v/>
      </c>
      <c r="R241" s="4" t="str">
        <f>IF('Federal Income Tax'!AA240="","",'Federal Income Tax'!AA240)</f>
        <v/>
      </c>
      <c r="T241" s="9">
        <f t="shared" si="39"/>
        <v>0</v>
      </c>
    </row>
    <row r="242" spans="2:20" x14ac:dyDescent="0.25">
      <c r="B242" s="4" t="str">
        <f>IF('Federal Income Tax'!B241="","",'Federal Income Tax'!B241)</f>
        <v/>
      </c>
      <c r="C242" s="4" t="str">
        <f>IF('Federal Income Tax'!C241="","",'Federal Income Tax'!C241)</f>
        <v/>
      </c>
      <c r="D242" s="2">
        <f>IF('Federal Income Tax'!K241="","",'Federal Income Tax'!K241)</f>
        <v>0</v>
      </c>
      <c r="F242" s="2">
        <f>IF('Federal Income Tax'!Y241="","",'Federal Income Tax'!Y241)</f>
        <v>0</v>
      </c>
      <c r="G242" s="3">
        <f t="shared" si="30"/>
        <v>0</v>
      </c>
      <c r="H242" s="3">
        <f t="shared" si="31"/>
        <v>0</v>
      </c>
      <c r="I242" s="3">
        <f t="shared" si="32"/>
        <v>0</v>
      </c>
      <c r="J242" s="3">
        <f t="shared" si="33"/>
        <v>0</v>
      </c>
      <c r="K242" s="3">
        <f t="shared" si="34"/>
        <v>0</v>
      </c>
      <c r="L242" s="2">
        <f t="shared" si="35"/>
        <v>0</v>
      </c>
      <c r="M242" s="2">
        <f t="shared" si="36"/>
        <v>0</v>
      </c>
      <c r="N242" s="2">
        <f t="shared" si="37"/>
        <v>0</v>
      </c>
      <c r="O242" s="3">
        <f t="shared" si="38"/>
        <v>0</v>
      </c>
      <c r="Q242" s="6" t="str">
        <f>IF('Federal Income Tax'!Z241="","",'Federal Income Tax'!Z241)</f>
        <v/>
      </c>
      <c r="R242" s="4" t="str">
        <f>IF('Federal Income Tax'!AA241="","",'Federal Income Tax'!AA241)</f>
        <v/>
      </c>
      <c r="T242" s="9">
        <f t="shared" si="39"/>
        <v>0</v>
      </c>
    </row>
    <row r="243" spans="2:20" x14ac:dyDescent="0.25">
      <c r="B243" s="4" t="str">
        <f>IF('Federal Income Tax'!B242="","",'Federal Income Tax'!B242)</f>
        <v/>
      </c>
      <c r="C243" s="4" t="str">
        <f>IF('Federal Income Tax'!C242="","",'Federal Income Tax'!C242)</f>
        <v/>
      </c>
      <c r="D243" s="2">
        <f>IF('Federal Income Tax'!K242="","",'Federal Income Tax'!K242)</f>
        <v>0</v>
      </c>
      <c r="F243" s="2">
        <f>IF('Federal Income Tax'!Y242="","",'Federal Income Tax'!Y242)</f>
        <v>0</v>
      </c>
      <c r="G243" s="3">
        <f t="shared" si="30"/>
        <v>0</v>
      </c>
      <c r="H243" s="3">
        <f t="shared" si="31"/>
        <v>0</v>
      </c>
      <c r="I243" s="3">
        <f t="shared" si="32"/>
        <v>0</v>
      </c>
      <c r="J243" s="3">
        <f t="shared" si="33"/>
        <v>0</v>
      </c>
      <c r="K243" s="3">
        <f t="shared" si="34"/>
        <v>0</v>
      </c>
      <c r="L243" s="2">
        <f t="shared" si="35"/>
        <v>0</v>
      </c>
      <c r="M243" s="2">
        <f t="shared" si="36"/>
        <v>0</v>
      </c>
      <c r="N243" s="2">
        <f t="shared" si="37"/>
        <v>0</v>
      </c>
      <c r="O243" s="3">
        <f t="shared" si="38"/>
        <v>0</v>
      </c>
      <c r="Q243" s="6" t="str">
        <f>IF('Federal Income Tax'!Z242="","",'Federal Income Tax'!Z242)</f>
        <v/>
      </c>
      <c r="R243" s="4" t="str">
        <f>IF('Federal Income Tax'!AA242="","",'Federal Income Tax'!AA242)</f>
        <v/>
      </c>
      <c r="T243" s="9">
        <f t="shared" si="39"/>
        <v>0</v>
      </c>
    </row>
    <row r="244" spans="2:20" x14ac:dyDescent="0.25">
      <c r="B244" s="4" t="str">
        <f>IF('Federal Income Tax'!B243="","",'Federal Income Tax'!B243)</f>
        <v/>
      </c>
      <c r="C244" s="4" t="str">
        <f>IF('Federal Income Tax'!C243="","",'Federal Income Tax'!C243)</f>
        <v/>
      </c>
      <c r="D244" s="2">
        <f>IF('Federal Income Tax'!K243="","",'Federal Income Tax'!K243)</f>
        <v>0</v>
      </c>
      <c r="F244" s="2">
        <f>IF('Federal Income Tax'!Y243="","",'Federal Income Tax'!Y243)</f>
        <v>0</v>
      </c>
      <c r="G244" s="3">
        <f t="shared" si="30"/>
        <v>0</v>
      </c>
      <c r="H244" s="3">
        <f t="shared" si="31"/>
        <v>0</v>
      </c>
      <c r="I244" s="3">
        <f t="shared" si="32"/>
        <v>0</v>
      </c>
      <c r="J244" s="3">
        <f t="shared" si="33"/>
        <v>0</v>
      </c>
      <c r="K244" s="3">
        <f t="shared" si="34"/>
        <v>0</v>
      </c>
      <c r="L244" s="2">
        <f t="shared" si="35"/>
        <v>0</v>
      </c>
      <c r="M244" s="2">
        <f t="shared" si="36"/>
        <v>0</v>
      </c>
      <c r="N244" s="2">
        <f t="shared" si="37"/>
        <v>0</v>
      </c>
      <c r="O244" s="3">
        <f t="shared" si="38"/>
        <v>0</v>
      </c>
      <c r="Q244" s="6" t="str">
        <f>IF('Federal Income Tax'!Z243="","",'Federal Income Tax'!Z243)</f>
        <v/>
      </c>
      <c r="R244" s="4" t="str">
        <f>IF('Federal Income Tax'!AA243="","",'Federal Income Tax'!AA243)</f>
        <v/>
      </c>
      <c r="T244" s="9">
        <f t="shared" si="39"/>
        <v>0</v>
      </c>
    </row>
    <row r="245" spans="2:20" x14ac:dyDescent="0.25">
      <c r="B245" s="4" t="str">
        <f>IF('Federal Income Tax'!B244="","",'Federal Income Tax'!B244)</f>
        <v/>
      </c>
      <c r="C245" s="4" t="str">
        <f>IF('Federal Income Tax'!C244="","",'Federal Income Tax'!C244)</f>
        <v/>
      </c>
      <c r="D245" s="2">
        <f>IF('Federal Income Tax'!K244="","",'Federal Income Tax'!K244)</f>
        <v>0</v>
      </c>
      <c r="F245" s="2">
        <f>IF('Federal Income Tax'!Y244="","",'Federal Income Tax'!Y244)</f>
        <v>0</v>
      </c>
      <c r="G245" s="3">
        <f t="shared" si="30"/>
        <v>0</v>
      </c>
      <c r="H245" s="3">
        <f t="shared" si="31"/>
        <v>0</v>
      </c>
      <c r="I245" s="3">
        <f t="shared" si="32"/>
        <v>0</v>
      </c>
      <c r="J245" s="3">
        <f t="shared" si="33"/>
        <v>0</v>
      </c>
      <c r="K245" s="3">
        <f t="shared" si="34"/>
        <v>0</v>
      </c>
      <c r="L245" s="2">
        <f t="shared" si="35"/>
        <v>0</v>
      </c>
      <c r="M245" s="2">
        <f t="shared" si="36"/>
        <v>0</v>
      </c>
      <c r="N245" s="2">
        <f t="shared" si="37"/>
        <v>0</v>
      </c>
      <c r="O245" s="3">
        <f t="shared" si="38"/>
        <v>0</v>
      </c>
      <c r="Q245" s="6" t="str">
        <f>IF('Federal Income Tax'!Z244="","",'Federal Income Tax'!Z244)</f>
        <v/>
      </c>
      <c r="R245" s="4" t="str">
        <f>IF('Federal Income Tax'!AA244="","",'Federal Income Tax'!AA244)</f>
        <v/>
      </c>
      <c r="T245" s="9">
        <f t="shared" si="39"/>
        <v>0</v>
      </c>
    </row>
    <row r="246" spans="2:20" x14ac:dyDescent="0.25">
      <c r="B246" s="4" t="str">
        <f>IF('Federal Income Tax'!B245="","",'Federal Income Tax'!B245)</f>
        <v/>
      </c>
      <c r="C246" s="4" t="str">
        <f>IF('Federal Income Tax'!C245="","",'Federal Income Tax'!C245)</f>
        <v/>
      </c>
      <c r="D246" s="2">
        <f>IF('Federal Income Tax'!K245="","",'Federal Income Tax'!K245)</f>
        <v>0</v>
      </c>
      <c r="F246" s="2">
        <f>IF('Federal Income Tax'!Y245="","",'Federal Income Tax'!Y245)</f>
        <v>0</v>
      </c>
      <c r="G246" s="3">
        <f t="shared" si="30"/>
        <v>0</v>
      </c>
      <c r="H246" s="3">
        <f t="shared" si="31"/>
        <v>0</v>
      </c>
      <c r="I246" s="3">
        <f t="shared" si="32"/>
        <v>0</v>
      </c>
      <c r="J246" s="3">
        <f t="shared" si="33"/>
        <v>0</v>
      </c>
      <c r="K246" s="3">
        <f t="shared" si="34"/>
        <v>0</v>
      </c>
      <c r="L246" s="2">
        <f t="shared" si="35"/>
        <v>0</v>
      </c>
      <c r="M246" s="2">
        <f t="shared" si="36"/>
        <v>0</v>
      </c>
      <c r="N246" s="2">
        <f t="shared" si="37"/>
        <v>0</v>
      </c>
      <c r="O246" s="3">
        <f t="shared" si="38"/>
        <v>0</v>
      </c>
      <c r="Q246" s="6" t="str">
        <f>IF('Federal Income Tax'!Z245="","",'Federal Income Tax'!Z245)</f>
        <v/>
      </c>
      <c r="R246" s="4" t="str">
        <f>IF('Federal Income Tax'!AA245="","",'Federal Income Tax'!AA245)</f>
        <v/>
      </c>
      <c r="T246" s="9">
        <f t="shared" si="39"/>
        <v>0</v>
      </c>
    </row>
  </sheetData>
  <pageMargins left="0.7" right="0.7" top="0.75" bottom="0.75" header="0.3" footer="0.3"/>
  <pageSetup orientation="portrait" r:id="rId1"/>
  <headerFooter>
    <oddFooter>&amp;Lhtpps://liberdownload.com
&amp;Rcare@liberdownload.com</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C67C-02AC-4B4C-ACAB-BCB4EA495280}">
  <dimension ref="B2:T49"/>
  <sheetViews>
    <sheetView topLeftCell="G1" workbookViewId="0">
      <pane ySplit="8" topLeftCell="A9" activePane="bottomLeft" state="frozen"/>
      <selection activeCell="D10" sqref="D10:D11"/>
      <selection pane="bottomLeft" activeCell="D10" sqref="D10:D11"/>
    </sheetView>
  </sheetViews>
  <sheetFormatPr defaultRowHeight="15" x14ac:dyDescent="0.25"/>
  <cols>
    <col min="2" max="2" width="15.42578125" customWidth="1"/>
    <col min="3" max="3" width="12.85546875" customWidth="1"/>
    <col min="5" max="5" width="9.5703125" bestFit="1" customWidth="1"/>
    <col min="6" max="6" width="24.5703125" bestFit="1" customWidth="1"/>
    <col min="7" max="7" width="25.42578125" customWidth="1"/>
    <col min="8" max="12" width="9.5703125" bestFit="1" customWidth="1"/>
    <col min="13" max="13" width="12" customWidth="1"/>
    <col min="14" max="14" width="9.5703125" bestFit="1" customWidth="1"/>
    <col min="15" max="15" width="11.85546875" customWidth="1"/>
    <col min="16" max="16" width="11" customWidth="1"/>
    <col min="17" max="17" width="10.5703125" style="10" bestFit="1" customWidth="1"/>
    <col min="18" max="18" width="15" customWidth="1"/>
    <col min="19" max="19" width="10.28515625" bestFit="1" customWidth="1"/>
    <col min="20" max="20" width="40.42578125" bestFit="1" customWidth="1"/>
  </cols>
  <sheetData>
    <row r="2" spans="2:19" x14ac:dyDescent="0.25">
      <c r="D2" t="s">
        <v>9</v>
      </c>
      <c r="F2" t="str">
        <f>List!$C$4</f>
        <v>LLC</v>
      </c>
    </row>
    <row r="3" spans="2:19" x14ac:dyDescent="0.25">
      <c r="D3" t="s">
        <v>8</v>
      </c>
      <c r="F3">
        <f>List!$C$6</f>
        <v>2023</v>
      </c>
    </row>
    <row r="4" spans="2:19" s="10" customFormat="1" x14ac:dyDescent="0.25">
      <c r="B4" s="56" t="s">
        <v>435</v>
      </c>
      <c r="C4" s="56"/>
      <c r="D4" s="56"/>
      <c r="E4" s="57">
        <f>E49</f>
        <v>4000</v>
      </c>
      <c r="F4" s="57">
        <f t="shared" ref="F4:S4" si="0">F49</f>
        <v>4000</v>
      </c>
      <c r="G4" s="57">
        <f t="shared" si="0"/>
        <v>4000</v>
      </c>
      <c r="H4" s="57">
        <f t="shared" si="0"/>
        <v>4000</v>
      </c>
      <c r="I4" s="57">
        <f t="shared" si="0"/>
        <v>4000</v>
      </c>
      <c r="J4" s="57">
        <f t="shared" si="0"/>
        <v>4000</v>
      </c>
      <c r="K4" s="57">
        <f t="shared" si="0"/>
        <v>4000</v>
      </c>
      <c r="L4" s="57">
        <f t="shared" si="0"/>
        <v>4000</v>
      </c>
      <c r="M4" s="57">
        <f t="shared" si="0"/>
        <v>4000</v>
      </c>
      <c r="N4" s="57">
        <f t="shared" si="0"/>
        <v>4000</v>
      </c>
      <c r="O4" s="57">
        <f t="shared" si="0"/>
        <v>4000</v>
      </c>
      <c r="P4" s="57">
        <f t="shared" si="0"/>
        <v>4000</v>
      </c>
      <c r="Q4" s="57">
        <f t="shared" si="0"/>
        <v>48000</v>
      </c>
      <c r="R4" s="57"/>
      <c r="S4" s="57">
        <f t="shared" si="0"/>
        <v>34000</v>
      </c>
    </row>
    <row r="5" spans="2:19" ht="23.25" x14ac:dyDescent="0.35">
      <c r="G5" s="14" t="s">
        <v>434</v>
      </c>
    </row>
    <row r="6" spans="2:19" x14ac:dyDescent="0.25">
      <c r="G6" t="s">
        <v>453</v>
      </c>
      <c r="S6" t="s">
        <v>531</v>
      </c>
    </row>
    <row r="7" spans="2:19" x14ac:dyDescent="0.25">
      <c r="G7" t="s">
        <v>530</v>
      </c>
      <c r="R7" s="1">
        <v>7000</v>
      </c>
    </row>
    <row r="8" spans="2:19" s="10" customFormat="1" x14ac:dyDescent="0.25">
      <c r="B8" s="10" t="s">
        <v>1</v>
      </c>
      <c r="C8" s="10" t="s">
        <v>2</v>
      </c>
      <c r="E8" s="10" t="s">
        <v>384</v>
      </c>
      <c r="F8" s="10" t="s">
        <v>385</v>
      </c>
      <c r="G8" s="10" t="s">
        <v>386</v>
      </c>
      <c r="H8" s="10" t="s">
        <v>387</v>
      </c>
      <c r="I8" s="10" t="s">
        <v>388</v>
      </c>
      <c r="J8" s="10" t="s">
        <v>389</v>
      </c>
      <c r="K8" s="10" t="s">
        <v>390</v>
      </c>
      <c r="L8" s="10" t="s">
        <v>391</v>
      </c>
      <c r="M8" s="10" t="s">
        <v>392</v>
      </c>
      <c r="N8" s="10" t="s">
        <v>393</v>
      </c>
      <c r="O8" s="10" t="s">
        <v>394</v>
      </c>
      <c r="P8" s="10" t="s">
        <v>395</v>
      </c>
      <c r="Q8" s="10" t="s">
        <v>435</v>
      </c>
      <c r="R8" s="10" t="s">
        <v>520</v>
      </c>
      <c r="S8" s="10" t="s">
        <v>519</v>
      </c>
    </row>
    <row r="9" spans="2:19" x14ac:dyDescent="0.25">
      <c r="B9" t="str">
        <f>IF(Staff!B9="","",Staff!B9)</f>
        <v/>
      </c>
      <c r="C9" t="str">
        <f>IF(Staff!C9="","",Staff!C9)</f>
        <v/>
      </c>
      <c r="E9" s="1">
        <f>SUMIFS('Federal Income Tax'!$K:$K,'Federal Income Tax'!$B:$B,'Total Wages'!$B9,'Federal Income Tax'!$C:$C,'Total Wages'!$C9,'Federal Income Tax'!$AA:$AA,'Total Wages'!E$8)</f>
        <v>0</v>
      </c>
      <c r="F9" s="1">
        <f>SUMIFS('Federal Income Tax'!$K:$K,'Federal Income Tax'!$B:$B,'Total Wages'!$B9,'Federal Income Tax'!$C:$C,'Total Wages'!$C9,'Federal Income Tax'!$AA:$AA,'Total Wages'!F$8)</f>
        <v>0</v>
      </c>
      <c r="G9" s="1">
        <f>SUMIFS('Federal Income Tax'!$K:$K,'Federal Income Tax'!$B:$B,'Total Wages'!$B9,'Federal Income Tax'!$C:$C,'Total Wages'!$C9,'Federal Income Tax'!$AA:$AA,'Total Wages'!G$8)</f>
        <v>0</v>
      </c>
      <c r="H9" s="1">
        <f>SUMIFS('Federal Income Tax'!$K:$K,'Federal Income Tax'!$B:$B,'Total Wages'!$B9,'Federal Income Tax'!$C:$C,'Total Wages'!$C9,'Federal Income Tax'!$AA:$AA,'Total Wages'!H$8)</f>
        <v>0</v>
      </c>
      <c r="I9" s="1">
        <f>SUMIFS('Federal Income Tax'!$K:$K,'Federal Income Tax'!$B:$B,'Total Wages'!$B9,'Federal Income Tax'!$C:$C,'Total Wages'!$C9,'Federal Income Tax'!$AA:$AA,'Total Wages'!I$8)</f>
        <v>0</v>
      </c>
      <c r="J9" s="1">
        <f>SUMIFS('Federal Income Tax'!$K:$K,'Federal Income Tax'!$B:$B,'Total Wages'!$B9,'Federal Income Tax'!$C:$C,'Total Wages'!$C9,'Federal Income Tax'!$AA:$AA,'Total Wages'!J$8)</f>
        <v>0</v>
      </c>
      <c r="K9" s="1">
        <f>SUMIFS('Federal Income Tax'!$K:$K,'Federal Income Tax'!$B:$B,'Total Wages'!$B9,'Federal Income Tax'!$C:$C,'Total Wages'!$C9,'Federal Income Tax'!$AA:$AA,'Total Wages'!K$8)</f>
        <v>0</v>
      </c>
      <c r="L9" s="1">
        <f>SUMIFS('Federal Income Tax'!$K:$K,'Federal Income Tax'!$B:$B,'Total Wages'!$B9,'Federal Income Tax'!$C:$C,'Total Wages'!$C9,'Federal Income Tax'!$AA:$AA,'Total Wages'!L$8)</f>
        <v>0</v>
      </c>
      <c r="M9" s="1">
        <f>SUMIFS('Federal Income Tax'!$K:$K,'Federal Income Tax'!$B:$B,'Total Wages'!$B9,'Federal Income Tax'!$C:$C,'Total Wages'!$C9,'Federal Income Tax'!$AA:$AA,'Total Wages'!M$8)</f>
        <v>0</v>
      </c>
      <c r="N9" s="1">
        <f>SUMIFS('Federal Income Tax'!$K:$K,'Federal Income Tax'!$B:$B,'Total Wages'!$B9,'Federal Income Tax'!$C:$C,'Total Wages'!$C9,'Federal Income Tax'!$AA:$AA,'Total Wages'!N$8)</f>
        <v>0</v>
      </c>
      <c r="O9" s="1">
        <f>SUMIFS('Federal Income Tax'!$K:$K,'Federal Income Tax'!$B:$B,'Total Wages'!$B9,'Federal Income Tax'!$C:$C,'Total Wages'!$C9,'Federal Income Tax'!$AA:$AA,'Total Wages'!O$8)</f>
        <v>0</v>
      </c>
      <c r="P9" s="1">
        <f>SUMIFS('Federal Income Tax'!$K:$K,'Federal Income Tax'!$B:$B,'Total Wages'!$B9,'Federal Income Tax'!$C:$C,'Total Wages'!$C9,'Federal Income Tax'!$AA:$AA,'Total Wages'!P$8)</f>
        <v>0</v>
      </c>
      <c r="Q9" s="11">
        <f>SUM(E9:P9)</f>
        <v>0</v>
      </c>
      <c r="R9" s="9">
        <f>$R$7</f>
        <v>7000</v>
      </c>
      <c r="S9" s="1" t="str">
        <f t="shared" ref="S9:S11" si="1">IF(SUM(Q9,-R9)&lt;0,"",SUM(Q9,-R9))</f>
        <v/>
      </c>
    </row>
    <row r="10" spans="2:19" x14ac:dyDescent="0.25">
      <c r="B10" t="str">
        <f>IF(Staff!B10="","",Staff!B10)</f>
        <v>A</v>
      </c>
      <c r="C10" t="str">
        <f>IF(Staff!C10="","",Staff!C10)</f>
        <v>L</v>
      </c>
      <c r="E10" s="1">
        <f>SUMIFS('Federal Income Tax'!$K:$K,'Federal Income Tax'!$B:$B,'Total Wages'!$B10,'Federal Income Tax'!$C:$C,'Total Wages'!$C10,'Federal Income Tax'!$AA:$AA,'Total Wages'!E$8)</f>
        <v>2000</v>
      </c>
      <c r="F10" s="1">
        <f>SUMIFS('Federal Income Tax'!$K:$K,'Federal Income Tax'!$B:$B,'Total Wages'!$B10,'Federal Income Tax'!$C:$C,'Total Wages'!$C10,'Federal Income Tax'!$AA:$AA,'Total Wages'!F$8)</f>
        <v>2000</v>
      </c>
      <c r="G10" s="1">
        <f>SUMIFS('Federal Income Tax'!$K:$K,'Federal Income Tax'!$B:$B,'Total Wages'!$B10,'Federal Income Tax'!$C:$C,'Total Wages'!$C10,'Federal Income Tax'!$AA:$AA,'Total Wages'!G$8)</f>
        <v>2000</v>
      </c>
      <c r="H10" s="1">
        <f>SUMIFS('Federal Income Tax'!$K:$K,'Federal Income Tax'!$B:$B,'Total Wages'!$B10,'Federal Income Tax'!$C:$C,'Total Wages'!$C10,'Federal Income Tax'!$AA:$AA,'Total Wages'!H$8)</f>
        <v>2000</v>
      </c>
      <c r="I10" s="1">
        <f>SUMIFS('Federal Income Tax'!$K:$K,'Federal Income Tax'!$B:$B,'Total Wages'!$B10,'Federal Income Tax'!$C:$C,'Total Wages'!$C10,'Federal Income Tax'!$AA:$AA,'Total Wages'!I$8)</f>
        <v>2000</v>
      </c>
      <c r="J10" s="1">
        <f>SUMIFS('Federal Income Tax'!$K:$K,'Federal Income Tax'!$B:$B,'Total Wages'!$B10,'Federal Income Tax'!$C:$C,'Total Wages'!$C10,'Federal Income Tax'!$AA:$AA,'Total Wages'!J$8)</f>
        <v>2000</v>
      </c>
      <c r="K10" s="1">
        <f>SUMIFS('Federal Income Tax'!$K:$K,'Federal Income Tax'!$B:$B,'Total Wages'!$B10,'Federal Income Tax'!$C:$C,'Total Wages'!$C10,'Federal Income Tax'!$AA:$AA,'Total Wages'!K$8)</f>
        <v>2000</v>
      </c>
      <c r="L10" s="1">
        <f>SUMIFS('Federal Income Tax'!$K:$K,'Federal Income Tax'!$B:$B,'Total Wages'!$B10,'Federal Income Tax'!$C:$C,'Total Wages'!$C10,'Federal Income Tax'!$AA:$AA,'Total Wages'!L$8)</f>
        <v>2000</v>
      </c>
      <c r="M10" s="1">
        <f>SUMIFS('Federal Income Tax'!$K:$K,'Federal Income Tax'!$B:$B,'Total Wages'!$B10,'Federal Income Tax'!$C:$C,'Total Wages'!$C10,'Federal Income Tax'!$AA:$AA,'Total Wages'!M$8)</f>
        <v>2000</v>
      </c>
      <c r="N10" s="1">
        <f>SUMIFS('Federal Income Tax'!$K:$K,'Federal Income Tax'!$B:$B,'Total Wages'!$B10,'Federal Income Tax'!$C:$C,'Total Wages'!$C10,'Federal Income Tax'!$AA:$AA,'Total Wages'!N$8)</f>
        <v>2000</v>
      </c>
      <c r="O10" s="1">
        <f>SUMIFS('Federal Income Tax'!$K:$K,'Federal Income Tax'!$B:$B,'Total Wages'!$B10,'Federal Income Tax'!$C:$C,'Total Wages'!$C10,'Federal Income Tax'!$AA:$AA,'Total Wages'!O$8)</f>
        <v>2000</v>
      </c>
      <c r="P10" s="1">
        <f>SUMIFS('Federal Income Tax'!$K:$K,'Federal Income Tax'!$B:$B,'Total Wages'!$B10,'Federal Income Tax'!$C:$C,'Total Wages'!$C10,'Federal Income Tax'!$AA:$AA,'Total Wages'!P$8)</f>
        <v>2000</v>
      </c>
      <c r="Q10" s="11">
        <f t="shared" ref="Q10:Q48" si="2">SUM(E10:P10)</f>
        <v>24000</v>
      </c>
      <c r="R10" s="9">
        <f>$R$7</f>
        <v>7000</v>
      </c>
      <c r="S10" s="1">
        <f t="shared" si="1"/>
        <v>17000</v>
      </c>
    </row>
    <row r="11" spans="2:19" x14ac:dyDescent="0.25">
      <c r="B11" t="str">
        <f>IF(Staff!B11="","",Staff!B11)</f>
        <v>J</v>
      </c>
      <c r="C11" t="str">
        <f>IF(Staff!C11="","",Staff!C11)</f>
        <v>L</v>
      </c>
      <c r="E11" s="1">
        <f>SUMIFS('Federal Income Tax'!$K:$K,'Federal Income Tax'!$B:$B,'Total Wages'!$B11,'Federal Income Tax'!$C:$C,'Total Wages'!$C11,'Federal Income Tax'!$AA:$AA,'Total Wages'!E$8)</f>
        <v>2000</v>
      </c>
      <c r="F11" s="1">
        <f>SUMIFS('Federal Income Tax'!$K:$K,'Federal Income Tax'!$B:$B,'Total Wages'!$B11,'Federal Income Tax'!$C:$C,'Total Wages'!$C11,'Federal Income Tax'!$AA:$AA,'Total Wages'!F$8)</f>
        <v>2000</v>
      </c>
      <c r="G11" s="1">
        <f>SUMIFS('Federal Income Tax'!$K:$K,'Federal Income Tax'!$B:$B,'Total Wages'!$B11,'Federal Income Tax'!$C:$C,'Total Wages'!$C11,'Federal Income Tax'!$AA:$AA,'Total Wages'!G$8)</f>
        <v>2000</v>
      </c>
      <c r="H11" s="1">
        <f>SUMIFS('Federal Income Tax'!$K:$K,'Federal Income Tax'!$B:$B,'Total Wages'!$B11,'Federal Income Tax'!$C:$C,'Total Wages'!$C11,'Federal Income Tax'!$AA:$AA,'Total Wages'!H$8)</f>
        <v>2000</v>
      </c>
      <c r="I11" s="1">
        <f>SUMIFS('Federal Income Tax'!$K:$K,'Federal Income Tax'!$B:$B,'Total Wages'!$B11,'Federal Income Tax'!$C:$C,'Total Wages'!$C11,'Federal Income Tax'!$AA:$AA,'Total Wages'!I$8)</f>
        <v>2000</v>
      </c>
      <c r="J11" s="1">
        <f>SUMIFS('Federal Income Tax'!$K:$K,'Federal Income Tax'!$B:$B,'Total Wages'!$B11,'Federal Income Tax'!$C:$C,'Total Wages'!$C11,'Federal Income Tax'!$AA:$AA,'Total Wages'!J$8)</f>
        <v>2000</v>
      </c>
      <c r="K11" s="1">
        <f>SUMIFS('Federal Income Tax'!$K:$K,'Federal Income Tax'!$B:$B,'Total Wages'!$B11,'Federal Income Tax'!$C:$C,'Total Wages'!$C11,'Federal Income Tax'!$AA:$AA,'Total Wages'!K$8)</f>
        <v>2000</v>
      </c>
      <c r="L11" s="1">
        <f>SUMIFS('Federal Income Tax'!$K:$K,'Federal Income Tax'!$B:$B,'Total Wages'!$B11,'Federal Income Tax'!$C:$C,'Total Wages'!$C11,'Federal Income Tax'!$AA:$AA,'Total Wages'!L$8)</f>
        <v>2000</v>
      </c>
      <c r="M11" s="1">
        <f>SUMIFS('Federal Income Tax'!$K:$K,'Federal Income Tax'!$B:$B,'Total Wages'!$B11,'Federal Income Tax'!$C:$C,'Total Wages'!$C11,'Federal Income Tax'!$AA:$AA,'Total Wages'!M$8)</f>
        <v>2000</v>
      </c>
      <c r="N11" s="1">
        <f>SUMIFS('Federal Income Tax'!$K:$K,'Federal Income Tax'!$B:$B,'Total Wages'!$B11,'Federal Income Tax'!$C:$C,'Total Wages'!$C11,'Federal Income Tax'!$AA:$AA,'Total Wages'!N$8)</f>
        <v>2000</v>
      </c>
      <c r="O11" s="1">
        <f>SUMIFS('Federal Income Tax'!$K:$K,'Federal Income Tax'!$B:$B,'Total Wages'!$B11,'Federal Income Tax'!$C:$C,'Total Wages'!$C11,'Federal Income Tax'!$AA:$AA,'Total Wages'!O$8)</f>
        <v>2000</v>
      </c>
      <c r="P11" s="1">
        <f>SUMIFS('Federal Income Tax'!$K:$K,'Federal Income Tax'!$B:$B,'Total Wages'!$B11,'Federal Income Tax'!$C:$C,'Total Wages'!$C11,'Federal Income Tax'!$AA:$AA,'Total Wages'!P$8)</f>
        <v>2000</v>
      </c>
      <c r="Q11" s="11">
        <f t="shared" si="2"/>
        <v>24000</v>
      </c>
      <c r="R11" s="9">
        <f t="shared" ref="R11:R48" si="3">$R$7</f>
        <v>7000</v>
      </c>
      <c r="S11" s="1">
        <f t="shared" si="1"/>
        <v>17000</v>
      </c>
    </row>
    <row r="12" spans="2:19" x14ac:dyDescent="0.25">
      <c r="B12" t="str">
        <f>IF(Staff!B12="","",Staff!B12)</f>
        <v/>
      </c>
      <c r="C12" t="str">
        <f>IF(Staff!C12="","",Staff!C12)</f>
        <v/>
      </c>
      <c r="E12" s="1">
        <f>SUMIFS('Federal Income Tax'!$K:$K,'Federal Income Tax'!$B:$B,'Total Wages'!$B12,'Federal Income Tax'!$C:$C,'Total Wages'!$C12,'Federal Income Tax'!$AA:$AA,'Total Wages'!E$8)</f>
        <v>0</v>
      </c>
      <c r="F12" s="1">
        <f>SUMIFS('Federal Income Tax'!$K:$K,'Federal Income Tax'!$B:$B,'Total Wages'!$B12,'Federal Income Tax'!$C:$C,'Total Wages'!$C12,'Federal Income Tax'!$AA:$AA,'Total Wages'!F$8)</f>
        <v>0</v>
      </c>
      <c r="G12" s="1">
        <f>SUMIFS('Federal Income Tax'!$K:$K,'Federal Income Tax'!$B:$B,'Total Wages'!$B12,'Federal Income Tax'!$C:$C,'Total Wages'!$C12,'Federal Income Tax'!$AA:$AA,'Total Wages'!G$8)</f>
        <v>0</v>
      </c>
      <c r="H12" s="1">
        <f>SUMIFS('Federal Income Tax'!$K:$K,'Federal Income Tax'!$B:$B,'Total Wages'!$B12,'Federal Income Tax'!$C:$C,'Total Wages'!$C12,'Federal Income Tax'!$AA:$AA,'Total Wages'!H$8)</f>
        <v>0</v>
      </c>
      <c r="I12" s="1">
        <f>SUMIFS('Federal Income Tax'!$K:$K,'Federal Income Tax'!$B:$B,'Total Wages'!$B12,'Federal Income Tax'!$C:$C,'Total Wages'!$C12,'Federal Income Tax'!$AA:$AA,'Total Wages'!I$8)</f>
        <v>0</v>
      </c>
      <c r="J12" s="1">
        <f>SUMIFS('Federal Income Tax'!$K:$K,'Federal Income Tax'!$B:$B,'Total Wages'!$B12,'Federal Income Tax'!$C:$C,'Total Wages'!$C12,'Federal Income Tax'!$AA:$AA,'Total Wages'!J$8)</f>
        <v>0</v>
      </c>
      <c r="K12" s="1">
        <f>SUMIFS('Federal Income Tax'!$K:$K,'Federal Income Tax'!$B:$B,'Total Wages'!$B12,'Federal Income Tax'!$C:$C,'Total Wages'!$C12,'Federal Income Tax'!$AA:$AA,'Total Wages'!K$8)</f>
        <v>0</v>
      </c>
      <c r="L12" s="1">
        <f>SUMIFS('Federal Income Tax'!$K:$K,'Federal Income Tax'!$B:$B,'Total Wages'!$B12,'Federal Income Tax'!$C:$C,'Total Wages'!$C12,'Federal Income Tax'!$AA:$AA,'Total Wages'!L$8)</f>
        <v>0</v>
      </c>
      <c r="M12" s="1">
        <f>SUMIFS('Federal Income Tax'!$K:$K,'Federal Income Tax'!$B:$B,'Total Wages'!$B12,'Federal Income Tax'!$C:$C,'Total Wages'!$C12,'Federal Income Tax'!$AA:$AA,'Total Wages'!M$8)</f>
        <v>0</v>
      </c>
      <c r="N12" s="1">
        <f>SUMIFS('Federal Income Tax'!$K:$K,'Federal Income Tax'!$B:$B,'Total Wages'!$B12,'Federal Income Tax'!$C:$C,'Total Wages'!$C12,'Federal Income Tax'!$AA:$AA,'Total Wages'!N$8)</f>
        <v>0</v>
      </c>
      <c r="O12" s="1">
        <f>SUMIFS('Federal Income Tax'!$K:$K,'Federal Income Tax'!$B:$B,'Total Wages'!$B12,'Federal Income Tax'!$C:$C,'Total Wages'!$C12,'Federal Income Tax'!$AA:$AA,'Total Wages'!O$8)</f>
        <v>0</v>
      </c>
      <c r="P12" s="1">
        <f>SUMIFS('Federal Income Tax'!$K:$K,'Federal Income Tax'!$B:$B,'Total Wages'!$B12,'Federal Income Tax'!$C:$C,'Total Wages'!$C12,'Federal Income Tax'!$AA:$AA,'Total Wages'!P$8)</f>
        <v>0</v>
      </c>
      <c r="Q12" s="11">
        <f t="shared" si="2"/>
        <v>0</v>
      </c>
      <c r="R12" s="9">
        <f t="shared" si="3"/>
        <v>7000</v>
      </c>
      <c r="S12" s="1" t="str">
        <f>IF(SUM(Q12,-R12)&lt;0,"",SUM(Q12,-R12))</f>
        <v/>
      </c>
    </row>
    <row r="13" spans="2:19" x14ac:dyDescent="0.25">
      <c r="B13" t="str">
        <f>IF(Staff!B13="","",Staff!B13)</f>
        <v/>
      </c>
      <c r="C13" t="str">
        <f>IF(Staff!C13="","",Staff!C13)</f>
        <v/>
      </c>
      <c r="E13" s="1">
        <f>SUMIFS('Federal Income Tax'!$K:$K,'Federal Income Tax'!$B:$B,'Total Wages'!$B13,'Federal Income Tax'!$C:$C,'Total Wages'!$C13,'Federal Income Tax'!$AA:$AA,'Total Wages'!E$8)</f>
        <v>0</v>
      </c>
      <c r="F13" s="1">
        <f>SUMIFS('Federal Income Tax'!$K:$K,'Federal Income Tax'!$B:$B,'Total Wages'!$B13,'Federal Income Tax'!$C:$C,'Total Wages'!$C13,'Federal Income Tax'!$AA:$AA,'Total Wages'!F$8)</f>
        <v>0</v>
      </c>
      <c r="G13" s="1">
        <f>SUMIFS('Federal Income Tax'!$K:$K,'Federal Income Tax'!$B:$B,'Total Wages'!$B13,'Federal Income Tax'!$C:$C,'Total Wages'!$C13,'Federal Income Tax'!$AA:$AA,'Total Wages'!G$8)</f>
        <v>0</v>
      </c>
      <c r="H13" s="1">
        <f>SUMIFS('Federal Income Tax'!$K:$K,'Federal Income Tax'!$B:$B,'Total Wages'!$B13,'Federal Income Tax'!$C:$C,'Total Wages'!$C13,'Federal Income Tax'!$AA:$AA,'Total Wages'!H$8)</f>
        <v>0</v>
      </c>
      <c r="I13" s="1">
        <f>SUMIFS('Federal Income Tax'!$K:$K,'Federal Income Tax'!$B:$B,'Total Wages'!$B13,'Federal Income Tax'!$C:$C,'Total Wages'!$C13,'Federal Income Tax'!$AA:$AA,'Total Wages'!I$8)</f>
        <v>0</v>
      </c>
      <c r="J13" s="1">
        <f>SUMIFS('Federal Income Tax'!$K:$K,'Federal Income Tax'!$B:$B,'Total Wages'!$B13,'Federal Income Tax'!$C:$C,'Total Wages'!$C13,'Federal Income Tax'!$AA:$AA,'Total Wages'!J$8)</f>
        <v>0</v>
      </c>
      <c r="K13" s="1">
        <f>SUMIFS('Federal Income Tax'!$K:$K,'Federal Income Tax'!$B:$B,'Total Wages'!$B13,'Federal Income Tax'!$C:$C,'Total Wages'!$C13,'Federal Income Tax'!$AA:$AA,'Total Wages'!K$8)</f>
        <v>0</v>
      </c>
      <c r="L13" s="1">
        <f>SUMIFS('Federal Income Tax'!$K:$K,'Federal Income Tax'!$B:$B,'Total Wages'!$B13,'Federal Income Tax'!$C:$C,'Total Wages'!$C13,'Federal Income Tax'!$AA:$AA,'Total Wages'!L$8)</f>
        <v>0</v>
      </c>
      <c r="M13" s="1">
        <f>SUMIFS('Federal Income Tax'!$K:$K,'Federal Income Tax'!$B:$B,'Total Wages'!$B13,'Federal Income Tax'!$C:$C,'Total Wages'!$C13,'Federal Income Tax'!$AA:$AA,'Total Wages'!M$8)</f>
        <v>0</v>
      </c>
      <c r="N13" s="1">
        <f>SUMIFS('Federal Income Tax'!$K:$K,'Federal Income Tax'!$B:$B,'Total Wages'!$B13,'Federal Income Tax'!$C:$C,'Total Wages'!$C13,'Federal Income Tax'!$AA:$AA,'Total Wages'!N$8)</f>
        <v>0</v>
      </c>
      <c r="O13" s="1">
        <f>SUMIFS('Federal Income Tax'!$K:$K,'Federal Income Tax'!$B:$B,'Total Wages'!$B13,'Federal Income Tax'!$C:$C,'Total Wages'!$C13,'Federal Income Tax'!$AA:$AA,'Total Wages'!O$8)</f>
        <v>0</v>
      </c>
      <c r="P13" s="1">
        <f>SUMIFS('Federal Income Tax'!$K:$K,'Federal Income Tax'!$B:$B,'Total Wages'!$B13,'Federal Income Tax'!$C:$C,'Total Wages'!$C13,'Federal Income Tax'!$AA:$AA,'Total Wages'!P$8)</f>
        <v>0</v>
      </c>
      <c r="Q13" s="11">
        <f t="shared" si="2"/>
        <v>0</v>
      </c>
      <c r="R13" s="9">
        <f t="shared" si="3"/>
        <v>7000</v>
      </c>
      <c r="S13" s="1" t="str">
        <f t="shared" ref="S13:S48" si="4">IF(SUM(Q13,-R13)&lt;0,"",SUM(Q13,-R13))</f>
        <v/>
      </c>
    </row>
    <row r="14" spans="2:19" x14ac:dyDescent="0.25">
      <c r="B14" t="str">
        <f>IF(Staff!B14="","",Staff!B14)</f>
        <v/>
      </c>
      <c r="C14" t="str">
        <f>IF(Staff!C14="","",Staff!C14)</f>
        <v/>
      </c>
      <c r="E14" s="1">
        <f>SUMIFS('Federal Income Tax'!$K:$K,'Federal Income Tax'!$B:$B,'Total Wages'!$B14,'Federal Income Tax'!$C:$C,'Total Wages'!$C14,'Federal Income Tax'!$AA:$AA,'Total Wages'!E$8)</f>
        <v>0</v>
      </c>
      <c r="F14" s="1">
        <f>SUMIFS('Federal Income Tax'!$K:$K,'Federal Income Tax'!$B:$B,'Total Wages'!$B14,'Federal Income Tax'!$C:$C,'Total Wages'!$C14,'Federal Income Tax'!$AA:$AA,'Total Wages'!F$8)</f>
        <v>0</v>
      </c>
      <c r="G14" s="1">
        <f>SUMIFS('Federal Income Tax'!$K:$K,'Federal Income Tax'!$B:$B,'Total Wages'!$B14,'Federal Income Tax'!$C:$C,'Total Wages'!$C14,'Federal Income Tax'!$AA:$AA,'Total Wages'!G$8)</f>
        <v>0</v>
      </c>
      <c r="H14" s="1">
        <f>SUMIFS('Federal Income Tax'!$K:$K,'Federal Income Tax'!$B:$B,'Total Wages'!$B14,'Federal Income Tax'!$C:$C,'Total Wages'!$C14,'Federal Income Tax'!$AA:$AA,'Total Wages'!H$8)</f>
        <v>0</v>
      </c>
      <c r="I14" s="1">
        <f>SUMIFS('Federal Income Tax'!$K:$K,'Federal Income Tax'!$B:$B,'Total Wages'!$B14,'Federal Income Tax'!$C:$C,'Total Wages'!$C14,'Federal Income Tax'!$AA:$AA,'Total Wages'!I$8)</f>
        <v>0</v>
      </c>
      <c r="J14" s="1">
        <f>SUMIFS('Federal Income Tax'!$K:$K,'Federal Income Tax'!$B:$B,'Total Wages'!$B14,'Federal Income Tax'!$C:$C,'Total Wages'!$C14,'Federal Income Tax'!$AA:$AA,'Total Wages'!J$8)</f>
        <v>0</v>
      </c>
      <c r="K14" s="1">
        <f>SUMIFS('Federal Income Tax'!$K:$K,'Federal Income Tax'!$B:$B,'Total Wages'!$B14,'Federal Income Tax'!$C:$C,'Total Wages'!$C14,'Federal Income Tax'!$AA:$AA,'Total Wages'!K$8)</f>
        <v>0</v>
      </c>
      <c r="L14" s="1">
        <f>SUMIFS('Federal Income Tax'!$K:$K,'Federal Income Tax'!$B:$B,'Total Wages'!$B14,'Federal Income Tax'!$C:$C,'Total Wages'!$C14,'Federal Income Tax'!$AA:$AA,'Total Wages'!L$8)</f>
        <v>0</v>
      </c>
      <c r="M14" s="1">
        <f>SUMIFS('Federal Income Tax'!$K:$K,'Federal Income Tax'!$B:$B,'Total Wages'!$B14,'Federal Income Tax'!$C:$C,'Total Wages'!$C14,'Federal Income Tax'!$AA:$AA,'Total Wages'!M$8)</f>
        <v>0</v>
      </c>
      <c r="N14" s="1">
        <f>SUMIFS('Federal Income Tax'!$K:$K,'Federal Income Tax'!$B:$B,'Total Wages'!$B14,'Federal Income Tax'!$C:$C,'Total Wages'!$C14,'Federal Income Tax'!$AA:$AA,'Total Wages'!N$8)</f>
        <v>0</v>
      </c>
      <c r="O14" s="1">
        <f>SUMIFS('Federal Income Tax'!$K:$K,'Federal Income Tax'!$B:$B,'Total Wages'!$B14,'Federal Income Tax'!$C:$C,'Total Wages'!$C14,'Federal Income Tax'!$AA:$AA,'Total Wages'!O$8)</f>
        <v>0</v>
      </c>
      <c r="P14" s="1">
        <f>SUMIFS('Federal Income Tax'!$K:$K,'Federal Income Tax'!$B:$B,'Total Wages'!$B14,'Federal Income Tax'!$C:$C,'Total Wages'!$C14,'Federal Income Tax'!$AA:$AA,'Total Wages'!P$8)</f>
        <v>0</v>
      </c>
      <c r="Q14" s="11">
        <f t="shared" si="2"/>
        <v>0</v>
      </c>
      <c r="R14" s="9">
        <f t="shared" si="3"/>
        <v>7000</v>
      </c>
      <c r="S14" s="1" t="str">
        <f t="shared" si="4"/>
        <v/>
      </c>
    </row>
    <row r="15" spans="2:19" x14ac:dyDescent="0.25">
      <c r="B15" t="str">
        <f>IF(Staff!B15="","",Staff!B15)</f>
        <v/>
      </c>
      <c r="C15" t="str">
        <f>IF(Staff!C15="","",Staff!C15)</f>
        <v/>
      </c>
      <c r="E15" s="1">
        <f>SUMIFS('Federal Income Tax'!$K:$K,'Federal Income Tax'!$B:$B,'Total Wages'!$B15,'Federal Income Tax'!$C:$C,'Total Wages'!$C15,'Federal Income Tax'!$AA:$AA,'Total Wages'!E$8)</f>
        <v>0</v>
      </c>
      <c r="F15" s="1">
        <f>SUMIFS('Federal Income Tax'!$K:$K,'Federal Income Tax'!$B:$B,'Total Wages'!$B15,'Federal Income Tax'!$C:$C,'Total Wages'!$C15,'Federal Income Tax'!$AA:$AA,'Total Wages'!F$8)</f>
        <v>0</v>
      </c>
      <c r="G15" s="1">
        <f>SUMIFS('Federal Income Tax'!$K:$K,'Federal Income Tax'!$B:$B,'Total Wages'!$B15,'Federal Income Tax'!$C:$C,'Total Wages'!$C15,'Federal Income Tax'!$AA:$AA,'Total Wages'!G$8)</f>
        <v>0</v>
      </c>
      <c r="H15" s="1">
        <f>SUMIFS('Federal Income Tax'!$K:$K,'Federal Income Tax'!$B:$B,'Total Wages'!$B15,'Federal Income Tax'!$C:$C,'Total Wages'!$C15,'Federal Income Tax'!$AA:$AA,'Total Wages'!H$8)</f>
        <v>0</v>
      </c>
      <c r="I15" s="1">
        <f>SUMIFS('Federal Income Tax'!$K:$K,'Federal Income Tax'!$B:$B,'Total Wages'!$B15,'Federal Income Tax'!$C:$C,'Total Wages'!$C15,'Federal Income Tax'!$AA:$AA,'Total Wages'!I$8)</f>
        <v>0</v>
      </c>
      <c r="J15" s="1">
        <f>SUMIFS('Federal Income Tax'!$K:$K,'Federal Income Tax'!$B:$B,'Total Wages'!$B15,'Federal Income Tax'!$C:$C,'Total Wages'!$C15,'Federal Income Tax'!$AA:$AA,'Total Wages'!J$8)</f>
        <v>0</v>
      </c>
      <c r="K15" s="1">
        <f>SUMIFS('Federal Income Tax'!$K:$K,'Federal Income Tax'!$B:$B,'Total Wages'!$B15,'Federal Income Tax'!$C:$C,'Total Wages'!$C15,'Federal Income Tax'!$AA:$AA,'Total Wages'!K$8)</f>
        <v>0</v>
      </c>
      <c r="L15" s="1">
        <f>SUMIFS('Federal Income Tax'!$K:$K,'Federal Income Tax'!$B:$B,'Total Wages'!$B15,'Federal Income Tax'!$C:$C,'Total Wages'!$C15,'Federal Income Tax'!$AA:$AA,'Total Wages'!L$8)</f>
        <v>0</v>
      </c>
      <c r="M15" s="1">
        <f>SUMIFS('Federal Income Tax'!$K:$K,'Federal Income Tax'!$B:$B,'Total Wages'!$B15,'Federal Income Tax'!$C:$C,'Total Wages'!$C15,'Federal Income Tax'!$AA:$AA,'Total Wages'!M$8)</f>
        <v>0</v>
      </c>
      <c r="N15" s="1">
        <f>SUMIFS('Federal Income Tax'!$K:$K,'Federal Income Tax'!$B:$B,'Total Wages'!$B15,'Federal Income Tax'!$C:$C,'Total Wages'!$C15,'Federal Income Tax'!$AA:$AA,'Total Wages'!N$8)</f>
        <v>0</v>
      </c>
      <c r="O15" s="1">
        <f>SUMIFS('Federal Income Tax'!$K:$K,'Federal Income Tax'!$B:$B,'Total Wages'!$B15,'Federal Income Tax'!$C:$C,'Total Wages'!$C15,'Federal Income Tax'!$AA:$AA,'Total Wages'!O$8)</f>
        <v>0</v>
      </c>
      <c r="P15" s="1">
        <f>SUMIFS('Federal Income Tax'!$K:$K,'Federal Income Tax'!$B:$B,'Total Wages'!$B15,'Federal Income Tax'!$C:$C,'Total Wages'!$C15,'Federal Income Tax'!$AA:$AA,'Total Wages'!P$8)</f>
        <v>0</v>
      </c>
      <c r="Q15" s="11">
        <f t="shared" si="2"/>
        <v>0</v>
      </c>
      <c r="R15" s="9">
        <f t="shared" si="3"/>
        <v>7000</v>
      </c>
      <c r="S15" s="1" t="str">
        <f t="shared" si="4"/>
        <v/>
      </c>
    </row>
    <row r="16" spans="2:19" x14ac:dyDescent="0.25">
      <c r="B16" t="str">
        <f>IF(Staff!B16="","",Staff!B16)</f>
        <v/>
      </c>
      <c r="C16" t="str">
        <f>IF(Staff!C16="","",Staff!C16)</f>
        <v/>
      </c>
      <c r="E16" s="1">
        <f>SUMIFS('Federal Income Tax'!$K:$K,'Federal Income Tax'!$B:$B,'Total Wages'!$B16,'Federal Income Tax'!$C:$C,'Total Wages'!$C16,'Federal Income Tax'!$AA:$AA,'Total Wages'!E$8)</f>
        <v>0</v>
      </c>
      <c r="F16" s="1">
        <f>SUMIFS('Federal Income Tax'!$K:$K,'Federal Income Tax'!$B:$B,'Total Wages'!$B16,'Federal Income Tax'!$C:$C,'Total Wages'!$C16,'Federal Income Tax'!$AA:$AA,'Total Wages'!F$8)</f>
        <v>0</v>
      </c>
      <c r="G16" s="1">
        <f>SUMIFS('Federal Income Tax'!$K:$K,'Federal Income Tax'!$B:$B,'Total Wages'!$B16,'Federal Income Tax'!$C:$C,'Total Wages'!$C16,'Federal Income Tax'!$AA:$AA,'Total Wages'!G$8)</f>
        <v>0</v>
      </c>
      <c r="H16" s="1">
        <f>SUMIFS('Federal Income Tax'!$K:$K,'Federal Income Tax'!$B:$B,'Total Wages'!$B16,'Federal Income Tax'!$C:$C,'Total Wages'!$C16,'Federal Income Tax'!$AA:$AA,'Total Wages'!H$8)</f>
        <v>0</v>
      </c>
      <c r="I16" s="1">
        <f>SUMIFS('Federal Income Tax'!$K:$K,'Federal Income Tax'!$B:$B,'Total Wages'!$B16,'Federal Income Tax'!$C:$C,'Total Wages'!$C16,'Federal Income Tax'!$AA:$AA,'Total Wages'!I$8)</f>
        <v>0</v>
      </c>
      <c r="J16" s="1">
        <f>SUMIFS('Federal Income Tax'!$K:$K,'Federal Income Tax'!$B:$B,'Total Wages'!$B16,'Federal Income Tax'!$C:$C,'Total Wages'!$C16,'Federal Income Tax'!$AA:$AA,'Total Wages'!J$8)</f>
        <v>0</v>
      </c>
      <c r="K16" s="1">
        <f>SUMIFS('Federal Income Tax'!$K:$K,'Federal Income Tax'!$B:$B,'Total Wages'!$B16,'Federal Income Tax'!$C:$C,'Total Wages'!$C16,'Federal Income Tax'!$AA:$AA,'Total Wages'!K$8)</f>
        <v>0</v>
      </c>
      <c r="L16" s="1">
        <f>SUMIFS('Federal Income Tax'!$K:$K,'Federal Income Tax'!$B:$B,'Total Wages'!$B16,'Federal Income Tax'!$C:$C,'Total Wages'!$C16,'Federal Income Tax'!$AA:$AA,'Total Wages'!L$8)</f>
        <v>0</v>
      </c>
      <c r="M16" s="1">
        <f>SUMIFS('Federal Income Tax'!$K:$K,'Federal Income Tax'!$B:$B,'Total Wages'!$B16,'Federal Income Tax'!$C:$C,'Total Wages'!$C16,'Federal Income Tax'!$AA:$AA,'Total Wages'!M$8)</f>
        <v>0</v>
      </c>
      <c r="N16" s="1">
        <f>SUMIFS('Federal Income Tax'!$K:$K,'Federal Income Tax'!$B:$B,'Total Wages'!$B16,'Federal Income Tax'!$C:$C,'Total Wages'!$C16,'Federal Income Tax'!$AA:$AA,'Total Wages'!N$8)</f>
        <v>0</v>
      </c>
      <c r="O16" s="1">
        <f>SUMIFS('Federal Income Tax'!$K:$K,'Federal Income Tax'!$B:$B,'Total Wages'!$B16,'Federal Income Tax'!$C:$C,'Total Wages'!$C16,'Federal Income Tax'!$AA:$AA,'Total Wages'!O$8)</f>
        <v>0</v>
      </c>
      <c r="P16" s="1">
        <f>SUMIFS('Federal Income Tax'!$K:$K,'Federal Income Tax'!$B:$B,'Total Wages'!$B16,'Federal Income Tax'!$C:$C,'Total Wages'!$C16,'Federal Income Tax'!$AA:$AA,'Total Wages'!P$8)</f>
        <v>0</v>
      </c>
      <c r="Q16" s="11">
        <f t="shared" si="2"/>
        <v>0</v>
      </c>
      <c r="R16" s="9">
        <f t="shared" si="3"/>
        <v>7000</v>
      </c>
      <c r="S16" s="1" t="str">
        <f t="shared" si="4"/>
        <v/>
      </c>
    </row>
    <row r="17" spans="2:19" x14ac:dyDescent="0.25">
      <c r="B17" t="str">
        <f>IF(Staff!B17="","",Staff!B17)</f>
        <v/>
      </c>
      <c r="C17" t="str">
        <f>IF(Staff!C17="","",Staff!C17)</f>
        <v/>
      </c>
      <c r="E17" s="1">
        <f>SUMIFS('Federal Income Tax'!$K:$K,'Federal Income Tax'!$B:$B,'Total Wages'!$B17,'Federal Income Tax'!$C:$C,'Total Wages'!$C17,'Federal Income Tax'!$AA:$AA,'Total Wages'!E$8)</f>
        <v>0</v>
      </c>
      <c r="F17" s="1">
        <f>SUMIFS('Federal Income Tax'!$K:$K,'Federal Income Tax'!$B:$B,'Total Wages'!$B17,'Federal Income Tax'!$C:$C,'Total Wages'!$C17,'Federal Income Tax'!$AA:$AA,'Total Wages'!F$8)</f>
        <v>0</v>
      </c>
      <c r="G17" s="1">
        <f>SUMIFS('Federal Income Tax'!$K:$K,'Federal Income Tax'!$B:$B,'Total Wages'!$B17,'Federal Income Tax'!$C:$C,'Total Wages'!$C17,'Federal Income Tax'!$AA:$AA,'Total Wages'!G$8)</f>
        <v>0</v>
      </c>
      <c r="H17" s="1">
        <f>SUMIFS('Federal Income Tax'!$K:$K,'Federal Income Tax'!$B:$B,'Total Wages'!$B17,'Federal Income Tax'!$C:$C,'Total Wages'!$C17,'Federal Income Tax'!$AA:$AA,'Total Wages'!H$8)</f>
        <v>0</v>
      </c>
      <c r="I17" s="1">
        <f>SUMIFS('Federal Income Tax'!$K:$K,'Federal Income Tax'!$B:$B,'Total Wages'!$B17,'Federal Income Tax'!$C:$C,'Total Wages'!$C17,'Federal Income Tax'!$AA:$AA,'Total Wages'!I$8)</f>
        <v>0</v>
      </c>
      <c r="J17" s="1">
        <f>SUMIFS('Federal Income Tax'!$K:$K,'Federal Income Tax'!$B:$B,'Total Wages'!$B17,'Federal Income Tax'!$C:$C,'Total Wages'!$C17,'Federal Income Tax'!$AA:$AA,'Total Wages'!J$8)</f>
        <v>0</v>
      </c>
      <c r="K17" s="1">
        <f>SUMIFS('Federal Income Tax'!$K:$K,'Federal Income Tax'!$B:$B,'Total Wages'!$B17,'Federal Income Tax'!$C:$C,'Total Wages'!$C17,'Federal Income Tax'!$AA:$AA,'Total Wages'!K$8)</f>
        <v>0</v>
      </c>
      <c r="L17" s="1">
        <f>SUMIFS('Federal Income Tax'!$K:$K,'Federal Income Tax'!$B:$B,'Total Wages'!$B17,'Federal Income Tax'!$C:$C,'Total Wages'!$C17,'Federal Income Tax'!$AA:$AA,'Total Wages'!L$8)</f>
        <v>0</v>
      </c>
      <c r="M17" s="1">
        <f>SUMIFS('Federal Income Tax'!$K:$K,'Federal Income Tax'!$B:$B,'Total Wages'!$B17,'Federal Income Tax'!$C:$C,'Total Wages'!$C17,'Federal Income Tax'!$AA:$AA,'Total Wages'!M$8)</f>
        <v>0</v>
      </c>
      <c r="N17" s="1">
        <f>SUMIFS('Federal Income Tax'!$K:$K,'Federal Income Tax'!$B:$B,'Total Wages'!$B17,'Federal Income Tax'!$C:$C,'Total Wages'!$C17,'Federal Income Tax'!$AA:$AA,'Total Wages'!N$8)</f>
        <v>0</v>
      </c>
      <c r="O17" s="1">
        <f>SUMIFS('Federal Income Tax'!$K:$K,'Federal Income Tax'!$B:$B,'Total Wages'!$B17,'Federal Income Tax'!$C:$C,'Total Wages'!$C17,'Federal Income Tax'!$AA:$AA,'Total Wages'!O$8)</f>
        <v>0</v>
      </c>
      <c r="P17" s="1">
        <f>SUMIFS('Federal Income Tax'!$K:$K,'Federal Income Tax'!$B:$B,'Total Wages'!$B17,'Federal Income Tax'!$C:$C,'Total Wages'!$C17,'Federal Income Tax'!$AA:$AA,'Total Wages'!P$8)</f>
        <v>0</v>
      </c>
      <c r="Q17" s="11">
        <f t="shared" si="2"/>
        <v>0</v>
      </c>
      <c r="R17" s="9">
        <f t="shared" si="3"/>
        <v>7000</v>
      </c>
      <c r="S17" s="1" t="str">
        <f t="shared" si="4"/>
        <v/>
      </c>
    </row>
    <row r="18" spans="2:19" x14ac:dyDescent="0.25">
      <c r="B18" t="str">
        <f>IF(Staff!B18="","",Staff!B18)</f>
        <v/>
      </c>
      <c r="C18" t="str">
        <f>IF(Staff!C18="","",Staff!C18)</f>
        <v/>
      </c>
      <c r="E18" s="1">
        <f>SUMIFS('Federal Income Tax'!$K:$K,'Federal Income Tax'!$B:$B,'Total Wages'!$B18,'Federal Income Tax'!$C:$C,'Total Wages'!$C18,'Federal Income Tax'!$AA:$AA,'Total Wages'!E$8)</f>
        <v>0</v>
      </c>
      <c r="F18" s="1">
        <f>SUMIFS('Federal Income Tax'!$K:$K,'Federal Income Tax'!$B:$B,'Total Wages'!$B18,'Federal Income Tax'!$C:$C,'Total Wages'!$C18,'Federal Income Tax'!$AA:$AA,'Total Wages'!F$8)</f>
        <v>0</v>
      </c>
      <c r="G18" s="1">
        <f>SUMIFS('Federal Income Tax'!$K:$K,'Federal Income Tax'!$B:$B,'Total Wages'!$B18,'Federal Income Tax'!$C:$C,'Total Wages'!$C18,'Federal Income Tax'!$AA:$AA,'Total Wages'!G$8)</f>
        <v>0</v>
      </c>
      <c r="H18" s="1">
        <f>SUMIFS('Federal Income Tax'!$K:$K,'Federal Income Tax'!$B:$B,'Total Wages'!$B18,'Federal Income Tax'!$C:$C,'Total Wages'!$C18,'Federal Income Tax'!$AA:$AA,'Total Wages'!H$8)</f>
        <v>0</v>
      </c>
      <c r="I18" s="1">
        <f>SUMIFS('Federal Income Tax'!$K:$K,'Federal Income Tax'!$B:$B,'Total Wages'!$B18,'Federal Income Tax'!$C:$C,'Total Wages'!$C18,'Federal Income Tax'!$AA:$AA,'Total Wages'!I$8)</f>
        <v>0</v>
      </c>
      <c r="J18" s="1">
        <f>SUMIFS('Federal Income Tax'!$K:$K,'Federal Income Tax'!$B:$B,'Total Wages'!$B18,'Federal Income Tax'!$C:$C,'Total Wages'!$C18,'Federal Income Tax'!$AA:$AA,'Total Wages'!J$8)</f>
        <v>0</v>
      </c>
      <c r="K18" s="1">
        <f>SUMIFS('Federal Income Tax'!$K:$K,'Federal Income Tax'!$B:$B,'Total Wages'!$B18,'Federal Income Tax'!$C:$C,'Total Wages'!$C18,'Federal Income Tax'!$AA:$AA,'Total Wages'!K$8)</f>
        <v>0</v>
      </c>
      <c r="L18" s="1">
        <f>SUMIFS('Federal Income Tax'!$K:$K,'Federal Income Tax'!$B:$B,'Total Wages'!$B18,'Federal Income Tax'!$C:$C,'Total Wages'!$C18,'Federal Income Tax'!$AA:$AA,'Total Wages'!L$8)</f>
        <v>0</v>
      </c>
      <c r="M18" s="1">
        <f>SUMIFS('Federal Income Tax'!$K:$K,'Federal Income Tax'!$B:$B,'Total Wages'!$B18,'Federal Income Tax'!$C:$C,'Total Wages'!$C18,'Federal Income Tax'!$AA:$AA,'Total Wages'!M$8)</f>
        <v>0</v>
      </c>
      <c r="N18" s="1">
        <f>SUMIFS('Federal Income Tax'!$K:$K,'Federal Income Tax'!$B:$B,'Total Wages'!$B18,'Federal Income Tax'!$C:$C,'Total Wages'!$C18,'Federal Income Tax'!$AA:$AA,'Total Wages'!N$8)</f>
        <v>0</v>
      </c>
      <c r="O18" s="1">
        <f>SUMIFS('Federal Income Tax'!$K:$K,'Federal Income Tax'!$B:$B,'Total Wages'!$B18,'Federal Income Tax'!$C:$C,'Total Wages'!$C18,'Federal Income Tax'!$AA:$AA,'Total Wages'!O$8)</f>
        <v>0</v>
      </c>
      <c r="P18" s="1">
        <f>SUMIFS('Federal Income Tax'!$K:$K,'Federal Income Tax'!$B:$B,'Total Wages'!$B18,'Federal Income Tax'!$C:$C,'Total Wages'!$C18,'Federal Income Tax'!$AA:$AA,'Total Wages'!P$8)</f>
        <v>0</v>
      </c>
      <c r="Q18" s="11">
        <f t="shared" si="2"/>
        <v>0</v>
      </c>
      <c r="R18" s="9">
        <f t="shared" si="3"/>
        <v>7000</v>
      </c>
      <c r="S18" s="1" t="str">
        <f t="shared" si="4"/>
        <v/>
      </c>
    </row>
    <row r="19" spans="2:19" x14ac:dyDescent="0.25">
      <c r="B19" t="str">
        <f>IF(Staff!B19="","",Staff!B19)</f>
        <v/>
      </c>
      <c r="C19" t="str">
        <f>IF(Staff!C19="","",Staff!C19)</f>
        <v/>
      </c>
      <c r="E19" s="1">
        <f>SUMIFS('Federal Income Tax'!$K:$K,'Federal Income Tax'!$B:$B,'Total Wages'!$B19,'Federal Income Tax'!$C:$C,'Total Wages'!$C19,'Federal Income Tax'!$AA:$AA,'Total Wages'!E$8)</f>
        <v>0</v>
      </c>
      <c r="F19" s="1">
        <f>SUMIFS('Federal Income Tax'!$K:$K,'Federal Income Tax'!$B:$B,'Total Wages'!$B19,'Federal Income Tax'!$C:$C,'Total Wages'!$C19,'Federal Income Tax'!$AA:$AA,'Total Wages'!F$8)</f>
        <v>0</v>
      </c>
      <c r="G19" s="1">
        <f>SUMIFS('Federal Income Tax'!$K:$K,'Federal Income Tax'!$B:$B,'Total Wages'!$B19,'Federal Income Tax'!$C:$C,'Total Wages'!$C19,'Federal Income Tax'!$AA:$AA,'Total Wages'!G$8)</f>
        <v>0</v>
      </c>
      <c r="H19" s="1">
        <f>SUMIFS('Federal Income Tax'!$K:$K,'Federal Income Tax'!$B:$B,'Total Wages'!$B19,'Federal Income Tax'!$C:$C,'Total Wages'!$C19,'Federal Income Tax'!$AA:$AA,'Total Wages'!H$8)</f>
        <v>0</v>
      </c>
      <c r="I19" s="1">
        <f>SUMIFS('Federal Income Tax'!$K:$K,'Federal Income Tax'!$B:$B,'Total Wages'!$B19,'Federal Income Tax'!$C:$C,'Total Wages'!$C19,'Federal Income Tax'!$AA:$AA,'Total Wages'!I$8)</f>
        <v>0</v>
      </c>
      <c r="J19" s="1">
        <f>SUMIFS('Federal Income Tax'!$K:$K,'Federal Income Tax'!$B:$B,'Total Wages'!$B19,'Federal Income Tax'!$C:$C,'Total Wages'!$C19,'Federal Income Tax'!$AA:$AA,'Total Wages'!J$8)</f>
        <v>0</v>
      </c>
      <c r="K19" s="1">
        <f>SUMIFS('Federal Income Tax'!$K:$K,'Federal Income Tax'!$B:$B,'Total Wages'!$B19,'Federal Income Tax'!$C:$C,'Total Wages'!$C19,'Federal Income Tax'!$AA:$AA,'Total Wages'!K$8)</f>
        <v>0</v>
      </c>
      <c r="L19" s="1">
        <f>SUMIFS('Federal Income Tax'!$K:$K,'Federal Income Tax'!$B:$B,'Total Wages'!$B19,'Federal Income Tax'!$C:$C,'Total Wages'!$C19,'Federal Income Tax'!$AA:$AA,'Total Wages'!L$8)</f>
        <v>0</v>
      </c>
      <c r="M19" s="1">
        <f>SUMIFS('Federal Income Tax'!$K:$K,'Federal Income Tax'!$B:$B,'Total Wages'!$B19,'Federal Income Tax'!$C:$C,'Total Wages'!$C19,'Federal Income Tax'!$AA:$AA,'Total Wages'!M$8)</f>
        <v>0</v>
      </c>
      <c r="N19" s="1">
        <f>SUMIFS('Federal Income Tax'!$K:$K,'Federal Income Tax'!$B:$B,'Total Wages'!$B19,'Federal Income Tax'!$C:$C,'Total Wages'!$C19,'Federal Income Tax'!$AA:$AA,'Total Wages'!N$8)</f>
        <v>0</v>
      </c>
      <c r="O19" s="1">
        <f>SUMIFS('Federal Income Tax'!$K:$K,'Federal Income Tax'!$B:$B,'Total Wages'!$B19,'Federal Income Tax'!$C:$C,'Total Wages'!$C19,'Federal Income Tax'!$AA:$AA,'Total Wages'!O$8)</f>
        <v>0</v>
      </c>
      <c r="P19" s="1">
        <f>SUMIFS('Federal Income Tax'!$K:$K,'Federal Income Tax'!$B:$B,'Total Wages'!$B19,'Federal Income Tax'!$C:$C,'Total Wages'!$C19,'Federal Income Tax'!$AA:$AA,'Total Wages'!P$8)</f>
        <v>0</v>
      </c>
      <c r="Q19" s="11">
        <f t="shared" si="2"/>
        <v>0</v>
      </c>
      <c r="R19" s="9">
        <f t="shared" si="3"/>
        <v>7000</v>
      </c>
      <c r="S19" s="1" t="str">
        <f t="shared" si="4"/>
        <v/>
      </c>
    </row>
    <row r="20" spans="2:19" x14ac:dyDescent="0.25">
      <c r="B20" t="str">
        <f>IF(Staff!B20="","",Staff!B20)</f>
        <v/>
      </c>
      <c r="C20" t="str">
        <f>IF(Staff!C20="","",Staff!C20)</f>
        <v/>
      </c>
      <c r="E20" s="1">
        <f>SUMIFS('Federal Income Tax'!$K:$K,'Federal Income Tax'!$B:$B,'Total Wages'!$B20,'Federal Income Tax'!$C:$C,'Total Wages'!$C20,'Federal Income Tax'!$AA:$AA,'Total Wages'!E$8)</f>
        <v>0</v>
      </c>
      <c r="F20" s="1">
        <f>SUMIFS('Federal Income Tax'!$K:$K,'Federal Income Tax'!$B:$B,'Total Wages'!$B20,'Federal Income Tax'!$C:$C,'Total Wages'!$C20,'Federal Income Tax'!$AA:$AA,'Total Wages'!F$8)</f>
        <v>0</v>
      </c>
      <c r="G20" s="1">
        <f>SUMIFS('Federal Income Tax'!$K:$K,'Federal Income Tax'!$B:$B,'Total Wages'!$B20,'Federal Income Tax'!$C:$C,'Total Wages'!$C20,'Federal Income Tax'!$AA:$AA,'Total Wages'!G$8)</f>
        <v>0</v>
      </c>
      <c r="H20" s="1">
        <f>SUMIFS('Federal Income Tax'!$K:$K,'Federal Income Tax'!$B:$B,'Total Wages'!$B20,'Federal Income Tax'!$C:$C,'Total Wages'!$C20,'Federal Income Tax'!$AA:$AA,'Total Wages'!H$8)</f>
        <v>0</v>
      </c>
      <c r="I20" s="1">
        <f>SUMIFS('Federal Income Tax'!$K:$K,'Federal Income Tax'!$B:$B,'Total Wages'!$B20,'Federal Income Tax'!$C:$C,'Total Wages'!$C20,'Federal Income Tax'!$AA:$AA,'Total Wages'!I$8)</f>
        <v>0</v>
      </c>
      <c r="J20" s="1">
        <f>SUMIFS('Federal Income Tax'!$K:$K,'Federal Income Tax'!$B:$B,'Total Wages'!$B20,'Federal Income Tax'!$C:$C,'Total Wages'!$C20,'Federal Income Tax'!$AA:$AA,'Total Wages'!J$8)</f>
        <v>0</v>
      </c>
      <c r="K20" s="1">
        <f>SUMIFS('Federal Income Tax'!$K:$K,'Federal Income Tax'!$B:$B,'Total Wages'!$B20,'Federal Income Tax'!$C:$C,'Total Wages'!$C20,'Federal Income Tax'!$AA:$AA,'Total Wages'!K$8)</f>
        <v>0</v>
      </c>
      <c r="L20" s="1">
        <f>SUMIFS('Federal Income Tax'!$K:$K,'Federal Income Tax'!$B:$B,'Total Wages'!$B20,'Federal Income Tax'!$C:$C,'Total Wages'!$C20,'Federal Income Tax'!$AA:$AA,'Total Wages'!L$8)</f>
        <v>0</v>
      </c>
      <c r="M20" s="1">
        <f>SUMIFS('Federal Income Tax'!$K:$K,'Federal Income Tax'!$B:$B,'Total Wages'!$B20,'Federal Income Tax'!$C:$C,'Total Wages'!$C20,'Federal Income Tax'!$AA:$AA,'Total Wages'!M$8)</f>
        <v>0</v>
      </c>
      <c r="N20" s="1">
        <f>SUMIFS('Federal Income Tax'!$K:$K,'Federal Income Tax'!$B:$B,'Total Wages'!$B20,'Federal Income Tax'!$C:$C,'Total Wages'!$C20,'Federal Income Tax'!$AA:$AA,'Total Wages'!N$8)</f>
        <v>0</v>
      </c>
      <c r="O20" s="1">
        <f>SUMIFS('Federal Income Tax'!$K:$K,'Federal Income Tax'!$B:$B,'Total Wages'!$B20,'Federal Income Tax'!$C:$C,'Total Wages'!$C20,'Federal Income Tax'!$AA:$AA,'Total Wages'!O$8)</f>
        <v>0</v>
      </c>
      <c r="P20" s="1">
        <f>SUMIFS('Federal Income Tax'!$K:$K,'Federal Income Tax'!$B:$B,'Total Wages'!$B20,'Federal Income Tax'!$C:$C,'Total Wages'!$C20,'Federal Income Tax'!$AA:$AA,'Total Wages'!P$8)</f>
        <v>0</v>
      </c>
      <c r="Q20" s="11">
        <f t="shared" si="2"/>
        <v>0</v>
      </c>
      <c r="R20" s="9">
        <f t="shared" si="3"/>
        <v>7000</v>
      </c>
      <c r="S20" s="1" t="str">
        <f t="shared" si="4"/>
        <v/>
      </c>
    </row>
    <row r="21" spans="2:19" x14ac:dyDescent="0.25">
      <c r="B21" t="str">
        <f>IF(Staff!B21="","",Staff!B21)</f>
        <v/>
      </c>
      <c r="C21" t="str">
        <f>IF(Staff!C21="","",Staff!C21)</f>
        <v/>
      </c>
      <c r="E21" s="1">
        <f>SUMIFS('Federal Income Tax'!$K:$K,'Federal Income Tax'!$B:$B,'Total Wages'!$B21,'Federal Income Tax'!$C:$C,'Total Wages'!$C21,'Federal Income Tax'!$AA:$AA,'Total Wages'!E$8)</f>
        <v>0</v>
      </c>
      <c r="F21" s="1">
        <f>SUMIFS('Federal Income Tax'!$K:$K,'Federal Income Tax'!$B:$B,'Total Wages'!$B21,'Federal Income Tax'!$C:$C,'Total Wages'!$C21,'Federal Income Tax'!$AA:$AA,'Total Wages'!F$8)</f>
        <v>0</v>
      </c>
      <c r="G21" s="1">
        <f>SUMIFS('Federal Income Tax'!$K:$K,'Federal Income Tax'!$B:$B,'Total Wages'!$B21,'Federal Income Tax'!$C:$C,'Total Wages'!$C21,'Federal Income Tax'!$AA:$AA,'Total Wages'!G$8)</f>
        <v>0</v>
      </c>
      <c r="H21" s="1">
        <f>SUMIFS('Federal Income Tax'!$K:$K,'Federal Income Tax'!$B:$B,'Total Wages'!$B21,'Federal Income Tax'!$C:$C,'Total Wages'!$C21,'Federal Income Tax'!$AA:$AA,'Total Wages'!H$8)</f>
        <v>0</v>
      </c>
      <c r="I21" s="1">
        <f>SUMIFS('Federal Income Tax'!$K:$K,'Federal Income Tax'!$B:$B,'Total Wages'!$B21,'Federal Income Tax'!$C:$C,'Total Wages'!$C21,'Federal Income Tax'!$AA:$AA,'Total Wages'!I$8)</f>
        <v>0</v>
      </c>
      <c r="J21" s="1">
        <f>SUMIFS('Federal Income Tax'!$K:$K,'Federal Income Tax'!$B:$B,'Total Wages'!$B21,'Federal Income Tax'!$C:$C,'Total Wages'!$C21,'Federal Income Tax'!$AA:$AA,'Total Wages'!J$8)</f>
        <v>0</v>
      </c>
      <c r="K21" s="1">
        <f>SUMIFS('Federal Income Tax'!$K:$K,'Federal Income Tax'!$B:$B,'Total Wages'!$B21,'Federal Income Tax'!$C:$C,'Total Wages'!$C21,'Federal Income Tax'!$AA:$AA,'Total Wages'!K$8)</f>
        <v>0</v>
      </c>
      <c r="L21" s="1">
        <f>SUMIFS('Federal Income Tax'!$K:$K,'Federal Income Tax'!$B:$B,'Total Wages'!$B21,'Federal Income Tax'!$C:$C,'Total Wages'!$C21,'Federal Income Tax'!$AA:$AA,'Total Wages'!L$8)</f>
        <v>0</v>
      </c>
      <c r="M21" s="1">
        <f>SUMIFS('Federal Income Tax'!$K:$K,'Federal Income Tax'!$B:$B,'Total Wages'!$B21,'Federal Income Tax'!$C:$C,'Total Wages'!$C21,'Federal Income Tax'!$AA:$AA,'Total Wages'!M$8)</f>
        <v>0</v>
      </c>
      <c r="N21" s="1">
        <f>SUMIFS('Federal Income Tax'!$K:$K,'Federal Income Tax'!$B:$B,'Total Wages'!$B21,'Federal Income Tax'!$C:$C,'Total Wages'!$C21,'Federal Income Tax'!$AA:$AA,'Total Wages'!N$8)</f>
        <v>0</v>
      </c>
      <c r="O21" s="1">
        <f>SUMIFS('Federal Income Tax'!$K:$K,'Federal Income Tax'!$B:$B,'Total Wages'!$B21,'Federal Income Tax'!$C:$C,'Total Wages'!$C21,'Federal Income Tax'!$AA:$AA,'Total Wages'!O$8)</f>
        <v>0</v>
      </c>
      <c r="P21" s="1">
        <f>SUMIFS('Federal Income Tax'!$K:$K,'Federal Income Tax'!$B:$B,'Total Wages'!$B21,'Federal Income Tax'!$C:$C,'Total Wages'!$C21,'Federal Income Tax'!$AA:$AA,'Total Wages'!P$8)</f>
        <v>0</v>
      </c>
      <c r="Q21" s="11">
        <f t="shared" si="2"/>
        <v>0</v>
      </c>
      <c r="R21" s="9">
        <f t="shared" si="3"/>
        <v>7000</v>
      </c>
      <c r="S21" s="1" t="str">
        <f t="shared" si="4"/>
        <v/>
      </c>
    </row>
    <row r="22" spans="2:19" x14ac:dyDescent="0.25">
      <c r="B22" t="str">
        <f>IF(Staff!B22="","",Staff!B22)</f>
        <v/>
      </c>
      <c r="C22" t="str">
        <f>IF(Staff!C22="","",Staff!C22)</f>
        <v/>
      </c>
      <c r="E22" s="1">
        <f>SUMIFS('Federal Income Tax'!$K:$K,'Federal Income Tax'!$B:$B,'Total Wages'!$B22,'Federal Income Tax'!$C:$C,'Total Wages'!$C22,'Federal Income Tax'!$AA:$AA,'Total Wages'!E$8)</f>
        <v>0</v>
      </c>
      <c r="F22" s="1">
        <f>SUMIFS('Federal Income Tax'!$K:$K,'Federal Income Tax'!$B:$B,'Total Wages'!$B22,'Federal Income Tax'!$C:$C,'Total Wages'!$C22,'Federal Income Tax'!$AA:$AA,'Total Wages'!F$8)</f>
        <v>0</v>
      </c>
      <c r="G22" s="1">
        <f>SUMIFS('Federal Income Tax'!$K:$K,'Federal Income Tax'!$B:$B,'Total Wages'!$B22,'Federal Income Tax'!$C:$C,'Total Wages'!$C22,'Federal Income Tax'!$AA:$AA,'Total Wages'!G$8)</f>
        <v>0</v>
      </c>
      <c r="H22" s="1">
        <f>SUMIFS('Federal Income Tax'!$K:$K,'Federal Income Tax'!$B:$B,'Total Wages'!$B22,'Federal Income Tax'!$C:$C,'Total Wages'!$C22,'Federal Income Tax'!$AA:$AA,'Total Wages'!H$8)</f>
        <v>0</v>
      </c>
      <c r="I22" s="1">
        <f>SUMIFS('Federal Income Tax'!$K:$K,'Federal Income Tax'!$B:$B,'Total Wages'!$B22,'Federal Income Tax'!$C:$C,'Total Wages'!$C22,'Federal Income Tax'!$AA:$AA,'Total Wages'!I$8)</f>
        <v>0</v>
      </c>
      <c r="J22" s="1">
        <f>SUMIFS('Federal Income Tax'!$K:$K,'Federal Income Tax'!$B:$B,'Total Wages'!$B22,'Federal Income Tax'!$C:$C,'Total Wages'!$C22,'Federal Income Tax'!$AA:$AA,'Total Wages'!J$8)</f>
        <v>0</v>
      </c>
      <c r="K22" s="1">
        <f>SUMIFS('Federal Income Tax'!$K:$K,'Federal Income Tax'!$B:$B,'Total Wages'!$B22,'Federal Income Tax'!$C:$C,'Total Wages'!$C22,'Federal Income Tax'!$AA:$AA,'Total Wages'!K$8)</f>
        <v>0</v>
      </c>
      <c r="L22" s="1">
        <f>SUMIFS('Federal Income Tax'!$K:$K,'Federal Income Tax'!$B:$B,'Total Wages'!$B22,'Federal Income Tax'!$C:$C,'Total Wages'!$C22,'Federal Income Tax'!$AA:$AA,'Total Wages'!L$8)</f>
        <v>0</v>
      </c>
      <c r="M22" s="1">
        <f>SUMIFS('Federal Income Tax'!$K:$K,'Federal Income Tax'!$B:$B,'Total Wages'!$B22,'Federal Income Tax'!$C:$C,'Total Wages'!$C22,'Federal Income Tax'!$AA:$AA,'Total Wages'!M$8)</f>
        <v>0</v>
      </c>
      <c r="N22" s="1">
        <f>SUMIFS('Federal Income Tax'!$K:$K,'Federal Income Tax'!$B:$B,'Total Wages'!$B22,'Federal Income Tax'!$C:$C,'Total Wages'!$C22,'Federal Income Tax'!$AA:$AA,'Total Wages'!N$8)</f>
        <v>0</v>
      </c>
      <c r="O22" s="1">
        <f>SUMIFS('Federal Income Tax'!$K:$K,'Federal Income Tax'!$B:$B,'Total Wages'!$B22,'Federal Income Tax'!$C:$C,'Total Wages'!$C22,'Federal Income Tax'!$AA:$AA,'Total Wages'!O$8)</f>
        <v>0</v>
      </c>
      <c r="P22" s="1">
        <f>SUMIFS('Federal Income Tax'!$K:$K,'Federal Income Tax'!$B:$B,'Total Wages'!$B22,'Federal Income Tax'!$C:$C,'Total Wages'!$C22,'Federal Income Tax'!$AA:$AA,'Total Wages'!P$8)</f>
        <v>0</v>
      </c>
      <c r="Q22" s="11">
        <f t="shared" si="2"/>
        <v>0</v>
      </c>
      <c r="R22" s="9">
        <f t="shared" si="3"/>
        <v>7000</v>
      </c>
      <c r="S22" s="1" t="str">
        <f t="shared" si="4"/>
        <v/>
      </c>
    </row>
    <row r="23" spans="2:19" x14ac:dyDescent="0.25">
      <c r="B23" t="str">
        <f>IF(Staff!B23="","",Staff!B23)</f>
        <v/>
      </c>
      <c r="C23" t="str">
        <f>IF(Staff!C23="","",Staff!C23)</f>
        <v/>
      </c>
      <c r="E23" s="1">
        <f>SUMIFS('Federal Income Tax'!$K:$K,'Federal Income Tax'!$B:$B,'Total Wages'!$B23,'Federal Income Tax'!$C:$C,'Total Wages'!$C23,'Federal Income Tax'!$AA:$AA,'Total Wages'!E$8)</f>
        <v>0</v>
      </c>
      <c r="F23" s="1">
        <f>SUMIFS('Federal Income Tax'!$K:$K,'Federal Income Tax'!$B:$B,'Total Wages'!$B23,'Federal Income Tax'!$C:$C,'Total Wages'!$C23,'Federal Income Tax'!$AA:$AA,'Total Wages'!F$8)</f>
        <v>0</v>
      </c>
      <c r="G23" s="1">
        <f>SUMIFS('Federal Income Tax'!$K:$K,'Federal Income Tax'!$B:$B,'Total Wages'!$B23,'Federal Income Tax'!$C:$C,'Total Wages'!$C23,'Federal Income Tax'!$AA:$AA,'Total Wages'!G$8)</f>
        <v>0</v>
      </c>
      <c r="H23" s="1">
        <f>SUMIFS('Federal Income Tax'!$K:$K,'Federal Income Tax'!$B:$B,'Total Wages'!$B23,'Federal Income Tax'!$C:$C,'Total Wages'!$C23,'Federal Income Tax'!$AA:$AA,'Total Wages'!H$8)</f>
        <v>0</v>
      </c>
      <c r="I23" s="1">
        <f>SUMIFS('Federal Income Tax'!$K:$K,'Federal Income Tax'!$B:$B,'Total Wages'!$B23,'Federal Income Tax'!$C:$C,'Total Wages'!$C23,'Federal Income Tax'!$AA:$AA,'Total Wages'!I$8)</f>
        <v>0</v>
      </c>
      <c r="J23" s="1">
        <f>SUMIFS('Federal Income Tax'!$K:$K,'Federal Income Tax'!$B:$B,'Total Wages'!$B23,'Federal Income Tax'!$C:$C,'Total Wages'!$C23,'Federal Income Tax'!$AA:$AA,'Total Wages'!J$8)</f>
        <v>0</v>
      </c>
      <c r="K23" s="1">
        <f>SUMIFS('Federal Income Tax'!$K:$K,'Federal Income Tax'!$B:$B,'Total Wages'!$B23,'Federal Income Tax'!$C:$C,'Total Wages'!$C23,'Federal Income Tax'!$AA:$AA,'Total Wages'!K$8)</f>
        <v>0</v>
      </c>
      <c r="L23" s="1">
        <f>SUMIFS('Federal Income Tax'!$K:$K,'Federal Income Tax'!$B:$B,'Total Wages'!$B23,'Federal Income Tax'!$C:$C,'Total Wages'!$C23,'Federal Income Tax'!$AA:$AA,'Total Wages'!L$8)</f>
        <v>0</v>
      </c>
      <c r="M23" s="1">
        <f>SUMIFS('Federal Income Tax'!$K:$K,'Federal Income Tax'!$B:$B,'Total Wages'!$B23,'Federal Income Tax'!$C:$C,'Total Wages'!$C23,'Federal Income Tax'!$AA:$AA,'Total Wages'!M$8)</f>
        <v>0</v>
      </c>
      <c r="N23" s="1">
        <f>SUMIFS('Federal Income Tax'!$K:$K,'Federal Income Tax'!$B:$B,'Total Wages'!$B23,'Federal Income Tax'!$C:$C,'Total Wages'!$C23,'Federal Income Tax'!$AA:$AA,'Total Wages'!N$8)</f>
        <v>0</v>
      </c>
      <c r="O23" s="1">
        <f>SUMIFS('Federal Income Tax'!$K:$K,'Federal Income Tax'!$B:$B,'Total Wages'!$B23,'Federal Income Tax'!$C:$C,'Total Wages'!$C23,'Federal Income Tax'!$AA:$AA,'Total Wages'!O$8)</f>
        <v>0</v>
      </c>
      <c r="P23" s="1">
        <f>SUMIFS('Federal Income Tax'!$K:$K,'Federal Income Tax'!$B:$B,'Total Wages'!$B23,'Federal Income Tax'!$C:$C,'Total Wages'!$C23,'Federal Income Tax'!$AA:$AA,'Total Wages'!P$8)</f>
        <v>0</v>
      </c>
      <c r="Q23" s="11">
        <f t="shared" si="2"/>
        <v>0</v>
      </c>
      <c r="R23" s="9">
        <f t="shared" si="3"/>
        <v>7000</v>
      </c>
      <c r="S23" s="1" t="str">
        <f t="shared" si="4"/>
        <v/>
      </c>
    </row>
    <row r="24" spans="2:19" x14ac:dyDescent="0.25">
      <c r="B24" t="str">
        <f>IF(Staff!B24="","",Staff!B24)</f>
        <v/>
      </c>
      <c r="C24" t="str">
        <f>IF(Staff!C24="","",Staff!C24)</f>
        <v/>
      </c>
      <c r="E24" s="1">
        <f>SUMIFS('Federal Income Tax'!$K:$K,'Federal Income Tax'!$B:$B,'Total Wages'!$B24,'Federal Income Tax'!$C:$C,'Total Wages'!$C24,'Federal Income Tax'!$AA:$AA,'Total Wages'!E$8)</f>
        <v>0</v>
      </c>
      <c r="F24" s="1">
        <f>SUMIFS('Federal Income Tax'!$K:$K,'Federal Income Tax'!$B:$B,'Total Wages'!$B24,'Federal Income Tax'!$C:$C,'Total Wages'!$C24,'Federal Income Tax'!$AA:$AA,'Total Wages'!F$8)</f>
        <v>0</v>
      </c>
      <c r="G24" s="1">
        <f>SUMIFS('Federal Income Tax'!$K:$K,'Federal Income Tax'!$B:$B,'Total Wages'!$B24,'Federal Income Tax'!$C:$C,'Total Wages'!$C24,'Federal Income Tax'!$AA:$AA,'Total Wages'!G$8)</f>
        <v>0</v>
      </c>
      <c r="H24" s="1">
        <f>SUMIFS('Federal Income Tax'!$K:$K,'Federal Income Tax'!$B:$B,'Total Wages'!$B24,'Federal Income Tax'!$C:$C,'Total Wages'!$C24,'Federal Income Tax'!$AA:$AA,'Total Wages'!H$8)</f>
        <v>0</v>
      </c>
      <c r="I24" s="1">
        <f>SUMIFS('Federal Income Tax'!$K:$K,'Federal Income Tax'!$B:$B,'Total Wages'!$B24,'Federal Income Tax'!$C:$C,'Total Wages'!$C24,'Federal Income Tax'!$AA:$AA,'Total Wages'!I$8)</f>
        <v>0</v>
      </c>
      <c r="J24" s="1">
        <f>SUMIFS('Federal Income Tax'!$K:$K,'Federal Income Tax'!$B:$B,'Total Wages'!$B24,'Federal Income Tax'!$C:$C,'Total Wages'!$C24,'Federal Income Tax'!$AA:$AA,'Total Wages'!J$8)</f>
        <v>0</v>
      </c>
      <c r="K24" s="1">
        <f>SUMIFS('Federal Income Tax'!$K:$K,'Federal Income Tax'!$B:$B,'Total Wages'!$B24,'Federal Income Tax'!$C:$C,'Total Wages'!$C24,'Federal Income Tax'!$AA:$AA,'Total Wages'!K$8)</f>
        <v>0</v>
      </c>
      <c r="L24" s="1">
        <f>SUMIFS('Federal Income Tax'!$K:$K,'Federal Income Tax'!$B:$B,'Total Wages'!$B24,'Federal Income Tax'!$C:$C,'Total Wages'!$C24,'Federal Income Tax'!$AA:$AA,'Total Wages'!L$8)</f>
        <v>0</v>
      </c>
      <c r="M24" s="1">
        <f>SUMIFS('Federal Income Tax'!$K:$K,'Federal Income Tax'!$B:$B,'Total Wages'!$B24,'Federal Income Tax'!$C:$C,'Total Wages'!$C24,'Federal Income Tax'!$AA:$AA,'Total Wages'!M$8)</f>
        <v>0</v>
      </c>
      <c r="N24" s="1">
        <f>SUMIFS('Federal Income Tax'!$K:$K,'Federal Income Tax'!$B:$B,'Total Wages'!$B24,'Federal Income Tax'!$C:$C,'Total Wages'!$C24,'Federal Income Tax'!$AA:$AA,'Total Wages'!N$8)</f>
        <v>0</v>
      </c>
      <c r="O24" s="1">
        <f>SUMIFS('Federal Income Tax'!$K:$K,'Federal Income Tax'!$B:$B,'Total Wages'!$B24,'Federal Income Tax'!$C:$C,'Total Wages'!$C24,'Federal Income Tax'!$AA:$AA,'Total Wages'!O$8)</f>
        <v>0</v>
      </c>
      <c r="P24" s="1">
        <f>SUMIFS('Federal Income Tax'!$K:$K,'Federal Income Tax'!$B:$B,'Total Wages'!$B24,'Federal Income Tax'!$C:$C,'Total Wages'!$C24,'Federal Income Tax'!$AA:$AA,'Total Wages'!P$8)</f>
        <v>0</v>
      </c>
      <c r="Q24" s="11">
        <f t="shared" si="2"/>
        <v>0</v>
      </c>
      <c r="R24" s="9">
        <f t="shared" si="3"/>
        <v>7000</v>
      </c>
      <c r="S24" s="1" t="str">
        <f t="shared" si="4"/>
        <v/>
      </c>
    </row>
    <row r="25" spans="2:19" x14ac:dyDescent="0.25">
      <c r="B25" t="str">
        <f>IF(Staff!B25="","",Staff!B25)</f>
        <v/>
      </c>
      <c r="C25" t="str">
        <f>IF(Staff!C25="","",Staff!C25)</f>
        <v/>
      </c>
      <c r="E25" s="1">
        <f>SUMIFS('Federal Income Tax'!$K:$K,'Federal Income Tax'!$B:$B,'Total Wages'!$B25,'Federal Income Tax'!$C:$C,'Total Wages'!$C25,'Federal Income Tax'!$AA:$AA,'Total Wages'!E$8)</f>
        <v>0</v>
      </c>
      <c r="F25" s="1">
        <f>SUMIFS('Federal Income Tax'!$K:$K,'Federal Income Tax'!$B:$B,'Total Wages'!$B25,'Federal Income Tax'!$C:$C,'Total Wages'!$C25,'Federal Income Tax'!$AA:$AA,'Total Wages'!F$8)</f>
        <v>0</v>
      </c>
      <c r="G25" s="1">
        <f>SUMIFS('Federal Income Tax'!$K:$K,'Federal Income Tax'!$B:$B,'Total Wages'!$B25,'Federal Income Tax'!$C:$C,'Total Wages'!$C25,'Federal Income Tax'!$AA:$AA,'Total Wages'!G$8)</f>
        <v>0</v>
      </c>
      <c r="H25" s="1">
        <f>SUMIFS('Federal Income Tax'!$K:$K,'Federal Income Tax'!$B:$B,'Total Wages'!$B25,'Federal Income Tax'!$C:$C,'Total Wages'!$C25,'Federal Income Tax'!$AA:$AA,'Total Wages'!H$8)</f>
        <v>0</v>
      </c>
      <c r="I25" s="1">
        <f>SUMIFS('Federal Income Tax'!$K:$K,'Federal Income Tax'!$B:$B,'Total Wages'!$B25,'Federal Income Tax'!$C:$C,'Total Wages'!$C25,'Federal Income Tax'!$AA:$AA,'Total Wages'!I$8)</f>
        <v>0</v>
      </c>
      <c r="J25" s="1">
        <f>SUMIFS('Federal Income Tax'!$K:$K,'Federal Income Tax'!$B:$B,'Total Wages'!$B25,'Federal Income Tax'!$C:$C,'Total Wages'!$C25,'Federal Income Tax'!$AA:$AA,'Total Wages'!J$8)</f>
        <v>0</v>
      </c>
      <c r="K25" s="1">
        <f>SUMIFS('Federal Income Tax'!$K:$K,'Federal Income Tax'!$B:$B,'Total Wages'!$B25,'Federal Income Tax'!$C:$C,'Total Wages'!$C25,'Federal Income Tax'!$AA:$AA,'Total Wages'!K$8)</f>
        <v>0</v>
      </c>
      <c r="L25" s="1">
        <f>SUMIFS('Federal Income Tax'!$K:$K,'Federal Income Tax'!$B:$B,'Total Wages'!$B25,'Federal Income Tax'!$C:$C,'Total Wages'!$C25,'Federal Income Tax'!$AA:$AA,'Total Wages'!L$8)</f>
        <v>0</v>
      </c>
      <c r="M25" s="1">
        <f>SUMIFS('Federal Income Tax'!$K:$K,'Federal Income Tax'!$B:$B,'Total Wages'!$B25,'Federal Income Tax'!$C:$C,'Total Wages'!$C25,'Federal Income Tax'!$AA:$AA,'Total Wages'!M$8)</f>
        <v>0</v>
      </c>
      <c r="N25" s="1">
        <f>SUMIFS('Federal Income Tax'!$K:$K,'Federal Income Tax'!$B:$B,'Total Wages'!$B25,'Federal Income Tax'!$C:$C,'Total Wages'!$C25,'Federal Income Tax'!$AA:$AA,'Total Wages'!N$8)</f>
        <v>0</v>
      </c>
      <c r="O25" s="1">
        <f>SUMIFS('Federal Income Tax'!$K:$K,'Federal Income Tax'!$B:$B,'Total Wages'!$B25,'Federal Income Tax'!$C:$C,'Total Wages'!$C25,'Federal Income Tax'!$AA:$AA,'Total Wages'!O$8)</f>
        <v>0</v>
      </c>
      <c r="P25" s="1">
        <f>SUMIFS('Federal Income Tax'!$K:$K,'Federal Income Tax'!$B:$B,'Total Wages'!$B25,'Federal Income Tax'!$C:$C,'Total Wages'!$C25,'Federal Income Tax'!$AA:$AA,'Total Wages'!P$8)</f>
        <v>0</v>
      </c>
      <c r="Q25" s="11">
        <f t="shared" si="2"/>
        <v>0</v>
      </c>
      <c r="R25" s="9">
        <f t="shared" si="3"/>
        <v>7000</v>
      </c>
      <c r="S25" s="1" t="str">
        <f t="shared" si="4"/>
        <v/>
      </c>
    </row>
    <row r="26" spans="2:19" x14ac:dyDescent="0.25">
      <c r="B26" t="str">
        <f>IF(Staff!B26="","",Staff!B26)</f>
        <v/>
      </c>
      <c r="C26" t="str">
        <f>IF(Staff!C26="","",Staff!C26)</f>
        <v/>
      </c>
      <c r="E26" s="1">
        <f>SUMIFS('Federal Income Tax'!$K:$K,'Federal Income Tax'!$B:$B,'Total Wages'!$B26,'Federal Income Tax'!$C:$C,'Total Wages'!$C26,'Federal Income Tax'!$AA:$AA,'Total Wages'!E$8)</f>
        <v>0</v>
      </c>
      <c r="F26" s="1">
        <f>SUMIFS('Federal Income Tax'!$K:$K,'Federal Income Tax'!$B:$B,'Total Wages'!$B26,'Federal Income Tax'!$C:$C,'Total Wages'!$C26,'Federal Income Tax'!$AA:$AA,'Total Wages'!F$8)</f>
        <v>0</v>
      </c>
      <c r="G26" s="1">
        <f>SUMIFS('Federal Income Tax'!$K:$K,'Federal Income Tax'!$B:$B,'Total Wages'!$B26,'Federal Income Tax'!$C:$C,'Total Wages'!$C26,'Federal Income Tax'!$AA:$AA,'Total Wages'!G$8)</f>
        <v>0</v>
      </c>
      <c r="H26" s="1">
        <f>SUMIFS('Federal Income Tax'!$K:$K,'Federal Income Tax'!$B:$B,'Total Wages'!$B26,'Federal Income Tax'!$C:$C,'Total Wages'!$C26,'Federal Income Tax'!$AA:$AA,'Total Wages'!H$8)</f>
        <v>0</v>
      </c>
      <c r="I26" s="1">
        <f>SUMIFS('Federal Income Tax'!$K:$K,'Federal Income Tax'!$B:$B,'Total Wages'!$B26,'Federal Income Tax'!$C:$C,'Total Wages'!$C26,'Federal Income Tax'!$AA:$AA,'Total Wages'!I$8)</f>
        <v>0</v>
      </c>
      <c r="J26" s="1">
        <f>SUMIFS('Federal Income Tax'!$K:$K,'Federal Income Tax'!$B:$B,'Total Wages'!$B26,'Federal Income Tax'!$C:$C,'Total Wages'!$C26,'Federal Income Tax'!$AA:$AA,'Total Wages'!J$8)</f>
        <v>0</v>
      </c>
      <c r="K26" s="1">
        <f>SUMIFS('Federal Income Tax'!$K:$K,'Federal Income Tax'!$B:$B,'Total Wages'!$B26,'Federal Income Tax'!$C:$C,'Total Wages'!$C26,'Federal Income Tax'!$AA:$AA,'Total Wages'!K$8)</f>
        <v>0</v>
      </c>
      <c r="L26" s="1">
        <f>SUMIFS('Federal Income Tax'!$K:$K,'Federal Income Tax'!$B:$B,'Total Wages'!$B26,'Federal Income Tax'!$C:$C,'Total Wages'!$C26,'Federal Income Tax'!$AA:$AA,'Total Wages'!L$8)</f>
        <v>0</v>
      </c>
      <c r="M26" s="1">
        <f>SUMIFS('Federal Income Tax'!$K:$K,'Federal Income Tax'!$B:$B,'Total Wages'!$B26,'Federal Income Tax'!$C:$C,'Total Wages'!$C26,'Federal Income Tax'!$AA:$AA,'Total Wages'!M$8)</f>
        <v>0</v>
      </c>
      <c r="N26" s="1">
        <f>SUMIFS('Federal Income Tax'!$K:$K,'Federal Income Tax'!$B:$B,'Total Wages'!$B26,'Federal Income Tax'!$C:$C,'Total Wages'!$C26,'Federal Income Tax'!$AA:$AA,'Total Wages'!N$8)</f>
        <v>0</v>
      </c>
      <c r="O26" s="1">
        <f>SUMIFS('Federal Income Tax'!$K:$K,'Federal Income Tax'!$B:$B,'Total Wages'!$B26,'Federal Income Tax'!$C:$C,'Total Wages'!$C26,'Federal Income Tax'!$AA:$AA,'Total Wages'!O$8)</f>
        <v>0</v>
      </c>
      <c r="P26" s="1">
        <f>SUMIFS('Federal Income Tax'!$K:$K,'Federal Income Tax'!$B:$B,'Total Wages'!$B26,'Federal Income Tax'!$C:$C,'Total Wages'!$C26,'Federal Income Tax'!$AA:$AA,'Total Wages'!P$8)</f>
        <v>0</v>
      </c>
      <c r="Q26" s="11">
        <f t="shared" si="2"/>
        <v>0</v>
      </c>
      <c r="R26" s="9">
        <f t="shared" si="3"/>
        <v>7000</v>
      </c>
      <c r="S26" s="1" t="str">
        <f t="shared" si="4"/>
        <v/>
      </c>
    </row>
    <row r="27" spans="2:19" x14ac:dyDescent="0.25">
      <c r="B27" t="str">
        <f>IF(Staff!B27="","",Staff!B27)</f>
        <v/>
      </c>
      <c r="C27" t="str">
        <f>IF(Staff!C27="","",Staff!C27)</f>
        <v/>
      </c>
      <c r="E27" s="1">
        <f>SUMIFS('Federal Income Tax'!$K:$K,'Federal Income Tax'!$B:$B,'Total Wages'!$B27,'Federal Income Tax'!$C:$C,'Total Wages'!$C27,'Federal Income Tax'!$AA:$AA,'Total Wages'!E$8)</f>
        <v>0</v>
      </c>
      <c r="F27" s="1">
        <f>SUMIFS('Federal Income Tax'!$K:$K,'Federal Income Tax'!$B:$B,'Total Wages'!$B27,'Federal Income Tax'!$C:$C,'Total Wages'!$C27,'Federal Income Tax'!$AA:$AA,'Total Wages'!F$8)</f>
        <v>0</v>
      </c>
      <c r="G27" s="1">
        <f>SUMIFS('Federal Income Tax'!$K:$K,'Federal Income Tax'!$B:$B,'Total Wages'!$B27,'Federal Income Tax'!$C:$C,'Total Wages'!$C27,'Federal Income Tax'!$AA:$AA,'Total Wages'!G$8)</f>
        <v>0</v>
      </c>
      <c r="H27" s="1">
        <f>SUMIFS('Federal Income Tax'!$K:$K,'Federal Income Tax'!$B:$B,'Total Wages'!$B27,'Federal Income Tax'!$C:$C,'Total Wages'!$C27,'Federal Income Tax'!$AA:$AA,'Total Wages'!H$8)</f>
        <v>0</v>
      </c>
      <c r="I27" s="1">
        <f>SUMIFS('Federal Income Tax'!$K:$K,'Federal Income Tax'!$B:$B,'Total Wages'!$B27,'Federal Income Tax'!$C:$C,'Total Wages'!$C27,'Federal Income Tax'!$AA:$AA,'Total Wages'!I$8)</f>
        <v>0</v>
      </c>
      <c r="J27" s="1">
        <f>SUMIFS('Federal Income Tax'!$K:$K,'Federal Income Tax'!$B:$B,'Total Wages'!$B27,'Federal Income Tax'!$C:$C,'Total Wages'!$C27,'Federal Income Tax'!$AA:$AA,'Total Wages'!J$8)</f>
        <v>0</v>
      </c>
      <c r="K27" s="1">
        <f>SUMIFS('Federal Income Tax'!$K:$K,'Federal Income Tax'!$B:$B,'Total Wages'!$B27,'Federal Income Tax'!$C:$C,'Total Wages'!$C27,'Federal Income Tax'!$AA:$AA,'Total Wages'!K$8)</f>
        <v>0</v>
      </c>
      <c r="L27" s="1">
        <f>SUMIFS('Federal Income Tax'!$K:$K,'Federal Income Tax'!$B:$B,'Total Wages'!$B27,'Federal Income Tax'!$C:$C,'Total Wages'!$C27,'Federal Income Tax'!$AA:$AA,'Total Wages'!L$8)</f>
        <v>0</v>
      </c>
      <c r="M27" s="1">
        <f>SUMIFS('Federal Income Tax'!$K:$K,'Federal Income Tax'!$B:$B,'Total Wages'!$B27,'Federal Income Tax'!$C:$C,'Total Wages'!$C27,'Federal Income Tax'!$AA:$AA,'Total Wages'!M$8)</f>
        <v>0</v>
      </c>
      <c r="N27" s="1">
        <f>SUMIFS('Federal Income Tax'!$K:$K,'Federal Income Tax'!$B:$B,'Total Wages'!$B27,'Federal Income Tax'!$C:$C,'Total Wages'!$C27,'Federal Income Tax'!$AA:$AA,'Total Wages'!N$8)</f>
        <v>0</v>
      </c>
      <c r="O27" s="1">
        <f>SUMIFS('Federal Income Tax'!$K:$K,'Federal Income Tax'!$B:$B,'Total Wages'!$B27,'Federal Income Tax'!$C:$C,'Total Wages'!$C27,'Federal Income Tax'!$AA:$AA,'Total Wages'!O$8)</f>
        <v>0</v>
      </c>
      <c r="P27" s="1">
        <f>SUMIFS('Federal Income Tax'!$K:$K,'Federal Income Tax'!$B:$B,'Total Wages'!$B27,'Federal Income Tax'!$C:$C,'Total Wages'!$C27,'Federal Income Tax'!$AA:$AA,'Total Wages'!P$8)</f>
        <v>0</v>
      </c>
      <c r="Q27" s="11">
        <f t="shared" si="2"/>
        <v>0</v>
      </c>
      <c r="R27" s="9">
        <f t="shared" si="3"/>
        <v>7000</v>
      </c>
      <c r="S27" s="1" t="str">
        <f t="shared" si="4"/>
        <v/>
      </c>
    </row>
    <row r="28" spans="2:19" x14ac:dyDescent="0.25">
      <c r="B28" t="str">
        <f>IF(Staff!B28="","",Staff!B28)</f>
        <v/>
      </c>
      <c r="C28" t="str">
        <f>IF(Staff!C28="","",Staff!C28)</f>
        <v/>
      </c>
      <c r="E28" s="1">
        <f>SUMIFS('Federal Income Tax'!$K:$K,'Federal Income Tax'!$B:$B,'Total Wages'!$B28,'Federal Income Tax'!$C:$C,'Total Wages'!$C28,'Federal Income Tax'!$AA:$AA,'Total Wages'!E$8)</f>
        <v>0</v>
      </c>
      <c r="F28" s="1">
        <f>SUMIFS('Federal Income Tax'!$K:$K,'Federal Income Tax'!$B:$B,'Total Wages'!$B28,'Federal Income Tax'!$C:$C,'Total Wages'!$C28,'Federal Income Tax'!$AA:$AA,'Total Wages'!F$8)</f>
        <v>0</v>
      </c>
      <c r="G28" s="1">
        <f>SUMIFS('Federal Income Tax'!$K:$K,'Federal Income Tax'!$B:$B,'Total Wages'!$B28,'Federal Income Tax'!$C:$C,'Total Wages'!$C28,'Federal Income Tax'!$AA:$AA,'Total Wages'!G$8)</f>
        <v>0</v>
      </c>
      <c r="H28" s="1">
        <f>SUMIFS('Federal Income Tax'!$K:$K,'Federal Income Tax'!$B:$B,'Total Wages'!$B28,'Federal Income Tax'!$C:$C,'Total Wages'!$C28,'Federal Income Tax'!$AA:$AA,'Total Wages'!H$8)</f>
        <v>0</v>
      </c>
      <c r="I28" s="1">
        <f>SUMIFS('Federal Income Tax'!$K:$K,'Federal Income Tax'!$B:$B,'Total Wages'!$B28,'Federal Income Tax'!$C:$C,'Total Wages'!$C28,'Federal Income Tax'!$AA:$AA,'Total Wages'!I$8)</f>
        <v>0</v>
      </c>
      <c r="J28" s="1">
        <f>SUMIFS('Federal Income Tax'!$K:$K,'Federal Income Tax'!$B:$B,'Total Wages'!$B28,'Federal Income Tax'!$C:$C,'Total Wages'!$C28,'Federal Income Tax'!$AA:$AA,'Total Wages'!J$8)</f>
        <v>0</v>
      </c>
      <c r="K28" s="1">
        <f>SUMIFS('Federal Income Tax'!$K:$K,'Federal Income Tax'!$B:$B,'Total Wages'!$B28,'Federal Income Tax'!$C:$C,'Total Wages'!$C28,'Federal Income Tax'!$AA:$AA,'Total Wages'!K$8)</f>
        <v>0</v>
      </c>
      <c r="L28" s="1">
        <f>SUMIFS('Federal Income Tax'!$K:$K,'Federal Income Tax'!$B:$B,'Total Wages'!$B28,'Federal Income Tax'!$C:$C,'Total Wages'!$C28,'Federal Income Tax'!$AA:$AA,'Total Wages'!L$8)</f>
        <v>0</v>
      </c>
      <c r="M28" s="1">
        <f>SUMIFS('Federal Income Tax'!$K:$K,'Federal Income Tax'!$B:$B,'Total Wages'!$B28,'Federal Income Tax'!$C:$C,'Total Wages'!$C28,'Federal Income Tax'!$AA:$AA,'Total Wages'!M$8)</f>
        <v>0</v>
      </c>
      <c r="N28" s="1">
        <f>SUMIFS('Federal Income Tax'!$K:$K,'Federal Income Tax'!$B:$B,'Total Wages'!$B28,'Federal Income Tax'!$C:$C,'Total Wages'!$C28,'Federal Income Tax'!$AA:$AA,'Total Wages'!N$8)</f>
        <v>0</v>
      </c>
      <c r="O28" s="1">
        <f>SUMIFS('Federal Income Tax'!$K:$K,'Federal Income Tax'!$B:$B,'Total Wages'!$B28,'Federal Income Tax'!$C:$C,'Total Wages'!$C28,'Federal Income Tax'!$AA:$AA,'Total Wages'!O$8)</f>
        <v>0</v>
      </c>
      <c r="P28" s="1">
        <f>SUMIFS('Federal Income Tax'!$K:$K,'Federal Income Tax'!$B:$B,'Total Wages'!$B28,'Federal Income Tax'!$C:$C,'Total Wages'!$C28,'Federal Income Tax'!$AA:$AA,'Total Wages'!P$8)</f>
        <v>0</v>
      </c>
      <c r="Q28" s="11">
        <f t="shared" si="2"/>
        <v>0</v>
      </c>
      <c r="R28" s="9">
        <f t="shared" si="3"/>
        <v>7000</v>
      </c>
      <c r="S28" s="1" t="str">
        <f t="shared" si="4"/>
        <v/>
      </c>
    </row>
    <row r="29" spans="2:19" x14ac:dyDescent="0.25">
      <c r="B29" t="str">
        <f>IF(Staff!B29="","",Staff!B29)</f>
        <v/>
      </c>
      <c r="C29" t="str">
        <f>IF(Staff!C29="","",Staff!C29)</f>
        <v/>
      </c>
      <c r="E29" s="1">
        <f>SUMIFS('Federal Income Tax'!$K:$K,'Federal Income Tax'!$B:$B,'Total Wages'!$B29,'Federal Income Tax'!$C:$C,'Total Wages'!$C29,'Federal Income Tax'!$AA:$AA,'Total Wages'!E$8)</f>
        <v>0</v>
      </c>
      <c r="F29" s="1">
        <f>SUMIFS('Federal Income Tax'!$K:$K,'Federal Income Tax'!$B:$B,'Total Wages'!$B29,'Federal Income Tax'!$C:$C,'Total Wages'!$C29,'Federal Income Tax'!$AA:$AA,'Total Wages'!F$8)</f>
        <v>0</v>
      </c>
      <c r="G29" s="1">
        <f>SUMIFS('Federal Income Tax'!$K:$K,'Federal Income Tax'!$B:$B,'Total Wages'!$B29,'Federal Income Tax'!$C:$C,'Total Wages'!$C29,'Federal Income Tax'!$AA:$AA,'Total Wages'!G$8)</f>
        <v>0</v>
      </c>
      <c r="H29" s="1">
        <f>SUMIFS('Federal Income Tax'!$K:$K,'Federal Income Tax'!$B:$B,'Total Wages'!$B29,'Federal Income Tax'!$C:$C,'Total Wages'!$C29,'Federal Income Tax'!$AA:$AA,'Total Wages'!H$8)</f>
        <v>0</v>
      </c>
      <c r="I29" s="1">
        <f>SUMIFS('Federal Income Tax'!$K:$K,'Federal Income Tax'!$B:$B,'Total Wages'!$B29,'Federal Income Tax'!$C:$C,'Total Wages'!$C29,'Federal Income Tax'!$AA:$AA,'Total Wages'!I$8)</f>
        <v>0</v>
      </c>
      <c r="J29" s="1">
        <f>SUMIFS('Federal Income Tax'!$K:$K,'Federal Income Tax'!$B:$B,'Total Wages'!$B29,'Federal Income Tax'!$C:$C,'Total Wages'!$C29,'Federal Income Tax'!$AA:$AA,'Total Wages'!J$8)</f>
        <v>0</v>
      </c>
      <c r="K29" s="1">
        <f>SUMIFS('Federal Income Tax'!$K:$K,'Federal Income Tax'!$B:$B,'Total Wages'!$B29,'Federal Income Tax'!$C:$C,'Total Wages'!$C29,'Federal Income Tax'!$AA:$AA,'Total Wages'!K$8)</f>
        <v>0</v>
      </c>
      <c r="L29" s="1">
        <f>SUMIFS('Federal Income Tax'!$K:$K,'Federal Income Tax'!$B:$B,'Total Wages'!$B29,'Federal Income Tax'!$C:$C,'Total Wages'!$C29,'Federal Income Tax'!$AA:$AA,'Total Wages'!L$8)</f>
        <v>0</v>
      </c>
      <c r="M29" s="1">
        <f>SUMIFS('Federal Income Tax'!$K:$K,'Federal Income Tax'!$B:$B,'Total Wages'!$B29,'Federal Income Tax'!$C:$C,'Total Wages'!$C29,'Federal Income Tax'!$AA:$AA,'Total Wages'!M$8)</f>
        <v>0</v>
      </c>
      <c r="N29" s="1">
        <f>SUMIFS('Federal Income Tax'!$K:$K,'Federal Income Tax'!$B:$B,'Total Wages'!$B29,'Federal Income Tax'!$C:$C,'Total Wages'!$C29,'Federal Income Tax'!$AA:$AA,'Total Wages'!N$8)</f>
        <v>0</v>
      </c>
      <c r="O29" s="1">
        <f>SUMIFS('Federal Income Tax'!$K:$K,'Federal Income Tax'!$B:$B,'Total Wages'!$B29,'Federal Income Tax'!$C:$C,'Total Wages'!$C29,'Federal Income Tax'!$AA:$AA,'Total Wages'!O$8)</f>
        <v>0</v>
      </c>
      <c r="P29" s="1">
        <f>SUMIFS('Federal Income Tax'!$K:$K,'Federal Income Tax'!$B:$B,'Total Wages'!$B29,'Federal Income Tax'!$C:$C,'Total Wages'!$C29,'Federal Income Tax'!$AA:$AA,'Total Wages'!P$8)</f>
        <v>0</v>
      </c>
      <c r="Q29" s="11">
        <f t="shared" si="2"/>
        <v>0</v>
      </c>
      <c r="R29" s="9">
        <f t="shared" si="3"/>
        <v>7000</v>
      </c>
      <c r="S29" s="1" t="str">
        <f t="shared" si="4"/>
        <v/>
      </c>
    </row>
    <row r="30" spans="2:19" x14ac:dyDescent="0.25">
      <c r="B30" t="str">
        <f>IF(Staff!B30="","",Staff!B30)</f>
        <v/>
      </c>
      <c r="C30" t="str">
        <f>IF(Staff!C30="","",Staff!C30)</f>
        <v/>
      </c>
      <c r="E30" s="1">
        <f>SUMIFS('Federal Income Tax'!$K:$K,'Federal Income Tax'!$B:$B,'Total Wages'!$B30,'Federal Income Tax'!$C:$C,'Total Wages'!$C30,'Federal Income Tax'!$AA:$AA,'Total Wages'!E$8)</f>
        <v>0</v>
      </c>
      <c r="F30" s="1">
        <f>SUMIFS('Federal Income Tax'!$K:$K,'Federal Income Tax'!$B:$B,'Total Wages'!$B30,'Federal Income Tax'!$C:$C,'Total Wages'!$C30,'Federal Income Tax'!$AA:$AA,'Total Wages'!F$8)</f>
        <v>0</v>
      </c>
      <c r="G30" s="1">
        <f>SUMIFS('Federal Income Tax'!$K:$K,'Federal Income Tax'!$B:$B,'Total Wages'!$B30,'Federal Income Tax'!$C:$C,'Total Wages'!$C30,'Federal Income Tax'!$AA:$AA,'Total Wages'!G$8)</f>
        <v>0</v>
      </c>
      <c r="H30" s="1">
        <f>SUMIFS('Federal Income Tax'!$K:$K,'Federal Income Tax'!$B:$B,'Total Wages'!$B30,'Federal Income Tax'!$C:$C,'Total Wages'!$C30,'Federal Income Tax'!$AA:$AA,'Total Wages'!H$8)</f>
        <v>0</v>
      </c>
      <c r="I30" s="1">
        <f>SUMIFS('Federal Income Tax'!$K:$K,'Federal Income Tax'!$B:$B,'Total Wages'!$B30,'Federal Income Tax'!$C:$C,'Total Wages'!$C30,'Federal Income Tax'!$AA:$AA,'Total Wages'!I$8)</f>
        <v>0</v>
      </c>
      <c r="J30" s="1">
        <f>SUMIFS('Federal Income Tax'!$K:$K,'Federal Income Tax'!$B:$B,'Total Wages'!$B30,'Federal Income Tax'!$C:$C,'Total Wages'!$C30,'Federal Income Tax'!$AA:$AA,'Total Wages'!J$8)</f>
        <v>0</v>
      </c>
      <c r="K30" s="1">
        <f>SUMIFS('Federal Income Tax'!$K:$K,'Federal Income Tax'!$B:$B,'Total Wages'!$B30,'Federal Income Tax'!$C:$C,'Total Wages'!$C30,'Federal Income Tax'!$AA:$AA,'Total Wages'!K$8)</f>
        <v>0</v>
      </c>
      <c r="L30" s="1">
        <f>SUMIFS('Federal Income Tax'!$K:$K,'Federal Income Tax'!$B:$B,'Total Wages'!$B30,'Federal Income Tax'!$C:$C,'Total Wages'!$C30,'Federal Income Tax'!$AA:$AA,'Total Wages'!L$8)</f>
        <v>0</v>
      </c>
      <c r="M30" s="1">
        <f>SUMIFS('Federal Income Tax'!$K:$K,'Federal Income Tax'!$B:$B,'Total Wages'!$B30,'Federal Income Tax'!$C:$C,'Total Wages'!$C30,'Federal Income Tax'!$AA:$AA,'Total Wages'!M$8)</f>
        <v>0</v>
      </c>
      <c r="N30" s="1">
        <f>SUMIFS('Federal Income Tax'!$K:$K,'Federal Income Tax'!$B:$B,'Total Wages'!$B30,'Federal Income Tax'!$C:$C,'Total Wages'!$C30,'Federal Income Tax'!$AA:$AA,'Total Wages'!N$8)</f>
        <v>0</v>
      </c>
      <c r="O30" s="1">
        <f>SUMIFS('Federal Income Tax'!$K:$K,'Federal Income Tax'!$B:$B,'Total Wages'!$B30,'Federal Income Tax'!$C:$C,'Total Wages'!$C30,'Federal Income Tax'!$AA:$AA,'Total Wages'!O$8)</f>
        <v>0</v>
      </c>
      <c r="P30" s="1">
        <f>SUMIFS('Federal Income Tax'!$K:$K,'Federal Income Tax'!$B:$B,'Total Wages'!$B30,'Federal Income Tax'!$C:$C,'Total Wages'!$C30,'Federal Income Tax'!$AA:$AA,'Total Wages'!P$8)</f>
        <v>0</v>
      </c>
      <c r="Q30" s="11">
        <f t="shared" si="2"/>
        <v>0</v>
      </c>
      <c r="R30" s="9">
        <f t="shared" si="3"/>
        <v>7000</v>
      </c>
      <c r="S30" s="1" t="str">
        <f t="shared" si="4"/>
        <v/>
      </c>
    </row>
    <row r="31" spans="2:19" x14ac:dyDescent="0.25">
      <c r="B31" t="str">
        <f>IF(Staff!B31="","",Staff!B31)</f>
        <v/>
      </c>
      <c r="C31" t="str">
        <f>IF(Staff!C31="","",Staff!C31)</f>
        <v/>
      </c>
      <c r="E31" s="1">
        <f>SUMIFS('Federal Income Tax'!$K:$K,'Federal Income Tax'!$B:$B,'Total Wages'!$B31,'Federal Income Tax'!$C:$C,'Total Wages'!$C31,'Federal Income Tax'!$AA:$AA,'Total Wages'!E$8)</f>
        <v>0</v>
      </c>
      <c r="F31" s="1">
        <f>SUMIFS('Federal Income Tax'!$K:$K,'Federal Income Tax'!$B:$B,'Total Wages'!$B31,'Federal Income Tax'!$C:$C,'Total Wages'!$C31,'Federal Income Tax'!$AA:$AA,'Total Wages'!F$8)</f>
        <v>0</v>
      </c>
      <c r="G31" s="1">
        <f>SUMIFS('Federal Income Tax'!$K:$K,'Federal Income Tax'!$B:$B,'Total Wages'!$B31,'Federal Income Tax'!$C:$C,'Total Wages'!$C31,'Federal Income Tax'!$AA:$AA,'Total Wages'!G$8)</f>
        <v>0</v>
      </c>
      <c r="H31" s="1">
        <f>SUMIFS('Federal Income Tax'!$K:$K,'Federal Income Tax'!$B:$B,'Total Wages'!$B31,'Federal Income Tax'!$C:$C,'Total Wages'!$C31,'Federal Income Tax'!$AA:$AA,'Total Wages'!H$8)</f>
        <v>0</v>
      </c>
      <c r="I31" s="1">
        <f>SUMIFS('Federal Income Tax'!$K:$K,'Federal Income Tax'!$B:$B,'Total Wages'!$B31,'Federal Income Tax'!$C:$C,'Total Wages'!$C31,'Federal Income Tax'!$AA:$AA,'Total Wages'!I$8)</f>
        <v>0</v>
      </c>
      <c r="J31" s="1">
        <f>SUMIFS('Federal Income Tax'!$K:$K,'Federal Income Tax'!$B:$B,'Total Wages'!$B31,'Federal Income Tax'!$C:$C,'Total Wages'!$C31,'Federal Income Tax'!$AA:$AA,'Total Wages'!J$8)</f>
        <v>0</v>
      </c>
      <c r="K31" s="1">
        <f>SUMIFS('Federal Income Tax'!$K:$K,'Federal Income Tax'!$B:$B,'Total Wages'!$B31,'Federal Income Tax'!$C:$C,'Total Wages'!$C31,'Federal Income Tax'!$AA:$AA,'Total Wages'!K$8)</f>
        <v>0</v>
      </c>
      <c r="L31" s="1">
        <f>SUMIFS('Federal Income Tax'!$K:$K,'Federal Income Tax'!$B:$B,'Total Wages'!$B31,'Federal Income Tax'!$C:$C,'Total Wages'!$C31,'Federal Income Tax'!$AA:$AA,'Total Wages'!L$8)</f>
        <v>0</v>
      </c>
      <c r="M31" s="1">
        <f>SUMIFS('Federal Income Tax'!$K:$K,'Federal Income Tax'!$B:$B,'Total Wages'!$B31,'Federal Income Tax'!$C:$C,'Total Wages'!$C31,'Federal Income Tax'!$AA:$AA,'Total Wages'!M$8)</f>
        <v>0</v>
      </c>
      <c r="N31" s="1">
        <f>SUMIFS('Federal Income Tax'!$K:$K,'Federal Income Tax'!$B:$B,'Total Wages'!$B31,'Federal Income Tax'!$C:$C,'Total Wages'!$C31,'Federal Income Tax'!$AA:$AA,'Total Wages'!N$8)</f>
        <v>0</v>
      </c>
      <c r="O31" s="1">
        <f>SUMIFS('Federal Income Tax'!$K:$K,'Federal Income Tax'!$B:$B,'Total Wages'!$B31,'Federal Income Tax'!$C:$C,'Total Wages'!$C31,'Federal Income Tax'!$AA:$AA,'Total Wages'!O$8)</f>
        <v>0</v>
      </c>
      <c r="P31" s="1">
        <f>SUMIFS('Federal Income Tax'!$K:$K,'Federal Income Tax'!$B:$B,'Total Wages'!$B31,'Federal Income Tax'!$C:$C,'Total Wages'!$C31,'Federal Income Tax'!$AA:$AA,'Total Wages'!P$8)</f>
        <v>0</v>
      </c>
      <c r="Q31" s="11">
        <f t="shared" si="2"/>
        <v>0</v>
      </c>
      <c r="R31" s="9">
        <f t="shared" si="3"/>
        <v>7000</v>
      </c>
      <c r="S31" s="1" t="str">
        <f t="shared" si="4"/>
        <v/>
      </c>
    </row>
    <row r="32" spans="2:19" x14ac:dyDescent="0.25">
      <c r="B32" t="str">
        <f>IF(Staff!B32="","",Staff!B32)</f>
        <v/>
      </c>
      <c r="C32" t="str">
        <f>IF(Staff!C32="","",Staff!C32)</f>
        <v/>
      </c>
      <c r="E32" s="1">
        <f>SUMIFS('Federal Income Tax'!$K:$K,'Federal Income Tax'!$B:$B,'Total Wages'!$B32,'Federal Income Tax'!$C:$C,'Total Wages'!$C32,'Federal Income Tax'!$AA:$AA,'Total Wages'!E$8)</f>
        <v>0</v>
      </c>
      <c r="F32" s="1">
        <f>SUMIFS('Federal Income Tax'!$K:$K,'Federal Income Tax'!$B:$B,'Total Wages'!$B32,'Federal Income Tax'!$C:$C,'Total Wages'!$C32,'Federal Income Tax'!$AA:$AA,'Total Wages'!F$8)</f>
        <v>0</v>
      </c>
      <c r="G32" s="1">
        <f>SUMIFS('Federal Income Tax'!$K:$K,'Federal Income Tax'!$B:$B,'Total Wages'!$B32,'Federal Income Tax'!$C:$C,'Total Wages'!$C32,'Federal Income Tax'!$AA:$AA,'Total Wages'!G$8)</f>
        <v>0</v>
      </c>
      <c r="H32" s="1">
        <f>SUMIFS('Federal Income Tax'!$K:$K,'Federal Income Tax'!$B:$B,'Total Wages'!$B32,'Federal Income Tax'!$C:$C,'Total Wages'!$C32,'Federal Income Tax'!$AA:$AA,'Total Wages'!H$8)</f>
        <v>0</v>
      </c>
      <c r="I32" s="1">
        <f>SUMIFS('Federal Income Tax'!$K:$K,'Federal Income Tax'!$B:$B,'Total Wages'!$B32,'Federal Income Tax'!$C:$C,'Total Wages'!$C32,'Federal Income Tax'!$AA:$AA,'Total Wages'!I$8)</f>
        <v>0</v>
      </c>
      <c r="J32" s="1">
        <f>SUMIFS('Federal Income Tax'!$K:$K,'Federal Income Tax'!$B:$B,'Total Wages'!$B32,'Federal Income Tax'!$C:$C,'Total Wages'!$C32,'Federal Income Tax'!$AA:$AA,'Total Wages'!J$8)</f>
        <v>0</v>
      </c>
      <c r="K32" s="1">
        <f>SUMIFS('Federal Income Tax'!$K:$K,'Federal Income Tax'!$B:$B,'Total Wages'!$B32,'Federal Income Tax'!$C:$C,'Total Wages'!$C32,'Federal Income Tax'!$AA:$AA,'Total Wages'!K$8)</f>
        <v>0</v>
      </c>
      <c r="L32" s="1">
        <f>SUMIFS('Federal Income Tax'!$K:$K,'Federal Income Tax'!$B:$B,'Total Wages'!$B32,'Federal Income Tax'!$C:$C,'Total Wages'!$C32,'Federal Income Tax'!$AA:$AA,'Total Wages'!L$8)</f>
        <v>0</v>
      </c>
      <c r="M32" s="1">
        <f>SUMIFS('Federal Income Tax'!$K:$K,'Federal Income Tax'!$B:$B,'Total Wages'!$B32,'Federal Income Tax'!$C:$C,'Total Wages'!$C32,'Federal Income Tax'!$AA:$AA,'Total Wages'!M$8)</f>
        <v>0</v>
      </c>
      <c r="N32" s="1">
        <f>SUMIFS('Federal Income Tax'!$K:$K,'Federal Income Tax'!$B:$B,'Total Wages'!$B32,'Federal Income Tax'!$C:$C,'Total Wages'!$C32,'Federal Income Tax'!$AA:$AA,'Total Wages'!N$8)</f>
        <v>0</v>
      </c>
      <c r="O32" s="1">
        <f>SUMIFS('Federal Income Tax'!$K:$K,'Federal Income Tax'!$B:$B,'Total Wages'!$B32,'Federal Income Tax'!$C:$C,'Total Wages'!$C32,'Federal Income Tax'!$AA:$AA,'Total Wages'!O$8)</f>
        <v>0</v>
      </c>
      <c r="P32" s="1">
        <f>SUMIFS('Federal Income Tax'!$K:$K,'Federal Income Tax'!$B:$B,'Total Wages'!$B32,'Federal Income Tax'!$C:$C,'Total Wages'!$C32,'Federal Income Tax'!$AA:$AA,'Total Wages'!P$8)</f>
        <v>0</v>
      </c>
      <c r="Q32" s="11">
        <f t="shared" si="2"/>
        <v>0</v>
      </c>
      <c r="R32" s="9">
        <f t="shared" si="3"/>
        <v>7000</v>
      </c>
      <c r="S32" s="1" t="str">
        <f t="shared" si="4"/>
        <v/>
      </c>
    </row>
    <row r="33" spans="2:19" x14ac:dyDescent="0.25">
      <c r="B33" t="str">
        <f>IF(Staff!B33="","",Staff!B33)</f>
        <v/>
      </c>
      <c r="C33" t="str">
        <f>IF(Staff!C33="","",Staff!C33)</f>
        <v/>
      </c>
      <c r="E33" s="1">
        <f>SUMIFS('Federal Income Tax'!$K:$K,'Federal Income Tax'!$B:$B,'Total Wages'!$B33,'Federal Income Tax'!$C:$C,'Total Wages'!$C33,'Federal Income Tax'!$AA:$AA,'Total Wages'!E$8)</f>
        <v>0</v>
      </c>
      <c r="F33" s="1">
        <f>SUMIFS('Federal Income Tax'!$K:$K,'Federal Income Tax'!$B:$B,'Total Wages'!$B33,'Federal Income Tax'!$C:$C,'Total Wages'!$C33,'Federal Income Tax'!$AA:$AA,'Total Wages'!F$8)</f>
        <v>0</v>
      </c>
      <c r="G33" s="1">
        <f>SUMIFS('Federal Income Tax'!$K:$K,'Federal Income Tax'!$B:$B,'Total Wages'!$B33,'Federal Income Tax'!$C:$C,'Total Wages'!$C33,'Federal Income Tax'!$AA:$AA,'Total Wages'!G$8)</f>
        <v>0</v>
      </c>
      <c r="H33" s="1">
        <f>SUMIFS('Federal Income Tax'!$K:$K,'Federal Income Tax'!$B:$B,'Total Wages'!$B33,'Federal Income Tax'!$C:$C,'Total Wages'!$C33,'Federal Income Tax'!$AA:$AA,'Total Wages'!H$8)</f>
        <v>0</v>
      </c>
      <c r="I33" s="1">
        <f>SUMIFS('Federal Income Tax'!$K:$K,'Federal Income Tax'!$B:$B,'Total Wages'!$B33,'Federal Income Tax'!$C:$C,'Total Wages'!$C33,'Federal Income Tax'!$AA:$AA,'Total Wages'!I$8)</f>
        <v>0</v>
      </c>
      <c r="J33" s="1">
        <f>SUMIFS('Federal Income Tax'!$K:$K,'Federal Income Tax'!$B:$B,'Total Wages'!$B33,'Federal Income Tax'!$C:$C,'Total Wages'!$C33,'Federal Income Tax'!$AA:$AA,'Total Wages'!J$8)</f>
        <v>0</v>
      </c>
      <c r="K33" s="1">
        <f>SUMIFS('Federal Income Tax'!$K:$K,'Federal Income Tax'!$B:$B,'Total Wages'!$B33,'Federal Income Tax'!$C:$C,'Total Wages'!$C33,'Federal Income Tax'!$AA:$AA,'Total Wages'!K$8)</f>
        <v>0</v>
      </c>
      <c r="L33" s="1">
        <f>SUMIFS('Federal Income Tax'!$K:$K,'Federal Income Tax'!$B:$B,'Total Wages'!$B33,'Federal Income Tax'!$C:$C,'Total Wages'!$C33,'Federal Income Tax'!$AA:$AA,'Total Wages'!L$8)</f>
        <v>0</v>
      </c>
      <c r="M33" s="1">
        <f>SUMIFS('Federal Income Tax'!$K:$K,'Federal Income Tax'!$B:$B,'Total Wages'!$B33,'Federal Income Tax'!$C:$C,'Total Wages'!$C33,'Federal Income Tax'!$AA:$AA,'Total Wages'!M$8)</f>
        <v>0</v>
      </c>
      <c r="N33" s="1">
        <f>SUMIFS('Federal Income Tax'!$K:$K,'Federal Income Tax'!$B:$B,'Total Wages'!$B33,'Federal Income Tax'!$C:$C,'Total Wages'!$C33,'Federal Income Tax'!$AA:$AA,'Total Wages'!N$8)</f>
        <v>0</v>
      </c>
      <c r="O33" s="1">
        <f>SUMIFS('Federal Income Tax'!$K:$K,'Federal Income Tax'!$B:$B,'Total Wages'!$B33,'Federal Income Tax'!$C:$C,'Total Wages'!$C33,'Federal Income Tax'!$AA:$AA,'Total Wages'!O$8)</f>
        <v>0</v>
      </c>
      <c r="P33" s="1">
        <f>SUMIFS('Federal Income Tax'!$K:$K,'Federal Income Tax'!$B:$B,'Total Wages'!$B33,'Federal Income Tax'!$C:$C,'Total Wages'!$C33,'Federal Income Tax'!$AA:$AA,'Total Wages'!P$8)</f>
        <v>0</v>
      </c>
      <c r="Q33" s="11">
        <f t="shared" si="2"/>
        <v>0</v>
      </c>
      <c r="R33" s="9">
        <f t="shared" si="3"/>
        <v>7000</v>
      </c>
      <c r="S33" s="1" t="str">
        <f t="shared" si="4"/>
        <v/>
      </c>
    </row>
    <row r="34" spans="2:19" x14ac:dyDescent="0.25">
      <c r="B34" t="str">
        <f>IF(Staff!B34="","",Staff!B34)</f>
        <v/>
      </c>
      <c r="C34" t="str">
        <f>IF(Staff!C34="","",Staff!C34)</f>
        <v/>
      </c>
      <c r="E34" s="1">
        <f>SUMIFS('Federal Income Tax'!$K:$K,'Federal Income Tax'!$B:$B,'Total Wages'!$B34,'Federal Income Tax'!$C:$C,'Total Wages'!$C34,'Federal Income Tax'!$AA:$AA,'Total Wages'!E$8)</f>
        <v>0</v>
      </c>
      <c r="F34" s="1">
        <f>SUMIFS('Federal Income Tax'!$K:$K,'Federal Income Tax'!$B:$B,'Total Wages'!$B34,'Federal Income Tax'!$C:$C,'Total Wages'!$C34,'Federal Income Tax'!$AA:$AA,'Total Wages'!F$8)</f>
        <v>0</v>
      </c>
      <c r="G34" s="1">
        <f>SUMIFS('Federal Income Tax'!$K:$K,'Federal Income Tax'!$B:$B,'Total Wages'!$B34,'Federal Income Tax'!$C:$C,'Total Wages'!$C34,'Federal Income Tax'!$AA:$AA,'Total Wages'!G$8)</f>
        <v>0</v>
      </c>
      <c r="H34" s="1">
        <f>SUMIFS('Federal Income Tax'!$K:$K,'Federal Income Tax'!$B:$B,'Total Wages'!$B34,'Federal Income Tax'!$C:$C,'Total Wages'!$C34,'Federal Income Tax'!$AA:$AA,'Total Wages'!H$8)</f>
        <v>0</v>
      </c>
      <c r="I34" s="1">
        <f>SUMIFS('Federal Income Tax'!$K:$K,'Federal Income Tax'!$B:$B,'Total Wages'!$B34,'Federal Income Tax'!$C:$C,'Total Wages'!$C34,'Federal Income Tax'!$AA:$AA,'Total Wages'!I$8)</f>
        <v>0</v>
      </c>
      <c r="J34" s="1">
        <f>SUMIFS('Federal Income Tax'!$K:$K,'Federal Income Tax'!$B:$B,'Total Wages'!$B34,'Federal Income Tax'!$C:$C,'Total Wages'!$C34,'Federal Income Tax'!$AA:$AA,'Total Wages'!J$8)</f>
        <v>0</v>
      </c>
      <c r="K34" s="1">
        <f>SUMIFS('Federal Income Tax'!$K:$K,'Federal Income Tax'!$B:$B,'Total Wages'!$B34,'Federal Income Tax'!$C:$C,'Total Wages'!$C34,'Federal Income Tax'!$AA:$AA,'Total Wages'!K$8)</f>
        <v>0</v>
      </c>
      <c r="L34" s="1">
        <f>SUMIFS('Federal Income Tax'!$K:$K,'Federal Income Tax'!$B:$B,'Total Wages'!$B34,'Federal Income Tax'!$C:$C,'Total Wages'!$C34,'Federal Income Tax'!$AA:$AA,'Total Wages'!L$8)</f>
        <v>0</v>
      </c>
      <c r="M34" s="1">
        <f>SUMIFS('Federal Income Tax'!$K:$K,'Federal Income Tax'!$B:$B,'Total Wages'!$B34,'Federal Income Tax'!$C:$C,'Total Wages'!$C34,'Federal Income Tax'!$AA:$AA,'Total Wages'!M$8)</f>
        <v>0</v>
      </c>
      <c r="N34" s="1">
        <f>SUMIFS('Federal Income Tax'!$K:$K,'Federal Income Tax'!$B:$B,'Total Wages'!$B34,'Federal Income Tax'!$C:$C,'Total Wages'!$C34,'Federal Income Tax'!$AA:$AA,'Total Wages'!N$8)</f>
        <v>0</v>
      </c>
      <c r="O34" s="1">
        <f>SUMIFS('Federal Income Tax'!$K:$K,'Federal Income Tax'!$B:$B,'Total Wages'!$B34,'Federal Income Tax'!$C:$C,'Total Wages'!$C34,'Federal Income Tax'!$AA:$AA,'Total Wages'!O$8)</f>
        <v>0</v>
      </c>
      <c r="P34" s="1">
        <f>SUMIFS('Federal Income Tax'!$K:$K,'Federal Income Tax'!$B:$B,'Total Wages'!$B34,'Federal Income Tax'!$C:$C,'Total Wages'!$C34,'Federal Income Tax'!$AA:$AA,'Total Wages'!P$8)</f>
        <v>0</v>
      </c>
      <c r="Q34" s="11">
        <f t="shared" si="2"/>
        <v>0</v>
      </c>
      <c r="R34" s="9">
        <f t="shared" si="3"/>
        <v>7000</v>
      </c>
      <c r="S34" s="1" t="str">
        <f t="shared" si="4"/>
        <v/>
      </c>
    </row>
    <row r="35" spans="2:19" x14ac:dyDescent="0.25">
      <c r="B35" t="str">
        <f>IF(Staff!B35="","",Staff!B35)</f>
        <v/>
      </c>
      <c r="C35" t="str">
        <f>IF(Staff!C35="","",Staff!C35)</f>
        <v/>
      </c>
      <c r="E35" s="1">
        <f>SUMIFS('Federal Income Tax'!$K:$K,'Federal Income Tax'!$B:$B,'Total Wages'!$B35,'Federal Income Tax'!$C:$C,'Total Wages'!$C35,'Federal Income Tax'!$AA:$AA,'Total Wages'!E$8)</f>
        <v>0</v>
      </c>
      <c r="F35" s="1">
        <f>SUMIFS('Federal Income Tax'!$K:$K,'Federal Income Tax'!$B:$B,'Total Wages'!$B35,'Federal Income Tax'!$C:$C,'Total Wages'!$C35,'Federal Income Tax'!$AA:$AA,'Total Wages'!F$8)</f>
        <v>0</v>
      </c>
      <c r="G35" s="1">
        <f>SUMIFS('Federal Income Tax'!$K:$K,'Federal Income Tax'!$B:$B,'Total Wages'!$B35,'Federal Income Tax'!$C:$C,'Total Wages'!$C35,'Federal Income Tax'!$AA:$AA,'Total Wages'!G$8)</f>
        <v>0</v>
      </c>
      <c r="H35" s="1">
        <f>SUMIFS('Federal Income Tax'!$K:$K,'Federal Income Tax'!$B:$B,'Total Wages'!$B35,'Federal Income Tax'!$C:$C,'Total Wages'!$C35,'Federal Income Tax'!$AA:$AA,'Total Wages'!H$8)</f>
        <v>0</v>
      </c>
      <c r="I35" s="1">
        <f>SUMIFS('Federal Income Tax'!$K:$K,'Federal Income Tax'!$B:$B,'Total Wages'!$B35,'Federal Income Tax'!$C:$C,'Total Wages'!$C35,'Federal Income Tax'!$AA:$AA,'Total Wages'!I$8)</f>
        <v>0</v>
      </c>
      <c r="J35" s="1">
        <f>SUMIFS('Federal Income Tax'!$K:$K,'Federal Income Tax'!$B:$B,'Total Wages'!$B35,'Federal Income Tax'!$C:$C,'Total Wages'!$C35,'Federal Income Tax'!$AA:$AA,'Total Wages'!J$8)</f>
        <v>0</v>
      </c>
      <c r="K35" s="1">
        <f>SUMIFS('Federal Income Tax'!$K:$K,'Federal Income Tax'!$B:$B,'Total Wages'!$B35,'Federal Income Tax'!$C:$C,'Total Wages'!$C35,'Federal Income Tax'!$AA:$AA,'Total Wages'!K$8)</f>
        <v>0</v>
      </c>
      <c r="L35" s="1">
        <f>SUMIFS('Federal Income Tax'!$K:$K,'Federal Income Tax'!$B:$B,'Total Wages'!$B35,'Federal Income Tax'!$C:$C,'Total Wages'!$C35,'Federal Income Tax'!$AA:$AA,'Total Wages'!L$8)</f>
        <v>0</v>
      </c>
      <c r="M35" s="1">
        <f>SUMIFS('Federal Income Tax'!$K:$K,'Federal Income Tax'!$B:$B,'Total Wages'!$B35,'Federal Income Tax'!$C:$C,'Total Wages'!$C35,'Federal Income Tax'!$AA:$AA,'Total Wages'!M$8)</f>
        <v>0</v>
      </c>
      <c r="N35" s="1">
        <f>SUMIFS('Federal Income Tax'!$K:$K,'Federal Income Tax'!$B:$B,'Total Wages'!$B35,'Federal Income Tax'!$C:$C,'Total Wages'!$C35,'Federal Income Tax'!$AA:$AA,'Total Wages'!N$8)</f>
        <v>0</v>
      </c>
      <c r="O35" s="1">
        <f>SUMIFS('Federal Income Tax'!$K:$K,'Federal Income Tax'!$B:$B,'Total Wages'!$B35,'Federal Income Tax'!$C:$C,'Total Wages'!$C35,'Federal Income Tax'!$AA:$AA,'Total Wages'!O$8)</f>
        <v>0</v>
      </c>
      <c r="P35" s="1">
        <f>SUMIFS('Federal Income Tax'!$K:$K,'Federal Income Tax'!$B:$B,'Total Wages'!$B35,'Federal Income Tax'!$C:$C,'Total Wages'!$C35,'Federal Income Tax'!$AA:$AA,'Total Wages'!P$8)</f>
        <v>0</v>
      </c>
      <c r="Q35" s="11">
        <f t="shared" si="2"/>
        <v>0</v>
      </c>
      <c r="R35" s="9">
        <f t="shared" si="3"/>
        <v>7000</v>
      </c>
      <c r="S35" s="1" t="str">
        <f t="shared" si="4"/>
        <v/>
      </c>
    </row>
    <row r="36" spans="2:19" x14ac:dyDescent="0.25">
      <c r="B36" t="str">
        <f>IF(Staff!B36="","",Staff!B36)</f>
        <v/>
      </c>
      <c r="C36" t="str">
        <f>IF(Staff!C36="","",Staff!C36)</f>
        <v/>
      </c>
      <c r="E36" s="1">
        <f>SUMIFS('Federal Income Tax'!$K:$K,'Federal Income Tax'!$B:$B,'Total Wages'!$B36,'Federal Income Tax'!$C:$C,'Total Wages'!$C36,'Federal Income Tax'!$AA:$AA,'Total Wages'!E$8)</f>
        <v>0</v>
      </c>
      <c r="F36" s="1">
        <f>SUMIFS('Federal Income Tax'!$K:$K,'Federal Income Tax'!$B:$B,'Total Wages'!$B36,'Federal Income Tax'!$C:$C,'Total Wages'!$C36,'Federal Income Tax'!$AA:$AA,'Total Wages'!F$8)</f>
        <v>0</v>
      </c>
      <c r="G36" s="1">
        <f>SUMIFS('Federal Income Tax'!$K:$K,'Federal Income Tax'!$B:$B,'Total Wages'!$B36,'Federal Income Tax'!$C:$C,'Total Wages'!$C36,'Federal Income Tax'!$AA:$AA,'Total Wages'!G$8)</f>
        <v>0</v>
      </c>
      <c r="H36" s="1">
        <f>SUMIFS('Federal Income Tax'!$K:$K,'Federal Income Tax'!$B:$B,'Total Wages'!$B36,'Federal Income Tax'!$C:$C,'Total Wages'!$C36,'Federal Income Tax'!$AA:$AA,'Total Wages'!H$8)</f>
        <v>0</v>
      </c>
      <c r="I36" s="1">
        <f>SUMIFS('Federal Income Tax'!$K:$K,'Federal Income Tax'!$B:$B,'Total Wages'!$B36,'Federal Income Tax'!$C:$C,'Total Wages'!$C36,'Federal Income Tax'!$AA:$AA,'Total Wages'!I$8)</f>
        <v>0</v>
      </c>
      <c r="J36" s="1">
        <f>SUMIFS('Federal Income Tax'!$K:$K,'Federal Income Tax'!$B:$B,'Total Wages'!$B36,'Federal Income Tax'!$C:$C,'Total Wages'!$C36,'Federal Income Tax'!$AA:$AA,'Total Wages'!J$8)</f>
        <v>0</v>
      </c>
      <c r="K36" s="1">
        <f>SUMIFS('Federal Income Tax'!$K:$K,'Federal Income Tax'!$B:$B,'Total Wages'!$B36,'Federal Income Tax'!$C:$C,'Total Wages'!$C36,'Federal Income Tax'!$AA:$AA,'Total Wages'!K$8)</f>
        <v>0</v>
      </c>
      <c r="L36" s="1">
        <f>SUMIFS('Federal Income Tax'!$K:$K,'Federal Income Tax'!$B:$B,'Total Wages'!$B36,'Federal Income Tax'!$C:$C,'Total Wages'!$C36,'Federal Income Tax'!$AA:$AA,'Total Wages'!L$8)</f>
        <v>0</v>
      </c>
      <c r="M36" s="1">
        <f>SUMIFS('Federal Income Tax'!$K:$K,'Federal Income Tax'!$B:$B,'Total Wages'!$B36,'Federal Income Tax'!$C:$C,'Total Wages'!$C36,'Federal Income Tax'!$AA:$AA,'Total Wages'!M$8)</f>
        <v>0</v>
      </c>
      <c r="N36" s="1">
        <f>SUMIFS('Federal Income Tax'!$K:$K,'Federal Income Tax'!$B:$B,'Total Wages'!$B36,'Federal Income Tax'!$C:$C,'Total Wages'!$C36,'Federal Income Tax'!$AA:$AA,'Total Wages'!N$8)</f>
        <v>0</v>
      </c>
      <c r="O36" s="1">
        <f>SUMIFS('Federal Income Tax'!$K:$K,'Federal Income Tax'!$B:$B,'Total Wages'!$B36,'Federal Income Tax'!$C:$C,'Total Wages'!$C36,'Federal Income Tax'!$AA:$AA,'Total Wages'!O$8)</f>
        <v>0</v>
      </c>
      <c r="P36" s="1">
        <f>SUMIFS('Federal Income Tax'!$K:$K,'Federal Income Tax'!$B:$B,'Total Wages'!$B36,'Federal Income Tax'!$C:$C,'Total Wages'!$C36,'Federal Income Tax'!$AA:$AA,'Total Wages'!P$8)</f>
        <v>0</v>
      </c>
      <c r="Q36" s="11">
        <f t="shared" si="2"/>
        <v>0</v>
      </c>
      <c r="R36" s="9">
        <f t="shared" si="3"/>
        <v>7000</v>
      </c>
      <c r="S36" s="1" t="str">
        <f t="shared" si="4"/>
        <v/>
      </c>
    </row>
    <row r="37" spans="2:19" x14ac:dyDescent="0.25">
      <c r="B37" t="str">
        <f>IF(Staff!B37="","",Staff!B37)</f>
        <v/>
      </c>
      <c r="C37" t="str">
        <f>IF(Staff!C37="","",Staff!C37)</f>
        <v/>
      </c>
      <c r="E37" s="1">
        <f>SUMIFS('Federal Income Tax'!$K:$K,'Federal Income Tax'!$B:$B,'Total Wages'!$B37,'Federal Income Tax'!$C:$C,'Total Wages'!$C37,'Federal Income Tax'!$AA:$AA,'Total Wages'!E$8)</f>
        <v>0</v>
      </c>
      <c r="F37" s="1">
        <f>SUMIFS('Federal Income Tax'!$K:$K,'Federal Income Tax'!$B:$B,'Total Wages'!$B37,'Federal Income Tax'!$C:$C,'Total Wages'!$C37,'Federal Income Tax'!$AA:$AA,'Total Wages'!F$8)</f>
        <v>0</v>
      </c>
      <c r="G37" s="1">
        <f>SUMIFS('Federal Income Tax'!$K:$K,'Federal Income Tax'!$B:$B,'Total Wages'!$B37,'Federal Income Tax'!$C:$C,'Total Wages'!$C37,'Federal Income Tax'!$AA:$AA,'Total Wages'!G$8)</f>
        <v>0</v>
      </c>
      <c r="H37" s="1">
        <f>SUMIFS('Federal Income Tax'!$K:$K,'Federal Income Tax'!$B:$B,'Total Wages'!$B37,'Federal Income Tax'!$C:$C,'Total Wages'!$C37,'Federal Income Tax'!$AA:$AA,'Total Wages'!H$8)</f>
        <v>0</v>
      </c>
      <c r="I37" s="1">
        <f>SUMIFS('Federal Income Tax'!$K:$K,'Federal Income Tax'!$B:$B,'Total Wages'!$B37,'Federal Income Tax'!$C:$C,'Total Wages'!$C37,'Federal Income Tax'!$AA:$AA,'Total Wages'!I$8)</f>
        <v>0</v>
      </c>
      <c r="J37" s="1">
        <f>SUMIFS('Federal Income Tax'!$K:$K,'Federal Income Tax'!$B:$B,'Total Wages'!$B37,'Federal Income Tax'!$C:$C,'Total Wages'!$C37,'Federal Income Tax'!$AA:$AA,'Total Wages'!J$8)</f>
        <v>0</v>
      </c>
      <c r="K37" s="1">
        <f>SUMIFS('Federal Income Tax'!$K:$K,'Federal Income Tax'!$B:$B,'Total Wages'!$B37,'Federal Income Tax'!$C:$C,'Total Wages'!$C37,'Federal Income Tax'!$AA:$AA,'Total Wages'!K$8)</f>
        <v>0</v>
      </c>
      <c r="L37" s="1">
        <f>SUMIFS('Federal Income Tax'!$K:$K,'Federal Income Tax'!$B:$B,'Total Wages'!$B37,'Federal Income Tax'!$C:$C,'Total Wages'!$C37,'Federal Income Tax'!$AA:$AA,'Total Wages'!L$8)</f>
        <v>0</v>
      </c>
      <c r="M37" s="1">
        <f>SUMIFS('Federal Income Tax'!$K:$K,'Federal Income Tax'!$B:$B,'Total Wages'!$B37,'Federal Income Tax'!$C:$C,'Total Wages'!$C37,'Federal Income Tax'!$AA:$AA,'Total Wages'!M$8)</f>
        <v>0</v>
      </c>
      <c r="N37" s="1">
        <f>SUMIFS('Federal Income Tax'!$K:$K,'Federal Income Tax'!$B:$B,'Total Wages'!$B37,'Federal Income Tax'!$C:$C,'Total Wages'!$C37,'Federal Income Tax'!$AA:$AA,'Total Wages'!N$8)</f>
        <v>0</v>
      </c>
      <c r="O37" s="1">
        <f>SUMIFS('Federal Income Tax'!$K:$K,'Federal Income Tax'!$B:$B,'Total Wages'!$B37,'Federal Income Tax'!$C:$C,'Total Wages'!$C37,'Federal Income Tax'!$AA:$AA,'Total Wages'!O$8)</f>
        <v>0</v>
      </c>
      <c r="P37" s="1">
        <f>SUMIFS('Federal Income Tax'!$K:$K,'Federal Income Tax'!$B:$B,'Total Wages'!$B37,'Federal Income Tax'!$C:$C,'Total Wages'!$C37,'Federal Income Tax'!$AA:$AA,'Total Wages'!P$8)</f>
        <v>0</v>
      </c>
      <c r="Q37" s="11">
        <f t="shared" si="2"/>
        <v>0</v>
      </c>
      <c r="R37" s="9">
        <f t="shared" si="3"/>
        <v>7000</v>
      </c>
      <c r="S37" s="1" t="str">
        <f t="shared" si="4"/>
        <v/>
      </c>
    </row>
    <row r="38" spans="2:19" x14ac:dyDescent="0.25">
      <c r="B38" t="str">
        <f>IF(Staff!B38="","",Staff!B38)</f>
        <v/>
      </c>
      <c r="C38" t="str">
        <f>IF(Staff!C38="","",Staff!C38)</f>
        <v/>
      </c>
      <c r="E38" s="1">
        <f>SUMIFS('Federal Income Tax'!$K:$K,'Federal Income Tax'!$B:$B,'Total Wages'!$B38,'Federal Income Tax'!$C:$C,'Total Wages'!$C38,'Federal Income Tax'!$AA:$AA,'Total Wages'!E$8)</f>
        <v>0</v>
      </c>
      <c r="F38" s="1">
        <f>SUMIFS('Federal Income Tax'!$K:$K,'Federal Income Tax'!$B:$B,'Total Wages'!$B38,'Federal Income Tax'!$C:$C,'Total Wages'!$C38,'Federal Income Tax'!$AA:$AA,'Total Wages'!F$8)</f>
        <v>0</v>
      </c>
      <c r="G38" s="1">
        <f>SUMIFS('Federal Income Tax'!$K:$K,'Federal Income Tax'!$B:$B,'Total Wages'!$B38,'Federal Income Tax'!$C:$C,'Total Wages'!$C38,'Federal Income Tax'!$AA:$AA,'Total Wages'!G$8)</f>
        <v>0</v>
      </c>
      <c r="H38" s="1">
        <f>SUMIFS('Federal Income Tax'!$K:$K,'Federal Income Tax'!$B:$B,'Total Wages'!$B38,'Federal Income Tax'!$C:$C,'Total Wages'!$C38,'Federal Income Tax'!$AA:$AA,'Total Wages'!H$8)</f>
        <v>0</v>
      </c>
      <c r="I38" s="1">
        <f>SUMIFS('Federal Income Tax'!$K:$K,'Federal Income Tax'!$B:$B,'Total Wages'!$B38,'Federal Income Tax'!$C:$C,'Total Wages'!$C38,'Federal Income Tax'!$AA:$AA,'Total Wages'!I$8)</f>
        <v>0</v>
      </c>
      <c r="J38" s="1">
        <f>SUMIFS('Federal Income Tax'!$K:$K,'Federal Income Tax'!$B:$B,'Total Wages'!$B38,'Federal Income Tax'!$C:$C,'Total Wages'!$C38,'Federal Income Tax'!$AA:$AA,'Total Wages'!J$8)</f>
        <v>0</v>
      </c>
      <c r="K38" s="1">
        <f>SUMIFS('Federal Income Tax'!$K:$K,'Federal Income Tax'!$B:$B,'Total Wages'!$B38,'Federal Income Tax'!$C:$C,'Total Wages'!$C38,'Federal Income Tax'!$AA:$AA,'Total Wages'!K$8)</f>
        <v>0</v>
      </c>
      <c r="L38" s="1">
        <f>SUMIFS('Federal Income Tax'!$K:$K,'Federal Income Tax'!$B:$B,'Total Wages'!$B38,'Federal Income Tax'!$C:$C,'Total Wages'!$C38,'Federal Income Tax'!$AA:$AA,'Total Wages'!L$8)</f>
        <v>0</v>
      </c>
      <c r="M38" s="1">
        <f>SUMIFS('Federal Income Tax'!$K:$K,'Federal Income Tax'!$B:$B,'Total Wages'!$B38,'Federal Income Tax'!$C:$C,'Total Wages'!$C38,'Federal Income Tax'!$AA:$AA,'Total Wages'!M$8)</f>
        <v>0</v>
      </c>
      <c r="N38" s="1">
        <f>SUMIFS('Federal Income Tax'!$K:$K,'Federal Income Tax'!$B:$B,'Total Wages'!$B38,'Federal Income Tax'!$C:$C,'Total Wages'!$C38,'Federal Income Tax'!$AA:$AA,'Total Wages'!N$8)</f>
        <v>0</v>
      </c>
      <c r="O38" s="1">
        <f>SUMIFS('Federal Income Tax'!$K:$K,'Federal Income Tax'!$B:$B,'Total Wages'!$B38,'Federal Income Tax'!$C:$C,'Total Wages'!$C38,'Federal Income Tax'!$AA:$AA,'Total Wages'!O$8)</f>
        <v>0</v>
      </c>
      <c r="P38" s="1">
        <f>SUMIFS('Federal Income Tax'!$K:$K,'Federal Income Tax'!$B:$B,'Total Wages'!$B38,'Federal Income Tax'!$C:$C,'Total Wages'!$C38,'Federal Income Tax'!$AA:$AA,'Total Wages'!P$8)</f>
        <v>0</v>
      </c>
      <c r="Q38" s="11">
        <f t="shared" si="2"/>
        <v>0</v>
      </c>
      <c r="R38" s="9">
        <f t="shared" si="3"/>
        <v>7000</v>
      </c>
      <c r="S38" s="1" t="str">
        <f t="shared" si="4"/>
        <v/>
      </c>
    </row>
    <row r="39" spans="2:19" x14ac:dyDescent="0.25">
      <c r="B39" t="str">
        <f>IF(Staff!B39="","",Staff!B39)</f>
        <v/>
      </c>
      <c r="C39" t="str">
        <f>IF(Staff!C39="","",Staff!C39)</f>
        <v/>
      </c>
      <c r="E39" s="1">
        <f>SUMIFS('Federal Income Tax'!$K:$K,'Federal Income Tax'!$B:$B,'Total Wages'!$B39,'Federal Income Tax'!$C:$C,'Total Wages'!$C39,'Federal Income Tax'!$AA:$AA,'Total Wages'!E$8)</f>
        <v>0</v>
      </c>
      <c r="F39" s="1">
        <f>SUMIFS('Federal Income Tax'!$K:$K,'Federal Income Tax'!$B:$B,'Total Wages'!$B39,'Federal Income Tax'!$C:$C,'Total Wages'!$C39,'Federal Income Tax'!$AA:$AA,'Total Wages'!F$8)</f>
        <v>0</v>
      </c>
      <c r="G39" s="1">
        <f>SUMIFS('Federal Income Tax'!$K:$K,'Federal Income Tax'!$B:$B,'Total Wages'!$B39,'Federal Income Tax'!$C:$C,'Total Wages'!$C39,'Federal Income Tax'!$AA:$AA,'Total Wages'!G$8)</f>
        <v>0</v>
      </c>
      <c r="H39" s="1">
        <f>SUMIFS('Federal Income Tax'!$K:$K,'Federal Income Tax'!$B:$B,'Total Wages'!$B39,'Federal Income Tax'!$C:$C,'Total Wages'!$C39,'Federal Income Tax'!$AA:$AA,'Total Wages'!H$8)</f>
        <v>0</v>
      </c>
      <c r="I39" s="1">
        <f>SUMIFS('Federal Income Tax'!$K:$K,'Federal Income Tax'!$B:$B,'Total Wages'!$B39,'Federal Income Tax'!$C:$C,'Total Wages'!$C39,'Federal Income Tax'!$AA:$AA,'Total Wages'!I$8)</f>
        <v>0</v>
      </c>
      <c r="J39" s="1">
        <f>SUMIFS('Federal Income Tax'!$K:$K,'Federal Income Tax'!$B:$B,'Total Wages'!$B39,'Federal Income Tax'!$C:$C,'Total Wages'!$C39,'Federal Income Tax'!$AA:$AA,'Total Wages'!J$8)</f>
        <v>0</v>
      </c>
      <c r="K39" s="1">
        <f>SUMIFS('Federal Income Tax'!$K:$K,'Federal Income Tax'!$B:$B,'Total Wages'!$B39,'Federal Income Tax'!$C:$C,'Total Wages'!$C39,'Federal Income Tax'!$AA:$AA,'Total Wages'!K$8)</f>
        <v>0</v>
      </c>
      <c r="L39" s="1">
        <f>SUMIFS('Federal Income Tax'!$K:$K,'Federal Income Tax'!$B:$B,'Total Wages'!$B39,'Federal Income Tax'!$C:$C,'Total Wages'!$C39,'Federal Income Tax'!$AA:$AA,'Total Wages'!L$8)</f>
        <v>0</v>
      </c>
      <c r="M39" s="1">
        <f>SUMIFS('Federal Income Tax'!$K:$K,'Federal Income Tax'!$B:$B,'Total Wages'!$B39,'Federal Income Tax'!$C:$C,'Total Wages'!$C39,'Federal Income Tax'!$AA:$AA,'Total Wages'!M$8)</f>
        <v>0</v>
      </c>
      <c r="N39" s="1">
        <f>SUMIFS('Federal Income Tax'!$K:$K,'Federal Income Tax'!$B:$B,'Total Wages'!$B39,'Federal Income Tax'!$C:$C,'Total Wages'!$C39,'Federal Income Tax'!$AA:$AA,'Total Wages'!N$8)</f>
        <v>0</v>
      </c>
      <c r="O39" s="1">
        <f>SUMIFS('Federal Income Tax'!$K:$K,'Federal Income Tax'!$B:$B,'Total Wages'!$B39,'Federal Income Tax'!$C:$C,'Total Wages'!$C39,'Federal Income Tax'!$AA:$AA,'Total Wages'!O$8)</f>
        <v>0</v>
      </c>
      <c r="P39" s="1">
        <f>SUMIFS('Federal Income Tax'!$K:$K,'Federal Income Tax'!$B:$B,'Total Wages'!$B39,'Federal Income Tax'!$C:$C,'Total Wages'!$C39,'Federal Income Tax'!$AA:$AA,'Total Wages'!P$8)</f>
        <v>0</v>
      </c>
      <c r="Q39" s="11">
        <f t="shared" si="2"/>
        <v>0</v>
      </c>
      <c r="R39" s="9">
        <f t="shared" si="3"/>
        <v>7000</v>
      </c>
      <c r="S39" s="1" t="str">
        <f t="shared" si="4"/>
        <v/>
      </c>
    </row>
    <row r="40" spans="2:19" x14ac:dyDescent="0.25">
      <c r="B40" t="str">
        <f>IF(Staff!B40="","",Staff!B40)</f>
        <v/>
      </c>
      <c r="C40" t="str">
        <f>IF(Staff!C40="","",Staff!C40)</f>
        <v/>
      </c>
      <c r="E40" s="1">
        <f>SUMIFS('Federal Income Tax'!$K:$K,'Federal Income Tax'!$B:$B,'Total Wages'!$B40,'Federal Income Tax'!$C:$C,'Total Wages'!$C40,'Federal Income Tax'!$AA:$AA,'Total Wages'!E$8)</f>
        <v>0</v>
      </c>
      <c r="F40" s="1">
        <f>SUMIFS('Federal Income Tax'!$K:$K,'Federal Income Tax'!$B:$B,'Total Wages'!$B40,'Federal Income Tax'!$C:$C,'Total Wages'!$C40,'Federal Income Tax'!$AA:$AA,'Total Wages'!F$8)</f>
        <v>0</v>
      </c>
      <c r="G40" s="1">
        <f>SUMIFS('Federal Income Tax'!$K:$K,'Federal Income Tax'!$B:$B,'Total Wages'!$B40,'Federal Income Tax'!$C:$C,'Total Wages'!$C40,'Federal Income Tax'!$AA:$AA,'Total Wages'!G$8)</f>
        <v>0</v>
      </c>
      <c r="H40" s="1">
        <f>SUMIFS('Federal Income Tax'!$K:$K,'Federal Income Tax'!$B:$B,'Total Wages'!$B40,'Federal Income Tax'!$C:$C,'Total Wages'!$C40,'Federal Income Tax'!$AA:$AA,'Total Wages'!H$8)</f>
        <v>0</v>
      </c>
      <c r="I40" s="1">
        <f>SUMIFS('Federal Income Tax'!$K:$K,'Federal Income Tax'!$B:$B,'Total Wages'!$B40,'Federal Income Tax'!$C:$C,'Total Wages'!$C40,'Federal Income Tax'!$AA:$AA,'Total Wages'!I$8)</f>
        <v>0</v>
      </c>
      <c r="J40" s="1">
        <f>SUMIFS('Federal Income Tax'!$K:$K,'Federal Income Tax'!$B:$B,'Total Wages'!$B40,'Federal Income Tax'!$C:$C,'Total Wages'!$C40,'Federal Income Tax'!$AA:$AA,'Total Wages'!J$8)</f>
        <v>0</v>
      </c>
      <c r="K40" s="1">
        <f>SUMIFS('Federal Income Tax'!$K:$K,'Federal Income Tax'!$B:$B,'Total Wages'!$B40,'Federal Income Tax'!$C:$C,'Total Wages'!$C40,'Federal Income Tax'!$AA:$AA,'Total Wages'!K$8)</f>
        <v>0</v>
      </c>
      <c r="L40" s="1">
        <f>SUMIFS('Federal Income Tax'!$K:$K,'Federal Income Tax'!$B:$B,'Total Wages'!$B40,'Federal Income Tax'!$C:$C,'Total Wages'!$C40,'Federal Income Tax'!$AA:$AA,'Total Wages'!L$8)</f>
        <v>0</v>
      </c>
      <c r="M40" s="1">
        <f>SUMIFS('Federal Income Tax'!$K:$K,'Federal Income Tax'!$B:$B,'Total Wages'!$B40,'Federal Income Tax'!$C:$C,'Total Wages'!$C40,'Federal Income Tax'!$AA:$AA,'Total Wages'!M$8)</f>
        <v>0</v>
      </c>
      <c r="N40" s="1">
        <f>SUMIFS('Federal Income Tax'!$K:$K,'Federal Income Tax'!$B:$B,'Total Wages'!$B40,'Federal Income Tax'!$C:$C,'Total Wages'!$C40,'Federal Income Tax'!$AA:$AA,'Total Wages'!N$8)</f>
        <v>0</v>
      </c>
      <c r="O40" s="1">
        <f>SUMIFS('Federal Income Tax'!$K:$K,'Federal Income Tax'!$B:$B,'Total Wages'!$B40,'Federal Income Tax'!$C:$C,'Total Wages'!$C40,'Federal Income Tax'!$AA:$AA,'Total Wages'!O$8)</f>
        <v>0</v>
      </c>
      <c r="P40" s="1">
        <f>SUMIFS('Federal Income Tax'!$K:$K,'Federal Income Tax'!$B:$B,'Total Wages'!$B40,'Federal Income Tax'!$C:$C,'Total Wages'!$C40,'Federal Income Tax'!$AA:$AA,'Total Wages'!P$8)</f>
        <v>0</v>
      </c>
      <c r="Q40" s="11">
        <f t="shared" si="2"/>
        <v>0</v>
      </c>
      <c r="R40" s="9">
        <f t="shared" si="3"/>
        <v>7000</v>
      </c>
      <c r="S40" s="1" t="str">
        <f t="shared" si="4"/>
        <v/>
      </c>
    </row>
    <row r="41" spans="2:19" x14ac:dyDescent="0.25">
      <c r="B41" t="str">
        <f>IF(Staff!B41="","",Staff!B41)</f>
        <v/>
      </c>
      <c r="C41" t="str">
        <f>IF(Staff!C41="","",Staff!C41)</f>
        <v/>
      </c>
      <c r="E41" s="1">
        <f>SUMIFS('Federal Income Tax'!$K:$K,'Federal Income Tax'!$B:$B,'Total Wages'!$B41,'Federal Income Tax'!$C:$C,'Total Wages'!$C41,'Federal Income Tax'!$AA:$AA,'Total Wages'!E$8)</f>
        <v>0</v>
      </c>
      <c r="F41" s="1">
        <f>SUMIFS('Federal Income Tax'!$K:$K,'Federal Income Tax'!$B:$B,'Total Wages'!$B41,'Federal Income Tax'!$C:$C,'Total Wages'!$C41,'Federal Income Tax'!$AA:$AA,'Total Wages'!F$8)</f>
        <v>0</v>
      </c>
      <c r="G41" s="1">
        <f>SUMIFS('Federal Income Tax'!$K:$K,'Federal Income Tax'!$B:$B,'Total Wages'!$B41,'Federal Income Tax'!$C:$C,'Total Wages'!$C41,'Federal Income Tax'!$AA:$AA,'Total Wages'!G$8)</f>
        <v>0</v>
      </c>
      <c r="H41" s="1">
        <f>SUMIFS('Federal Income Tax'!$K:$K,'Federal Income Tax'!$B:$B,'Total Wages'!$B41,'Federal Income Tax'!$C:$C,'Total Wages'!$C41,'Federal Income Tax'!$AA:$AA,'Total Wages'!H$8)</f>
        <v>0</v>
      </c>
      <c r="I41" s="1">
        <f>SUMIFS('Federal Income Tax'!$K:$K,'Federal Income Tax'!$B:$B,'Total Wages'!$B41,'Federal Income Tax'!$C:$C,'Total Wages'!$C41,'Federal Income Tax'!$AA:$AA,'Total Wages'!I$8)</f>
        <v>0</v>
      </c>
      <c r="J41" s="1">
        <f>SUMIFS('Federal Income Tax'!$K:$K,'Federal Income Tax'!$B:$B,'Total Wages'!$B41,'Federal Income Tax'!$C:$C,'Total Wages'!$C41,'Federal Income Tax'!$AA:$AA,'Total Wages'!J$8)</f>
        <v>0</v>
      </c>
      <c r="K41" s="1">
        <f>SUMIFS('Federal Income Tax'!$K:$K,'Federal Income Tax'!$B:$B,'Total Wages'!$B41,'Federal Income Tax'!$C:$C,'Total Wages'!$C41,'Federal Income Tax'!$AA:$AA,'Total Wages'!K$8)</f>
        <v>0</v>
      </c>
      <c r="L41" s="1">
        <f>SUMIFS('Federal Income Tax'!$K:$K,'Federal Income Tax'!$B:$B,'Total Wages'!$B41,'Federal Income Tax'!$C:$C,'Total Wages'!$C41,'Federal Income Tax'!$AA:$AA,'Total Wages'!L$8)</f>
        <v>0</v>
      </c>
      <c r="M41" s="1">
        <f>SUMIFS('Federal Income Tax'!$K:$K,'Federal Income Tax'!$B:$B,'Total Wages'!$B41,'Federal Income Tax'!$C:$C,'Total Wages'!$C41,'Federal Income Tax'!$AA:$AA,'Total Wages'!M$8)</f>
        <v>0</v>
      </c>
      <c r="N41" s="1">
        <f>SUMIFS('Federal Income Tax'!$K:$K,'Federal Income Tax'!$B:$B,'Total Wages'!$B41,'Federal Income Tax'!$C:$C,'Total Wages'!$C41,'Federal Income Tax'!$AA:$AA,'Total Wages'!N$8)</f>
        <v>0</v>
      </c>
      <c r="O41" s="1">
        <f>SUMIFS('Federal Income Tax'!$K:$K,'Federal Income Tax'!$B:$B,'Total Wages'!$B41,'Federal Income Tax'!$C:$C,'Total Wages'!$C41,'Federal Income Tax'!$AA:$AA,'Total Wages'!O$8)</f>
        <v>0</v>
      </c>
      <c r="P41" s="1">
        <f>SUMIFS('Federal Income Tax'!$K:$K,'Federal Income Tax'!$B:$B,'Total Wages'!$B41,'Federal Income Tax'!$C:$C,'Total Wages'!$C41,'Federal Income Tax'!$AA:$AA,'Total Wages'!P$8)</f>
        <v>0</v>
      </c>
      <c r="Q41" s="11">
        <f t="shared" si="2"/>
        <v>0</v>
      </c>
      <c r="R41" s="9">
        <f t="shared" si="3"/>
        <v>7000</v>
      </c>
      <c r="S41" s="1" t="str">
        <f t="shared" si="4"/>
        <v/>
      </c>
    </row>
    <row r="42" spans="2:19" x14ac:dyDescent="0.25">
      <c r="B42" t="str">
        <f>IF(Staff!B42="","",Staff!B42)</f>
        <v/>
      </c>
      <c r="C42" t="str">
        <f>IF(Staff!C42="","",Staff!C42)</f>
        <v/>
      </c>
      <c r="E42" s="1">
        <f>SUMIFS('Federal Income Tax'!$K:$K,'Federal Income Tax'!$B:$B,'Total Wages'!$B42,'Federal Income Tax'!$C:$C,'Total Wages'!$C42,'Federal Income Tax'!$AA:$AA,'Total Wages'!E$8)</f>
        <v>0</v>
      </c>
      <c r="F42" s="1">
        <f>SUMIFS('Federal Income Tax'!$K:$K,'Federal Income Tax'!$B:$B,'Total Wages'!$B42,'Federal Income Tax'!$C:$C,'Total Wages'!$C42,'Federal Income Tax'!$AA:$AA,'Total Wages'!F$8)</f>
        <v>0</v>
      </c>
      <c r="G42" s="1">
        <f>SUMIFS('Federal Income Tax'!$K:$K,'Federal Income Tax'!$B:$B,'Total Wages'!$B42,'Federal Income Tax'!$C:$C,'Total Wages'!$C42,'Federal Income Tax'!$AA:$AA,'Total Wages'!G$8)</f>
        <v>0</v>
      </c>
      <c r="H42" s="1">
        <f>SUMIFS('Federal Income Tax'!$K:$K,'Federal Income Tax'!$B:$B,'Total Wages'!$B42,'Federal Income Tax'!$C:$C,'Total Wages'!$C42,'Federal Income Tax'!$AA:$AA,'Total Wages'!H$8)</f>
        <v>0</v>
      </c>
      <c r="I42" s="1">
        <f>SUMIFS('Federal Income Tax'!$K:$K,'Federal Income Tax'!$B:$B,'Total Wages'!$B42,'Federal Income Tax'!$C:$C,'Total Wages'!$C42,'Federal Income Tax'!$AA:$AA,'Total Wages'!I$8)</f>
        <v>0</v>
      </c>
      <c r="J42" s="1">
        <f>SUMIFS('Federal Income Tax'!$K:$K,'Federal Income Tax'!$B:$B,'Total Wages'!$B42,'Federal Income Tax'!$C:$C,'Total Wages'!$C42,'Federal Income Tax'!$AA:$AA,'Total Wages'!J$8)</f>
        <v>0</v>
      </c>
      <c r="K42" s="1">
        <f>SUMIFS('Federal Income Tax'!$K:$K,'Federal Income Tax'!$B:$B,'Total Wages'!$B42,'Federal Income Tax'!$C:$C,'Total Wages'!$C42,'Federal Income Tax'!$AA:$AA,'Total Wages'!K$8)</f>
        <v>0</v>
      </c>
      <c r="L42" s="1">
        <f>SUMIFS('Federal Income Tax'!$K:$K,'Federal Income Tax'!$B:$B,'Total Wages'!$B42,'Federal Income Tax'!$C:$C,'Total Wages'!$C42,'Federal Income Tax'!$AA:$AA,'Total Wages'!L$8)</f>
        <v>0</v>
      </c>
      <c r="M42" s="1">
        <f>SUMIFS('Federal Income Tax'!$K:$K,'Federal Income Tax'!$B:$B,'Total Wages'!$B42,'Federal Income Tax'!$C:$C,'Total Wages'!$C42,'Federal Income Tax'!$AA:$AA,'Total Wages'!M$8)</f>
        <v>0</v>
      </c>
      <c r="N42" s="1">
        <f>SUMIFS('Federal Income Tax'!$K:$K,'Federal Income Tax'!$B:$B,'Total Wages'!$B42,'Federal Income Tax'!$C:$C,'Total Wages'!$C42,'Federal Income Tax'!$AA:$AA,'Total Wages'!N$8)</f>
        <v>0</v>
      </c>
      <c r="O42" s="1">
        <f>SUMIFS('Federal Income Tax'!$K:$K,'Federal Income Tax'!$B:$B,'Total Wages'!$B42,'Federal Income Tax'!$C:$C,'Total Wages'!$C42,'Federal Income Tax'!$AA:$AA,'Total Wages'!O$8)</f>
        <v>0</v>
      </c>
      <c r="P42" s="1">
        <f>SUMIFS('Federal Income Tax'!$K:$K,'Federal Income Tax'!$B:$B,'Total Wages'!$B42,'Federal Income Tax'!$C:$C,'Total Wages'!$C42,'Federal Income Tax'!$AA:$AA,'Total Wages'!P$8)</f>
        <v>0</v>
      </c>
      <c r="Q42" s="11">
        <f t="shared" si="2"/>
        <v>0</v>
      </c>
      <c r="R42" s="9">
        <f t="shared" si="3"/>
        <v>7000</v>
      </c>
      <c r="S42" s="1" t="str">
        <f t="shared" si="4"/>
        <v/>
      </c>
    </row>
    <row r="43" spans="2:19" x14ac:dyDescent="0.25">
      <c r="B43" t="str">
        <f>IF(Staff!B43="","",Staff!B43)</f>
        <v/>
      </c>
      <c r="C43" t="str">
        <f>IF(Staff!C43="","",Staff!C43)</f>
        <v/>
      </c>
      <c r="E43" s="1">
        <f>SUMIFS('Federal Income Tax'!$K:$K,'Federal Income Tax'!$B:$B,'Total Wages'!$B43,'Federal Income Tax'!$C:$C,'Total Wages'!$C43,'Federal Income Tax'!$AA:$AA,'Total Wages'!E$8)</f>
        <v>0</v>
      </c>
      <c r="F43" s="1">
        <f>SUMIFS('Federal Income Tax'!$K:$K,'Federal Income Tax'!$B:$B,'Total Wages'!$B43,'Federal Income Tax'!$C:$C,'Total Wages'!$C43,'Federal Income Tax'!$AA:$AA,'Total Wages'!F$8)</f>
        <v>0</v>
      </c>
      <c r="G43" s="1">
        <f>SUMIFS('Federal Income Tax'!$K:$K,'Federal Income Tax'!$B:$B,'Total Wages'!$B43,'Federal Income Tax'!$C:$C,'Total Wages'!$C43,'Federal Income Tax'!$AA:$AA,'Total Wages'!G$8)</f>
        <v>0</v>
      </c>
      <c r="H43" s="1">
        <f>SUMIFS('Federal Income Tax'!$K:$K,'Federal Income Tax'!$B:$B,'Total Wages'!$B43,'Federal Income Tax'!$C:$C,'Total Wages'!$C43,'Federal Income Tax'!$AA:$AA,'Total Wages'!H$8)</f>
        <v>0</v>
      </c>
      <c r="I43" s="1">
        <f>SUMIFS('Federal Income Tax'!$K:$K,'Federal Income Tax'!$B:$B,'Total Wages'!$B43,'Federal Income Tax'!$C:$C,'Total Wages'!$C43,'Federal Income Tax'!$AA:$AA,'Total Wages'!I$8)</f>
        <v>0</v>
      </c>
      <c r="J43" s="1">
        <f>SUMIFS('Federal Income Tax'!$K:$K,'Federal Income Tax'!$B:$B,'Total Wages'!$B43,'Federal Income Tax'!$C:$C,'Total Wages'!$C43,'Federal Income Tax'!$AA:$AA,'Total Wages'!J$8)</f>
        <v>0</v>
      </c>
      <c r="K43" s="1">
        <f>SUMIFS('Federal Income Tax'!$K:$K,'Federal Income Tax'!$B:$B,'Total Wages'!$B43,'Federal Income Tax'!$C:$C,'Total Wages'!$C43,'Federal Income Tax'!$AA:$AA,'Total Wages'!K$8)</f>
        <v>0</v>
      </c>
      <c r="L43" s="1">
        <f>SUMIFS('Federal Income Tax'!$K:$K,'Federal Income Tax'!$B:$B,'Total Wages'!$B43,'Federal Income Tax'!$C:$C,'Total Wages'!$C43,'Federal Income Tax'!$AA:$AA,'Total Wages'!L$8)</f>
        <v>0</v>
      </c>
      <c r="M43" s="1">
        <f>SUMIFS('Federal Income Tax'!$K:$K,'Federal Income Tax'!$B:$B,'Total Wages'!$B43,'Federal Income Tax'!$C:$C,'Total Wages'!$C43,'Federal Income Tax'!$AA:$AA,'Total Wages'!M$8)</f>
        <v>0</v>
      </c>
      <c r="N43" s="1">
        <f>SUMIFS('Federal Income Tax'!$K:$K,'Federal Income Tax'!$B:$B,'Total Wages'!$B43,'Federal Income Tax'!$C:$C,'Total Wages'!$C43,'Federal Income Tax'!$AA:$AA,'Total Wages'!N$8)</f>
        <v>0</v>
      </c>
      <c r="O43" s="1">
        <f>SUMIFS('Federal Income Tax'!$K:$K,'Federal Income Tax'!$B:$B,'Total Wages'!$B43,'Federal Income Tax'!$C:$C,'Total Wages'!$C43,'Federal Income Tax'!$AA:$AA,'Total Wages'!O$8)</f>
        <v>0</v>
      </c>
      <c r="P43" s="1">
        <f>SUMIFS('Federal Income Tax'!$K:$K,'Federal Income Tax'!$B:$B,'Total Wages'!$B43,'Federal Income Tax'!$C:$C,'Total Wages'!$C43,'Federal Income Tax'!$AA:$AA,'Total Wages'!P$8)</f>
        <v>0</v>
      </c>
      <c r="Q43" s="11">
        <f t="shared" si="2"/>
        <v>0</v>
      </c>
      <c r="R43" s="9">
        <f t="shared" si="3"/>
        <v>7000</v>
      </c>
      <c r="S43" s="1" t="str">
        <f t="shared" si="4"/>
        <v/>
      </c>
    </row>
    <row r="44" spans="2:19" x14ac:dyDescent="0.25">
      <c r="B44" t="str">
        <f>IF(Staff!B44="","",Staff!B44)</f>
        <v/>
      </c>
      <c r="C44" t="str">
        <f>IF(Staff!C44="","",Staff!C44)</f>
        <v/>
      </c>
      <c r="E44" s="1">
        <f>SUMIFS('Federal Income Tax'!$K:$K,'Federal Income Tax'!$B:$B,'Total Wages'!$B44,'Federal Income Tax'!$C:$C,'Total Wages'!$C44,'Federal Income Tax'!$AA:$AA,'Total Wages'!E$8)</f>
        <v>0</v>
      </c>
      <c r="F44" s="1">
        <f>SUMIFS('Federal Income Tax'!$K:$K,'Federal Income Tax'!$B:$B,'Total Wages'!$B44,'Federal Income Tax'!$C:$C,'Total Wages'!$C44,'Federal Income Tax'!$AA:$AA,'Total Wages'!F$8)</f>
        <v>0</v>
      </c>
      <c r="G44" s="1">
        <f>SUMIFS('Federal Income Tax'!$K:$K,'Federal Income Tax'!$B:$B,'Total Wages'!$B44,'Federal Income Tax'!$C:$C,'Total Wages'!$C44,'Federal Income Tax'!$AA:$AA,'Total Wages'!G$8)</f>
        <v>0</v>
      </c>
      <c r="H44" s="1">
        <f>SUMIFS('Federal Income Tax'!$K:$K,'Federal Income Tax'!$B:$B,'Total Wages'!$B44,'Federal Income Tax'!$C:$C,'Total Wages'!$C44,'Federal Income Tax'!$AA:$AA,'Total Wages'!H$8)</f>
        <v>0</v>
      </c>
      <c r="I44" s="1">
        <f>SUMIFS('Federal Income Tax'!$K:$K,'Federal Income Tax'!$B:$B,'Total Wages'!$B44,'Federal Income Tax'!$C:$C,'Total Wages'!$C44,'Federal Income Tax'!$AA:$AA,'Total Wages'!I$8)</f>
        <v>0</v>
      </c>
      <c r="J44" s="1">
        <f>SUMIFS('Federal Income Tax'!$K:$K,'Federal Income Tax'!$B:$B,'Total Wages'!$B44,'Federal Income Tax'!$C:$C,'Total Wages'!$C44,'Federal Income Tax'!$AA:$AA,'Total Wages'!J$8)</f>
        <v>0</v>
      </c>
      <c r="K44" s="1">
        <f>SUMIFS('Federal Income Tax'!$K:$K,'Federal Income Tax'!$B:$B,'Total Wages'!$B44,'Federal Income Tax'!$C:$C,'Total Wages'!$C44,'Federal Income Tax'!$AA:$AA,'Total Wages'!K$8)</f>
        <v>0</v>
      </c>
      <c r="L44" s="1">
        <f>SUMIFS('Federal Income Tax'!$K:$K,'Federal Income Tax'!$B:$B,'Total Wages'!$B44,'Federal Income Tax'!$C:$C,'Total Wages'!$C44,'Federal Income Tax'!$AA:$AA,'Total Wages'!L$8)</f>
        <v>0</v>
      </c>
      <c r="M44" s="1">
        <f>SUMIFS('Federal Income Tax'!$K:$K,'Federal Income Tax'!$B:$B,'Total Wages'!$B44,'Federal Income Tax'!$C:$C,'Total Wages'!$C44,'Federal Income Tax'!$AA:$AA,'Total Wages'!M$8)</f>
        <v>0</v>
      </c>
      <c r="N44" s="1">
        <f>SUMIFS('Federal Income Tax'!$K:$K,'Federal Income Tax'!$B:$B,'Total Wages'!$B44,'Federal Income Tax'!$C:$C,'Total Wages'!$C44,'Federal Income Tax'!$AA:$AA,'Total Wages'!N$8)</f>
        <v>0</v>
      </c>
      <c r="O44" s="1">
        <f>SUMIFS('Federal Income Tax'!$K:$K,'Federal Income Tax'!$B:$B,'Total Wages'!$B44,'Federal Income Tax'!$C:$C,'Total Wages'!$C44,'Federal Income Tax'!$AA:$AA,'Total Wages'!O$8)</f>
        <v>0</v>
      </c>
      <c r="P44" s="1">
        <f>SUMIFS('Federal Income Tax'!$K:$K,'Federal Income Tax'!$B:$B,'Total Wages'!$B44,'Federal Income Tax'!$C:$C,'Total Wages'!$C44,'Federal Income Tax'!$AA:$AA,'Total Wages'!P$8)</f>
        <v>0</v>
      </c>
      <c r="Q44" s="11">
        <f t="shared" si="2"/>
        <v>0</v>
      </c>
      <c r="R44" s="9">
        <f t="shared" si="3"/>
        <v>7000</v>
      </c>
      <c r="S44" s="1" t="str">
        <f t="shared" si="4"/>
        <v/>
      </c>
    </row>
    <row r="45" spans="2:19" x14ac:dyDescent="0.25">
      <c r="B45" t="str">
        <f>IF(Staff!B45="","",Staff!B45)</f>
        <v/>
      </c>
      <c r="C45" t="str">
        <f>IF(Staff!C45="","",Staff!C45)</f>
        <v/>
      </c>
      <c r="E45" s="1">
        <f>SUMIFS('Federal Income Tax'!$K:$K,'Federal Income Tax'!$B:$B,'Total Wages'!$B45,'Federal Income Tax'!$C:$C,'Total Wages'!$C45,'Federal Income Tax'!$AA:$AA,'Total Wages'!E$8)</f>
        <v>0</v>
      </c>
      <c r="F45" s="1">
        <f>SUMIFS('Federal Income Tax'!$K:$K,'Federal Income Tax'!$B:$B,'Total Wages'!$B45,'Federal Income Tax'!$C:$C,'Total Wages'!$C45,'Federal Income Tax'!$AA:$AA,'Total Wages'!F$8)</f>
        <v>0</v>
      </c>
      <c r="G45" s="1">
        <f>SUMIFS('Federal Income Tax'!$K:$K,'Federal Income Tax'!$B:$B,'Total Wages'!$B45,'Federal Income Tax'!$C:$C,'Total Wages'!$C45,'Federal Income Tax'!$AA:$AA,'Total Wages'!G$8)</f>
        <v>0</v>
      </c>
      <c r="H45" s="1">
        <f>SUMIFS('Federal Income Tax'!$K:$K,'Federal Income Tax'!$B:$B,'Total Wages'!$B45,'Federal Income Tax'!$C:$C,'Total Wages'!$C45,'Federal Income Tax'!$AA:$AA,'Total Wages'!H$8)</f>
        <v>0</v>
      </c>
      <c r="I45" s="1">
        <f>SUMIFS('Federal Income Tax'!$K:$K,'Federal Income Tax'!$B:$B,'Total Wages'!$B45,'Federal Income Tax'!$C:$C,'Total Wages'!$C45,'Federal Income Tax'!$AA:$AA,'Total Wages'!I$8)</f>
        <v>0</v>
      </c>
      <c r="J45" s="1">
        <f>SUMIFS('Federal Income Tax'!$K:$K,'Federal Income Tax'!$B:$B,'Total Wages'!$B45,'Federal Income Tax'!$C:$C,'Total Wages'!$C45,'Federal Income Tax'!$AA:$AA,'Total Wages'!J$8)</f>
        <v>0</v>
      </c>
      <c r="K45" s="1">
        <f>SUMIFS('Federal Income Tax'!$K:$K,'Federal Income Tax'!$B:$B,'Total Wages'!$B45,'Federal Income Tax'!$C:$C,'Total Wages'!$C45,'Federal Income Tax'!$AA:$AA,'Total Wages'!K$8)</f>
        <v>0</v>
      </c>
      <c r="L45" s="1">
        <f>SUMIFS('Federal Income Tax'!$K:$K,'Federal Income Tax'!$B:$B,'Total Wages'!$B45,'Federal Income Tax'!$C:$C,'Total Wages'!$C45,'Federal Income Tax'!$AA:$AA,'Total Wages'!L$8)</f>
        <v>0</v>
      </c>
      <c r="M45" s="1">
        <f>SUMIFS('Federal Income Tax'!$K:$K,'Federal Income Tax'!$B:$B,'Total Wages'!$B45,'Federal Income Tax'!$C:$C,'Total Wages'!$C45,'Federal Income Tax'!$AA:$AA,'Total Wages'!M$8)</f>
        <v>0</v>
      </c>
      <c r="N45" s="1">
        <f>SUMIFS('Federal Income Tax'!$K:$K,'Federal Income Tax'!$B:$B,'Total Wages'!$B45,'Federal Income Tax'!$C:$C,'Total Wages'!$C45,'Federal Income Tax'!$AA:$AA,'Total Wages'!N$8)</f>
        <v>0</v>
      </c>
      <c r="O45" s="1">
        <f>SUMIFS('Federal Income Tax'!$K:$K,'Federal Income Tax'!$B:$B,'Total Wages'!$B45,'Federal Income Tax'!$C:$C,'Total Wages'!$C45,'Federal Income Tax'!$AA:$AA,'Total Wages'!O$8)</f>
        <v>0</v>
      </c>
      <c r="P45" s="1">
        <f>SUMIFS('Federal Income Tax'!$K:$K,'Federal Income Tax'!$B:$B,'Total Wages'!$B45,'Federal Income Tax'!$C:$C,'Total Wages'!$C45,'Federal Income Tax'!$AA:$AA,'Total Wages'!P$8)</f>
        <v>0</v>
      </c>
      <c r="Q45" s="11">
        <f t="shared" si="2"/>
        <v>0</v>
      </c>
      <c r="R45" s="9">
        <f t="shared" si="3"/>
        <v>7000</v>
      </c>
      <c r="S45" s="1" t="str">
        <f t="shared" si="4"/>
        <v/>
      </c>
    </row>
    <row r="46" spans="2:19" x14ac:dyDescent="0.25">
      <c r="B46" t="str">
        <f>IF(Staff!B46="","",Staff!B46)</f>
        <v/>
      </c>
      <c r="C46" t="str">
        <f>IF(Staff!C46="","",Staff!C46)</f>
        <v/>
      </c>
      <c r="E46" s="1">
        <f>SUMIFS('Federal Income Tax'!$K:$K,'Federal Income Tax'!$B:$B,'Total Wages'!$B46,'Federal Income Tax'!$C:$C,'Total Wages'!$C46,'Federal Income Tax'!$AA:$AA,'Total Wages'!E$8)</f>
        <v>0</v>
      </c>
      <c r="F46" s="1">
        <f>SUMIFS('Federal Income Tax'!$K:$K,'Federal Income Tax'!$B:$B,'Total Wages'!$B46,'Federal Income Tax'!$C:$C,'Total Wages'!$C46,'Federal Income Tax'!$AA:$AA,'Total Wages'!F$8)</f>
        <v>0</v>
      </c>
      <c r="G46" s="1">
        <f>SUMIFS('Federal Income Tax'!$K:$K,'Federal Income Tax'!$B:$B,'Total Wages'!$B46,'Federal Income Tax'!$C:$C,'Total Wages'!$C46,'Federal Income Tax'!$AA:$AA,'Total Wages'!G$8)</f>
        <v>0</v>
      </c>
      <c r="H46" s="1">
        <f>SUMIFS('Federal Income Tax'!$K:$K,'Federal Income Tax'!$B:$B,'Total Wages'!$B46,'Federal Income Tax'!$C:$C,'Total Wages'!$C46,'Federal Income Tax'!$AA:$AA,'Total Wages'!H$8)</f>
        <v>0</v>
      </c>
      <c r="I46" s="1">
        <f>SUMIFS('Federal Income Tax'!$K:$K,'Federal Income Tax'!$B:$B,'Total Wages'!$B46,'Federal Income Tax'!$C:$C,'Total Wages'!$C46,'Federal Income Tax'!$AA:$AA,'Total Wages'!I$8)</f>
        <v>0</v>
      </c>
      <c r="J46" s="1">
        <f>SUMIFS('Federal Income Tax'!$K:$K,'Federal Income Tax'!$B:$B,'Total Wages'!$B46,'Federal Income Tax'!$C:$C,'Total Wages'!$C46,'Federal Income Tax'!$AA:$AA,'Total Wages'!J$8)</f>
        <v>0</v>
      </c>
      <c r="K46" s="1">
        <f>SUMIFS('Federal Income Tax'!$K:$K,'Federal Income Tax'!$B:$B,'Total Wages'!$B46,'Federal Income Tax'!$C:$C,'Total Wages'!$C46,'Federal Income Tax'!$AA:$AA,'Total Wages'!K$8)</f>
        <v>0</v>
      </c>
      <c r="L46" s="1">
        <f>SUMIFS('Federal Income Tax'!$K:$K,'Federal Income Tax'!$B:$B,'Total Wages'!$B46,'Federal Income Tax'!$C:$C,'Total Wages'!$C46,'Federal Income Tax'!$AA:$AA,'Total Wages'!L$8)</f>
        <v>0</v>
      </c>
      <c r="M46" s="1">
        <f>SUMIFS('Federal Income Tax'!$K:$K,'Federal Income Tax'!$B:$B,'Total Wages'!$B46,'Federal Income Tax'!$C:$C,'Total Wages'!$C46,'Federal Income Tax'!$AA:$AA,'Total Wages'!M$8)</f>
        <v>0</v>
      </c>
      <c r="N46" s="1">
        <f>SUMIFS('Federal Income Tax'!$K:$K,'Federal Income Tax'!$B:$B,'Total Wages'!$B46,'Federal Income Tax'!$C:$C,'Total Wages'!$C46,'Federal Income Tax'!$AA:$AA,'Total Wages'!N$8)</f>
        <v>0</v>
      </c>
      <c r="O46" s="1">
        <f>SUMIFS('Federal Income Tax'!$K:$K,'Federal Income Tax'!$B:$B,'Total Wages'!$B46,'Federal Income Tax'!$C:$C,'Total Wages'!$C46,'Federal Income Tax'!$AA:$AA,'Total Wages'!O$8)</f>
        <v>0</v>
      </c>
      <c r="P46" s="1">
        <f>SUMIFS('Federal Income Tax'!$K:$K,'Federal Income Tax'!$B:$B,'Total Wages'!$B46,'Federal Income Tax'!$C:$C,'Total Wages'!$C46,'Federal Income Tax'!$AA:$AA,'Total Wages'!P$8)</f>
        <v>0</v>
      </c>
      <c r="Q46" s="11">
        <f t="shared" si="2"/>
        <v>0</v>
      </c>
      <c r="R46" s="9">
        <f t="shared" si="3"/>
        <v>7000</v>
      </c>
      <c r="S46" s="1" t="str">
        <f t="shared" si="4"/>
        <v/>
      </c>
    </row>
    <row r="47" spans="2:19" x14ac:dyDescent="0.25">
      <c r="B47" t="str">
        <f>IF(Staff!B47="","",Staff!B47)</f>
        <v/>
      </c>
      <c r="C47" t="str">
        <f>IF(Staff!C47="","",Staff!C47)</f>
        <v/>
      </c>
      <c r="E47" s="1">
        <f>SUMIFS('Federal Income Tax'!$K:$K,'Federal Income Tax'!$B:$B,'Total Wages'!$B47,'Federal Income Tax'!$C:$C,'Total Wages'!$C47,'Federal Income Tax'!$AA:$AA,'Total Wages'!E$8)</f>
        <v>0</v>
      </c>
      <c r="F47" s="1">
        <f>SUMIFS('Federal Income Tax'!$K:$K,'Federal Income Tax'!$B:$B,'Total Wages'!$B47,'Federal Income Tax'!$C:$C,'Total Wages'!$C47,'Federal Income Tax'!$AA:$AA,'Total Wages'!F$8)</f>
        <v>0</v>
      </c>
      <c r="G47" s="1">
        <f>SUMIFS('Federal Income Tax'!$K:$K,'Federal Income Tax'!$B:$B,'Total Wages'!$B47,'Federal Income Tax'!$C:$C,'Total Wages'!$C47,'Federal Income Tax'!$AA:$AA,'Total Wages'!G$8)</f>
        <v>0</v>
      </c>
      <c r="H47" s="1">
        <f>SUMIFS('Federal Income Tax'!$K:$K,'Federal Income Tax'!$B:$B,'Total Wages'!$B47,'Federal Income Tax'!$C:$C,'Total Wages'!$C47,'Federal Income Tax'!$AA:$AA,'Total Wages'!H$8)</f>
        <v>0</v>
      </c>
      <c r="I47" s="1">
        <f>SUMIFS('Federal Income Tax'!$K:$K,'Federal Income Tax'!$B:$B,'Total Wages'!$B47,'Federal Income Tax'!$C:$C,'Total Wages'!$C47,'Federal Income Tax'!$AA:$AA,'Total Wages'!I$8)</f>
        <v>0</v>
      </c>
      <c r="J47" s="1">
        <f>SUMIFS('Federal Income Tax'!$K:$K,'Federal Income Tax'!$B:$B,'Total Wages'!$B47,'Federal Income Tax'!$C:$C,'Total Wages'!$C47,'Federal Income Tax'!$AA:$AA,'Total Wages'!J$8)</f>
        <v>0</v>
      </c>
      <c r="K47" s="1">
        <f>SUMIFS('Federal Income Tax'!$K:$K,'Federal Income Tax'!$B:$B,'Total Wages'!$B47,'Federal Income Tax'!$C:$C,'Total Wages'!$C47,'Federal Income Tax'!$AA:$AA,'Total Wages'!K$8)</f>
        <v>0</v>
      </c>
      <c r="L47" s="1">
        <f>SUMIFS('Federal Income Tax'!$K:$K,'Federal Income Tax'!$B:$B,'Total Wages'!$B47,'Federal Income Tax'!$C:$C,'Total Wages'!$C47,'Federal Income Tax'!$AA:$AA,'Total Wages'!L$8)</f>
        <v>0</v>
      </c>
      <c r="M47" s="1">
        <f>SUMIFS('Federal Income Tax'!$K:$K,'Federal Income Tax'!$B:$B,'Total Wages'!$B47,'Federal Income Tax'!$C:$C,'Total Wages'!$C47,'Federal Income Tax'!$AA:$AA,'Total Wages'!M$8)</f>
        <v>0</v>
      </c>
      <c r="N47" s="1">
        <f>SUMIFS('Federal Income Tax'!$K:$K,'Federal Income Tax'!$B:$B,'Total Wages'!$B47,'Federal Income Tax'!$C:$C,'Total Wages'!$C47,'Federal Income Tax'!$AA:$AA,'Total Wages'!N$8)</f>
        <v>0</v>
      </c>
      <c r="O47" s="1">
        <f>SUMIFS('Federal Income Tax'!$K:$K,'Federal Income Tax'!$B:$B,'Total Wages'!$B47,'Federal Income Tax'!$C:$C,'Total Wages'!$C47,'Federal Income Tax'!$AA:$AA,'Total Wages'!O$8)</f>
        <v>0</v>
      </c>
      <c r="P47" s="1">
        <f>SUMIFS('Federal Income Tax'!$K:$K,'Federal Income Tax'!$B:$B,'Total Wages'!$B47,'Federal Income Tax'!$C:$C,'Total Wages'!$C47,'Federal Income Tax'!$AA:$AA,'Total Wages'!P$8)</f>
        <v>0</v>
      </c>
      <c r="Q47" s="11">
        <f t="shared" si="2"/>
        <v>0</v>
      </c>
      <c r="R47" s="9">
        <f t="shared" si="3"/>
        <v>7000</v>
      </c>
      <c r="S47" s="1" t="str">
        <f t="shared" si="4"/>
        <v/>
      </c>
    </row>
    <row r="48" spans="2:19" x14ac:dyDescent="0.25">
      <c r="B48" t="str">
        <f>IF(Staff!B48="","",Staff!B48)</f>
        <v/>
      </c>
      <c r="C48" t="str">
        <f>IF(Staff!C48="","",Staff!C48)</f>
        <v/>
      </c>
      <c r="E48" s="1">
        <f>SUMIFS('Federal Income Tax'!$K:$K,'Federal Income Tax'!$B:$B,'Total Wages'!$B48,'Federal Income Tax'!$C:$C,'Total Wages'!$C48,'Federal Income Tax'!$AA:$AA,'Total Wages'!E$8)</f>
        <v>0</v>
      </c>
      <c r="F48" s="1">
        <f>SUMIFS('Federal Income Tax'!$K:$K,'Federal Income Tax'!$B:$B,'Total Wages'!$B48,'Federal Income Tax'!$C:$C,'Total Wages'!$C48,'Federal Income Tax'!$AA:$AA,'Total Wages'!F$8)</f>
        <v>0</v>
      </c>
      <c r="G48" s="1">
        <f>SUMIFS('Federal Income Tax'!$K:$K,'Federal Income Tax'!$B:$B,'Total Wages'!$B48,'Federal Income Tax'!$C:$C,'Total Wages'!$C48,'Federal Income Tax'!$AA:$AA,'Total Wages'!G$8)</f>
        <v>0</v>
      </c>
      <c r="H48" s="1">
        <f>SUMIFS('Federal Income Tax'!$K:$K,'Federal Income Tax'!$B:$B,'Total Wages'!$B48,'Federal Income Tax'!$C:$C,'Total Wages'!$C48,'Federal Income Tax'!$AA:$AA,'Total Wages'!H$8)</f>
        <v>0</v>
      </c>
      <c r="I48" s="1">
        <f>SUMIFS('Federal Income Tax'!$K:$K,'Federal Income Tax'!$B:$B,'Total Wages'!$B48,'Federal Income Tax'!$C:$C,'Total Wages'!$C48,'Federal Income Tax'!$AA:$AA,'Total Wages'!I$8)</f>
        <v>0</v>
      </c>
      <c r="J48" s="1">
        <f>SUMIFS('Federal Income Tax'!$K:$K,'Federal Income Tax'!$B:$B,'Total Wages'!$B48,'Federal Income Tax'!$C:$C,'Total Wages'!$C48,'Federal Income Tax'!$AA:$AA,'Total Wages'!J$8)</f>
        <v>0</v>
      </c>
      <c r="K48" s="1">
        <f>SUMIFS('Federal Income Tax'!$K:$K,'Federal Income Tax'!$B:$B,'Total Wages'!$B48,'Federal Income Tax'!$C:$C,'Total Wages'!$C48,'Federal Income Tax'!$AA:$AA,'Total Wages'!K$8)</f>
        <v>0</v>
      </c>
      <c r="L48" s="1">
        <f>SUMIFS('Federal Income Tax'!$K:$K,'Federal Income Tax'!$B:$B,'Total Wages'!$B48,'Federal Income Tax'!$C:$C,'Total Wages'!$C48,'Federal Income Tax'!$AA:$AA,'Total Wages'!L$8)</f>
        <v>0</v>
      </c>
      <c r="M48" s="1">
        <f>SUMIFS('Federal Income Tax'!$K:$K,'Federal Income Tax'!$B:$B,'Total Wages'!$B48,'Federal Income Tax'!$C:$C,'Total Wages'!$C48,'Federal Income Tax'!$AA:$AA,'Total Wages'!M$8)</f>
        <v>0</v>
      </c>
      <c r="N48" s="1">
        <f>SUMIFS('Federal Income Tax'!$K:$K,'Federal Income Tax'!$B:$B,'Total Wages'!$B48,'Federal Income Tax'!$C:$C,'Total Wages'!$C48,'Federal Income Tax'!$AA:$AA,'Total Wages'!N$8)</f>
        <v>0</v>
      </c>
      <c r="O48" s="1">
        <f>SUMIFS('Federal Income Tax'!$K:$K,'Federal Income Tax'!$B:$B,'Total Wages'!$B48,'Federal Income Tax'!$C:$C,'Total Wages'!$C48,'Federal Income Tax'!$AA:$AA,'Total Wages'!O$8)</f>
        <v>0</v>
      </c>
      <c r="P48" s="1">
        <f>SUMIFS('Federal Income Tax'!$K:$K,'Federal Income Tax'!$B:$B,'Total Wages'!$B48,'Federal Income Tax'!$C:$C,'Total Wages'!$C48,'Federal Income Tax'!$AA:$AA,'Total Wages'!P$8)</f>
        <v>0</v>
      </c>
      <c r="Q48" s="11">
        <f t="shared" si="2"/>
        <v>0</v>
      </c>
      <c r="R48" s="9">
        <f t="shared" si="3"/>
        <v>7000</v>
      </c>
      <c r="S48" s="1" t="str">
        <f t="shared" si="4"/>
        <v/>
      </c>
    </row>
    <row r="49" spans="2:20" s="10" customFormat="1" x14ac:dyDescent="0.25">
      <c r="B49" s="56" t="s">
        <v>435</v>
      </c>
      <c r="C49" s="56"/>
      <c r="D49" s="56"/>
      <c r="E49" s="57">
        <f>SUM(E9:E48)</f>
        <v>4000</v>
      </c>
      <c r="F49" s="57">
        <f t="shared" ref="F49:S49" si="5">SUM(F9:F48)</f>
        <v>4000</v>
      </c>
      <c r="G49" s="57">
        <f t="shared" si="5"/>
        <v>4000</v>
      </c>
      <c r="H49" s="57">
        <f t="shared" si="5"/>
        <v>4000</v>
      </c>
      <c r="I49" s="57">
        <f t="shared" si="5"/>
        <v>4000</v>
      </c>
      <c r="J49" s="57">
        <f t="shared" si="5"/>
        <v>4000</v>
      </c>
      <c r="K49" s="57">
        <f t="shared" si="5"/>
        <v>4000</v>
      </c>
      <c r="L49" s="57">
        <f t="shared" si="5"/>
        <v>4000</v>
      </c>
      <c r="M49" s="57">
        <f t="shared" si="5"/>
        <v>4000</v>
      </c>
      <c r="N49" s="57">
        <f t="shared" si="5"/>
        <v>4000</v>
      </c>
      <c r="O49" s="57">
        <f t="shared" si="5"/>
        <v>4000</v>
      </c>
      <c r="P49" s="57">
        <f t="shared" si="5"/>
        <v>4000</v>
      </c>
      <c r="Q49" s="57">
        <f>SUM(Q9:Q48)</f>
        <v>48000</v>
      </c>
      <c r="R49" s="56"/>
      <c r="S49" s="57">
        <f t="shared" si="5"/>
        <v>34000</v>
      </c>
      <c r="T49" s="57"/>
    </row>
  </sheetData>
  <phoneticPr fontId="2" type="noConversion"/>
  <pageMargins left="0.7" right="0.7" top="0.75" bottom="0.75" header="0.3" footer="0.3"/>
  <pageSetup orientation="portrait" r:id="rId1"/>
  <headerFooter>
    <oddFooter>&amp;Lhtpps://liberdownload.com
&amp;Rcare@liberdownload.com</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Instructions</vt:lpstr>
      <vt:lpstr>List</vt:lpstr>
      <vt:lpstr>Staff</vt:lpstr>
      <vt:lpstr>Federal Income Tax</vt:lpstr>
      <vt:lpstr>FUTA Summary</vt:lpstr>
      <vt:lpstr>FUTA by Quarter</vt:lpstr>
      <vt:lpstr>Total FUTA</vt:lpstr>
      <vt:lpstr>Employer Federal Tax Withheld</vt:lpstr>
      <vt:lpstr>Total Wages</vt:lpstr>
      <vt:lpstr>Total Employee Medicare</vt:lpstr>
      <vt:lpstr>Total Employee Social Security</vt:lpstr>
      <vt:lpstr>Total Federal Inc Tax</vt:lpstr>
      <vt:lpstr>Total Social Security Tax</vt:lpstr>
      <vt:lpstr>Total Medicare Tax</vt:lpstr>
      <vt:lpstr>Total Employer Social S-Medicar</vt:lpstr>
      <vt:lpstr>Summary Report</vt:lpstr>
      <vt:lpstr>Summary by Quarter</vt:lpstr>
      <vt:lpstr>'Summary by Quarter'!Print_Area</vt:lpstr>
      <vt:lpstr>'Summary Report'!Print_Area</vt:lpstr>
      <vt:lpstr>'Employer Federal Tax Withheld'!Print_Titles</vt:lpstr>
      <vt:lpstr>'Federal Income Tax'!Print_Titles</vt:lpstr>
      <vt:lpstr>'FUTA by Quarter'!Print_Titles</vt:lpstr>
      <vt:lpstr>'FUTA Summary'!Print_Titles</vt:lpstr>
      <vt:lpstr>Staff!Print_Titles</vt:lpstr>
      <vt:lpstr>'Summary Report'!Print_Titles</vt:lpstr>
      <vt:lpstr>'Total Employee Medicare'!Print_Titles</vt:lpstr>
      <vt:lpstr>'Total Employee Social Security'!Print_Titles</vt:lpstr>
      <vt:lpstr>'Total Employer Social S-Medicar'!Print_Titles</vt:lpstr>
      <vt:lpstr>'Total Federal Inc Tax'!Print_Titles</vt:lpstr>
      <vt:lpstr>'Total Medicare Tax'!Print_Titles</vt:lpstr>
      <vt:lpstr>'Total Social Security Tax'!Print_Titles</vt:lpstr>
      <vt:lpstr>'Total Wages'!Print_Titles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Libermans</dc:creator>
  <cp:lastModifiedBy>Libermans</cp:lastModifiedBy>
  <cp:lastPrinted>2023-04-11T11:18:14Z</cp:lastPrinted>
  <dcterms:created xsi:type="dcterms:W3CDTF">2015-06-05T18:17:20Z</dcterms:created>
  <dcterms:modified xsi:type="dcterms:W3CDTF">2024-07-10T13:30:35Z</dcterms:modified>
</cp:coreProperties>
</file>