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5-25-21 backup\DOCUMENTS\Business\LiberConsulting Businesses\Ninasoap Blog\Free Downlad\Free Payroll Spreadsheet\Free Payroll Spreadsheet-Form 940\2023 Rev\12-21-23 FD23V2\"/>
    </mc:Choice>
  </mc:AlternateContent>
  <xr:revisionPtr revIDLastSave="0" documentId="13_ncr:1_{A9393E96-A4FE-4786-8F84-77D519708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4" r:id="rId1"/>
    <sheet name="List" sheetId="3" r:id="rId2"/>
    <sheet name="Staff" sheetId="1" r:id="rId3"/>
    <sheet name="Federal Income Tax" sheetId="2" r:id="rId4"/>
    <sheet name="FUTA Summary" sheetId="18" r:id="rId5"/>
    <sheet name="FUTA by Quarter" sheetId="19" r:id="rId6"/>
    <sheet name="Total FUTA" sheetId="16" r:id="rId7"/>
    <sheet name="Employer Federal Tax Withheld" sheetId="5" r:id="rId8"/>
    <sheet name="Total Wages" sheetId="6" r:id="rId9"/>
    <sheet name="Total Employee Medicare" sheetId="14" r:id="rId10"/>
    <sheet name="Total Employee Social Security" sheetId="13" r:id="rId11"/>
    <sheet name="Total Federal Inc Tax" sheetId="7" r:id="rId12"/>
    <sheet name="Total Social Security Tax" sheetId="8" r:id="rId13"/>
    <sheet name="Total Medicare Tax" sheetId="9" r:id="rId14"/>
    <sheet name="Total Employer Social S-Medicar" sheetId="11" r:id="rId15"/>
    <sheet name="Summary Report" sheetId="12" r:id="rId16"/>
    <sheet name="Summary by Quarter" sheetId="17" r:id="rId17"/>
  </sheets>
  <definedNames>
    <definedName name="_xlnm.Print_Area" localSheetId="16">'Summary by Quarter'!$B$1:$H$23</definedName>
    <definedName name="_xlnm.Print_Area" localSheetId="15">'Summary Report'!$B$2:$Q$24</definedName>
    <definedName name="_xlnm.Print_Titles" localSheetId="7">'Employer Federal Tax Withheld'!$B:$C</definedName>
    <definedName name="_xlnm.Print_Titles" localSheetId="3">'Federal Income Tax'!$B:$C</definedName>
    <definedName name="_xlnm.Print_Titles" localSheetId="5">'FUTA by Quarter'!$B:$C</definedName>
    <definedName name="_xlnm.Print_Titles" localSheetId="4">'FUTA Summary'!$B:$C</definedName>
    <definedName name="_xlnm.Print_Titles" localSheetId="2">Staff!$B:$C</definedName>
    <definedName name="_xlnm.Print_Titles" localSheetId="15">'Summary Report'!$B:$B,'Summary Report'!$2:$8</definedName>
    <definedName name="_xlnm.Print_Titles" localSheetId="9">'Total Employee Medicare'!$B:$C</definedName>
    <definedName name="_xlnm.Print_Titles" localSheetId="10">'Total Employee Social Security'!$B:$C</definedName>
    <definedName name="_xlnm.Print_Titles" localSheetId="14">'Total Employer Social S-Medicar'!$B:$C</definedName>
    <definedName name="_xlnm.Print_Titles" localSheetId="11">'Total Federal Inc Tax'!$B:$C</definedName>
    <definedName name="_xlnm.Print_Titles" localSheetId="13">'Total Medicare Tax'!$B:$C</definedName>
    <definedName name="_xlnm.Print_Titles" localSheetId="12">'Total Social Security Tax'!$B:$C</definedName>
    <definedName name="_xlnm.Print_Titles" localSheetId="8">'Total Wages'!$B:$C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9" l="1"/>
  <c r="P6" i="18"/>
  <c r="O6" i="18"/>
  <c r="AN247" i="2"/>
  <c r="AM247" i="2"/>
  <c r="AN246" i="2"/>
  <c r="AM246" i="2"/>
  <c r="AN245" i="2"/>
  <c r="AM245" i="2"/>
  <c r="AN244" i="2"/>
  <c r="AM244" i="2"/>
  <c r="AN243" i="2"/>
  <c r="AM243" i="2"/>
  <c r="AN242" i="2"/>
  <c r="AM242" i="2"/>
  <c r="AN241" i="2"/>
  <c r="AM241" i="2"/>
  <c r="AN240" i="2"/>
  <c r="AM240" i="2"/>
  <c r="AN239" i="2"/>
  <c r="AM239" i="2"/>
  <c r="AN238" i="2"/>
  <c r="AM238" i="2"/>
  <c r="AN237" i="2"/>
  <c r="AM237" i="2"/>
  <c r="AN236" i="2"/>
  <c r="AM236" i="2"/>
  <c r="AN235" i="2"/>
  <c r="AM235" i="2"/>
  <c r="AN234" i="2"/>
  <c r="AM234" i="2"/>
  <c r="AN233" i="2"/>
  <c r="AM233" i="2"/>
  <c r="AN232" i="2"/>
  <c r="AM232" i="2"/>
  <c r="AN231" i="2"/>
  <c r="AM231" i="2"/>
  <c r="AN230" i="2"/>
  <c r="AM230" i="2"/>
  <c r="AN229" i="2"/>
  <c r="AM229" i="2"/>
  <c r="AN228" i="2"/>
  <c r="AM228" i="2"/>
  <c r="AN227" i="2"/>
  <c r="AM227" i="2"/>
  <c r="AN226" i="2"/>
  <c r="AM226" i="2"/>
  <c r="AN225" i="2"/>
  <c r="AM225" i="2"/>
  <c r="AN224" i="2"/>
  <c r="AM224" i="2"/>
  <c r="AN223" i="2"/>
  <c r="AM223" i="2"/>
  <c r="AN222" i="2"/>
  <c r="AM222" i="2"/>
  <c r="AN221" i="2"/>
  <c r="AM221" i="2"/>
  <c r="AN220" i="2"/>
  <c r="AM220" i="2"/>
  <c r="AN219" i="2"/>
  <c r="AM219" i="2"/>
  <c r="AN218" i="2"/>
  <c r="AM218" i="2"/>
  <c r="AN217" i="2"/>
  <c r="AM217" i="2"/>
  <c r="AN216" i="2"/>
  <c r="AM216" i="2"/>
  <c r="AN215" i="2"/>
  <c r="AM215" i="2"/>
  <c r="AN214" i="2"/>
  <c r="AM214" i="2"/>
  <c r="AN213" i="2"/>
  <c r="AM213" i="2"/>
  <c r="AN212" i="2"/>
  <c r="AM212" i="2"/>
  <c r="AN211" i="2"/>
  <c r="AM211" i="2"/>
  <c r="AN210" i="2"/>
  <c r="AM210" i="2"/>
  <c r="AN209" i="2"/>
  <c r="AM209" i="2"/>
  <c r="AN208" i="2"/>
  <c r="AM208" i="2"/>
  <c r="AN207" i="2"/>
  <c r="AM207" i="2"/>
  <c r="AN206" i="2"/>
  <c r="AM206" i="2"/>
  <c r="AN205" i="2"/>
  <c r="AM205" i="2"/>
  <c r="AN204" i="2"/>
  <c r="AM204" i="2"/>
  <c r="AN203" i="2"/>
  <c r="AM203" i="2"/>
  <c r="AN202" i="2"/>
  <c r="AM202" i="2"/>
  <c r="AN201" i="2"/>
  <c r="AM201" i="2"/>
  <c r="AN200" i="2"/>
  <c r="AM200" i="2"/>
  <c r="AN199" i="2"/>
  <c r="AM199" i="2"/>
  <c r="AN198" i="2"/>
  <c r="AM198" i="2"/>
  <c r="AN197" i="2"/>
  <c r="AM197" i="2"/>
  <c r="AN196" i="2"/>
  <c r="AM196" i="2"/>
  <c r="AN195" i="2"/>
  <c r="AM195" i="2"/>
  <c r="AN194" i="2"/>
  <c r="AM194" i="2"/>
  <c r="AN193" i="2"/>
  <c r="AM193" i="2"/>
  <c r="AN192" i="2"/>
  <c r="AM192" i="2"/>
  <c r="AN191" i="2"/>
  <c r="AM191" i="2"/>
  <c r="AN190" i="2"/>
  <c r="AM190" i="2"/>
  <c r="AN189" i="2"/>
  <c r="AM189" i="2"/>
  <c r="AN188" i="2"/>
  <c r="AM188" i="2"/>
  <c r="AN187" i="2"/>
  <c r="AM187" i="2"/>
  <c r="AN186" i="2"/>
  <c r="AM186" i="2"/>
  <c r="AN185" i="2"/>
  <c r="AM185" i="2"/>
  <c r="AN184" i="2"/>
  <c r="AM184" i="2"/>
  <c r="AN183" i="2"/>
  <c r="AM183" i="2"/>
  <c r="AN182" i="2"/>
  <c r="AM182" i="2"/>
  <c r="AN181" i="2"/>
  <c r="AM181" i="2"/>
  <c r="AN180" i="2"/>
  <c r="AM180" i="2"/>
  <c r="AN179" i="2"/>
  <c r="AM179" i="2"/>
  <c r="AN178" i="2"/>
  <c r="AM178" i="2"/>
  <c r="AN177" i="2"/>
  <c r="AM177" i="2"/>
  <c r="AN176" i="2"/>
  <c r="AM176" i="2"/>
  <c r="AN175" i="2"/>
  <c r="AM175" i="2"/>
  <c r="AN174" i="2"/>
  <c r="AM174" i="2"/>
  <c r="AN173" i="2"/>
  <c r="AM173" i="2"/>
  <c r="AN172" i="2"/>
  <c r="AM172" i="2"/>
  <c r="AN171" i="2"/>
  <c r="AM171" i="2"/>
  <c r="AN170" i="2"/>
  <c r="AM170" i="2"/>
  <c r="AN169" i="2"/>
  <c r="AM169" i="2"/>
  <c r="AN168" i="2"/>
  <c r="AM168" i="2"/>
  <c r="AN167" i="2"/>
  <c r="AM167" i="2"/>
  <c r="AN166" i="2"/>
  <c r="AM166" i="2"/>
  <c r="AN165" i="2"/>
  <c r="AM165" i="2"/>
  <c r="AN164" i="2"/>
  <c r="AM164" i="2"/>
  <c r="AN163" i="2"/>
  <c r="AM163" i="2"/>
  <c r="AN162" i="2"/>
  <c r="AM162" i="2"/>
  <c r="AN161" i="2"/>
  <c r="AM161" i="2"/>
  <c r="AN160" i="2"/>
  <c r="AM160" i="2"/>
  <c r="AN159" i="2"/>
  <c r="AM159" i="2"/>
  <c r="AN158" i="2"/>
  <c r="AM158" i="2"/>
  <c r="AN157" i="2"/>
  <c r="AM157" i="2"/>
  <c r="AN156" i="2"/>
  <c r="AM156" i="2"/>
  <c r="AN155" i="2"/>
  <c r="AM155" i="2"/>
  <c r="AN154" i="2"/>
  <c r="AM154" i="2"/>
  <c r="AN153" i="2"/>
  <c r="AM153" i="2"/>
  <c r="AN152" i="2"/>
  <c r="AM152" i="2"/>
  <c r="AN151" i="2"/>
  <c r="AM151" i="2"/>
  <c r="AN150" i="2"/>
  <c r="AM150" i="2"/>
  <c r="AN149" i="2"/>
  <c r="AM149" i="2"/>
  <c r="AN148" i="2"/>
  <c r="AM148" i="2"/>
  <c r="AN147" i="2"/>
  <c r="AM147" i="2"/>
  <c r="AN146" i="2"/>
  <c r="AM146" i="2"/>
  <c r="AN145" i="2"/>
  <c r="AM145" i="2"/>
  <c r="AN144" i="2"/>
  <c r="AM144" i="2"/>
  <c r="AN143" i="2"/>
  <c r="AM143" i="2"/>
  <c r="AN142" i="2"/>
  <c r="AM142" i="2"/>
  <c r="AN141" i="2"/>
  <c r="AM141" i="2"/>
  <c r="AN140" i="2"/>
  <c r="AM140" i="2"/>
  <c r="AN139" i="2"/>
  <c r="AM139" i="2"/>
  <c r="AN138" i="2"/>
  <c r="AM138" i="2"/>
  <c r="AN137" i="2"/>
  <c r="AM137" i="2"/>
  <c r="AN136" i="2"/>
  <c r="AM136" i="2"/>
  <c r="AN135" i="2"/>
  <c r="AM135" i="2"/>
  <c r="AN134" i="2"/>
  <c r="AM134" i="2"/>
  <c r="AN133" i="2"/>
  <c r="AM133" i="2"/>
  <c r="AN132" i="2"/>
  <c r="AM132" i="2"/>
  <c r="AN131" i="2"/>
  <c r="AM131" i="2"/>
  <c r="AN130" i="2"/>
  <c r="AM130" i="2"/>
  <c r="AN129" i="2"/>
  <c r="AM129" i="2"/>
  <c r="AN128" i="2"/>
  <c r="AM128" i="2"/>
  <c r="AN127" i="2"/>
  <c r="AM127" i="2"/>
  <c r="AN126" i="2"/>
  <c r="AM126" i="2"/>
  <c r="AN125" i="2"/>
  <c r="AM125" i="2"/>
  <c r="AN124" i="2"/>
  <c r="AM124" i="2"/>
  <c r="AN123" i="2"/>
  <c r="AM123" i="2"/>
  <c r="AN122" i="2"/>
  <c r="AM122" i="2"/>
  <c r="AN121" i="2"/>
  <c r="AM121" i="2"/>
  <c r="AN120" i="2"/>
  <c r="AM120" i="2"/>
  <c r="AN119" i="2"/>
  <c r="AM119" i="2"/>
  <c r="AN118" i="2"/>
  <c r="AM118" i="2"/>
  <c r="AN117" i="2"/>
  <c r="AM117" i="2"/>
  <c r="AN116" i="2"/>
  <c r="AM116" i="2"/>
  <c r="AN115" i="2"/>
  <c r="AM115" i="2"/>
  <c r="AN114" i="2"/>
  <c r="AM114" i="2"/>
  <c r="AN113" i="2"/>
  <c r="AM113" i="2"/>
  <c r="AN112" i="2"/>
  <c r="AM112" i="2"/>
  <c r="AN111" i="2"/>
  <c r="AM111" i="2"/>
  <c r="AN110" i="2"/>
  <c r="AM110" i="2"/>
  <c r="AN109" i="2"/>
  <c r="AM109" i="2"/>
  <c r="AN108" i="2"/>
  <c r="AM108" i="2"/>
  <c r="AN107" i="2"/>
  <c r="AM107" i="2"/>
  <c r="AN106" i="2"/>
  <c r="AM106" i="2"/>
  <c r="AN105" i="2"/>
  <c r="AM105" i="2"/>
  <c r="AN104" i="2"/>
  <c r="AM104" i="2"/>
  <c r="AN103" i="2"/>
  <c r="AM103" i="2"/>
  <c r="AN102" i="2"/>
  <c r="AM102" i="2"/>
  <c r="AN101" i="2"/>
  <c r="AM101" i="2"/>
  <c r="AN100" i="2"/>
  <c r="AM100" i="2"/>
  <c r="AN99" i="2"/>
  <c r="AM99" i="2"/>
  <c r="AN98" i="2"/>
  <c r="AM98" i="2"/>
  <c r="AN97" i="2"/>
  <c r="AM97" i="2"/>
  <c r="AN96" i="2"/>
  <c r="AM96" i="2"/>
  <c r="AN95" i="2"/>
  <c r="AM95" i="2"/>
  <c r="AN94" i="2"/>
  <c r="AM94" i="2"/>
  <c r="AN93" i="2"/>
  <c r="AM93" i="2"/>
  <c r="AN92" i="2"/>
  <c r="AM92" i="2"/>
  <c r="AN91" i="2"/>
  <c r="AM91" i="2"/>
  <c r="AN90" i="2"/>
  <c r="AM90" i="2"/>
  <c r="AN89" i="2"/>
  <c r="AM89" i="2"/>
  <c r="AN88" i="2"/>
  <c r="AM88" i="2"/>
  <c r="AN87" i="2"/>
  <c r="AM87" i="2"/>
  <c r="AN86" i="2"/>
  <c r="AM86" i="2"/>
  <c r="AN85" i="2"/>
  <c r="AM85" i="2"/>
  <c r="AN84" i="2"/>
  <c r="AM84" i="2"/>
  <c r="AN83" i="2"/>
  <c r="AM83" i="2"/>
  <c r="AN82" i="2"/>
  <c r="AM82" i="2"/>
  <c r="AN81" i="2"/>
  <c r="AM81" i="2"/>
  <c r="AN80" i="2"/>
  <c r="AM80" i="2"/>
  <c r="AN79" i="2"/>
  <c r="AM79" i="2"/>
  <c r="AN78" i="2"/>
  <c r="AM78" i="2"/>
  <c r="AN77" i="2"/>
  <c r="AM77" i="2"/>
  <c r="AN76" i="2"/>
  <c r="AM76" i="2"/>
  <c r="AN75" i="2"/>
  <c r="AM75" i="2"/>
  <c r="AN74" i="2"/>
  <c r="AM74" i="2"/>
  <c r="AN73" i="2"/>
  <c r="AM73" i="2"/>
  <c r="AN72" i="2"/>
  <c r="AM72" i="2"/>
  <c r="AN71" i="2"/>
  <c r="AM71" i="2"/>
  <c r="AN70" i="2"/>
  <c r="AM70" i="2"/>
  <c r="AN69" i="2"/>
  <c r="AM69" i="2"/>
  <c r="AN68" i="2"/>
  <c r="AM68" i="2"/>
  <c r="AN67" i="2"/>
  <c r="AM67" i="2"/>
  <c r="AN66" i="2"/>
  <c r="AM66" i="2"/>
  <c r="AN65" i="2"/>
  <c r="AM65" i="2"/>
  <c r="AN64" i="2"/>
  <c r="AM64" i="2"/>
  <c r="AN63" i="2"/>
  <c r="AM63" i="2"/>
  <c r="AN62" i="2"/>
  <c r="AM62" i="2"/>
  <c r="AN61" i="2"/>
  <c r="AM61" i="2"/>
  <c r="AN60" i="2"/>
  <c r="AM60" i="2"/>
  <c r="AN59" i="2"/>
  <c r="AM59" i="2"/>
  <c r="AN58" i="2"/>
  <c r="AM58" i="2"/>
  <c r="AN57" i="2"/>
  <c r="AM57" i="2"/>
  <c r="AN56" i="2"/>
  <c r="AM56" i="2"/>
  <c r="AN55" i="2"/>
  <c r="AM55" i="2"/>
  <c r="AN54" i="2"/>
  <c r="AM54" i="2"/>
  <c r="AN53" i="2"/>
  <c r="AM53" i="2"/>
  <c r="AN52" i="2"/>
  <c r="AM52" i="2"/>
  <c r="AN51" i="2"/>
  <c r="AM51" i="2"/>
  <c r="AN50" i="2"/>
  <c r="AM50" i="2"/>
  <c r="AN49" i="2"/>
  <c r="AM49" i="2"/>
  <c r="AN48" i="2"/>
  <c r="AM48" i="2"/>
  <c r="AN47" i="2"/>
  <c r="AM47" i="2"/>
  <c r="AN46" i="2"/>
  <c r="AM46" i="2"/>
  <c r="AN45" i="2"/>
  <c r="AM45" i="2"/>
  <c r="AN44" i="2"/>
  <c r="AM44" i="2"/>
  <c r="AN43" i="2"/>
  <c r="AM43" i="2"/>
  <c r="AN42" i="2"/>
  <c r="AM42" i="2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7" i="2"/>
  <c r="AM7" i="2"/>
  <c r="O10" i="18" l="1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AU10" i="19"/>
  <c r="AU48" i="19"/>
  <c r="AU47" i="19"/>
  <c r="AU46" i="19"/>
  <c r="AU45" i="19"/>
  <c r="AU44" i="19"/>
  <c r="AU43" i="19"/>
  <c r="AU42" i="19"/>
  <c r="AU41" i="19"/>
  <c r="AU40" i="19"/>
  <c r="AU39" i="19"/>
  <c r="AU38" i="19"/>
  <c r="AU37" i="19"/>
  <c r="AU36" i="19"/>
  <c r="AU35" i="19"/>
  <c r="AU34" i="19"/>
  <c r="AU33" i="19"/>
  <c r="AU32" i="19"/>
  <c r="AU31" i="19"/>
  <c r="AU30" i="19"/>
  <c r="AU29" i="19"/>
  <c r="AU28" i="19"/>
  <c r="AU27" i="19"/>
  <c r="AU26" i="19"/>
  <c r="AU25" i="19"/>
  <c r="AU24" i="19"/>
  <c r="AU23" i="19"/>
  <c r="AU22" i="19"/>
  <c r="AU21" i="19"/>
  <c r="AU20" i="19"/>
  <c r="AU19" i="19"/>
  <c r="AU18" i="19"/>
  <c r="AU17" i="19"/>
  <c r="AU16" i="19"/>
  <c r="AU15" i="19"/>
  <c r="AU14" i="19"/>
  <c r="AU13" i="19"/>
  <c r="AU12" i="19"/>
  <c r="AU11" i="19"/>
  <c r="AM10" i="19"/>
  <c r="AM48" i="19"/>
  <c r="AM47" i="19"/>
  <c r="AM46" i="19"/>
  <c r="AM45" i="19"/>
  <c r="AM44" i="19"/>
  <c r="AM43" i="19"/>
  <c r="AM42" i="19"/>
  <c r="AM41" i="19"/>
  <c r="AM40" i="19"/>
  <c r="AM39" i="19"/>
  <c r="AM38" i="19"/>
  <c r="AM37" i="19"/>
  <c r="AM36" i="19"/>
  <c r="AM35" i="19"/>
  <c r="AM34" i="19"/>
  <c r="AM33" i="19"/>
  <c r="AM32" i="19"/>
  <c r="AM31" i="19"/>
  <c r="AM30" i="19"/>
  <c r="AM29" i="19"/>
  <c r="AM28" i="19"/>
  <c r="AM27" i="19"/>
  <c r="AM26" i="19"/>
  <c r="AM25" i="19"/>
  <c r="AM24" i="19"/>
  <c r="AM23" i="19"/>
  <c r="AM22" i="19"/>
  <c r="AM21" i="19"/>
  <c r="AM20" i="19"/>
  <c r="AM19" i="19"/>
  <c r="AM18" i="19"/>
  <c r="AM17" i="19"/>
  <c r="AM16" i="19"/>
  <c r="AM15" i="19"/>
  <c r="AM14" i="19"/>
  <c r="AM13" i="19"/>
  <c r="AM12" i="19"/>
  <c r="AM11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W10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0" i="19"/>
  <c r="O11" i="19"/>
  <c r="B14" i="16"/>
  <c r="B13" i="16"/>
  <c r="G2" i="17"/>
  <c r="G1" i="17"/>
  <c r="AI10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A10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Q48" i="19"/>
  <c r="AQ47" i="19"/>
  <c r="AQ46" i="19"/>
  <c r="AQ45" i="19"/>
  <c r="AQ44" i="19"/>
  <c r="AQ43" i="19"/>
  <c r="AQ42" i="19"/>
  <c r="AQ41" i="19"/>
  <c r="AQ40" i="19"/>
  <c r="AQ39" i="19"/>
  <c r="AQ38" i="19"/>
  <c r="AQ37" i="19"/>
  <c r="AQ36" i="19"/>
  <c r="AQ35" i="19"/>
  <c r="AQ34" i="19"/>
  <c r="AQ33" i="19"/>
  <c r="AQ32" i="19"/>
  <c r="AQ31" i="19"/>
  <c r="AQ30" i="19"/>
  <c r="AQ29" i="19"/>
  <c r="AQ28" i="19"/>
  <c r="AQ27" i="19"/>
  <c r="AQ26" i="19"/>
  <c r="AQ25" i="19"/>
  <c r="AQ24" i="19"/>
  <c r="AQ23" i="19"/>
  <c r="AQ22" i="19"/>
  <c r="AQ21" i="19"/>
  <c r="AQ20" i="19"/>
  <c r="AQ19" i="19"/>
  <c r="AQ18" i="19"/>
  <c r="AQ17" i="19"/>
  <c r="AQ16" i="19"/>
  <c r="AQ15" i="19"/>
  <c r="AQ14" i="19"/>
  <c r="AQ10" i="19"/>
  <c r="AV8" i="19"/>
  <c r="AU8" i="19"/>
  <c r="AN8" i="19"/>
  <c r="AM8" i="19"/>
  <c r="AF8" i="19"/>
  <c r="AE8" i="19"/>
  <c r="X8" i="19"/>
  <c r="W8" i="19"/>
  <c r="L12" i="19"/>
  <c r="L48" i="19"/>
  <c r="K48" i="19"/>
  <c r="C48" i="19"/>
  <c r="B48" i="19"/>
  <c r="L47" i="19"/>
  <c r="K47" i="19"/>
  <c r="C47" i="19"/>
  <c r="B47" i="19"/>
  <c r="L46" i="19"/>
  <c r="K46" i="19"/>
  <c r="C46" i="19"/>
  <c r="B46" i="19"/>
  <c r="L45" i="19"/>
  <c r="K45" i="19"/>
  <c r="C45" i="19"/>
  <c r="B45" i="19"/>
  <c r="L44" i="19"/>
  <c r="K44" i="19"/>
  <c r="C44" i="19"/>
  <c r="B44" i="19"/>
  <c r="L43" i="19"/>
  <c r="K43" i="19"/>
  <c r="C43" i="19"/>
  <c r="B43" i="19"/>
  <c r="L42" i="19"/>
  <c r="K42" i="19"/>
  <c r="C42" i="19"/>
  <c r="B42" i="19"/>
  <c r="L41" i="19"/>
  <c r="K41" i="19"/>
  <c r="C41" i="19"/>
  <c r="B41" i="19"/>
  <c r="L40" i="19"/>
  <c r="K40" i="19"/>
  <c r="C40" i="19"/>
  <c r="B40" i="19"/>
  <c r="L39" i="19"/>
  <c r="K39" i="19"/>
  <c r="C39" i="19"/>
  <c r="B39" i="19"/>
  <c r="L38" i="19"/>
  <c r="K38" i="19"/>
  <c r="C38" i="19"/>
  <c r="B38" i="19"/>
  <c r="L37" i="19"/>
  <c r="K37" i="19"/>
  <c r="C37" i="19"/>
  <c r="B37" i="19"/>
  <c r="L36" i="19"/>
  <c r="K36" i="19"/>
  <c r="C36" i="19"/>
  <c r="B36" i="19"/>
  <c r="L35" i="19"/>
  <c r="K35" i="19"/>
  <c r="C35" i="19"/>
  <c r="B35" i="19"/>
  <c r="L34" i="19"/>
  <c r="K34" i="19"/>
  <c r="C34" i="19"/>
  <c r="B34" i="19"/>
  <c r="L33" i="19"/>
  <c r="K33" i="19"/>
  <c r="C33" i="19"/>
  <c r="B33" i="19"/>
  <c r="L32" i="19"/>
  <c r="C32" i="19"/>
  <c r="B32" i="19"/>
  <c r="L31" i="19"/>
  <c r="C31" i="19"/>
  <c r="B31" i="19"/>
  <c r="L30" i="19"/>
  <c r="C30" i="19"/>
  <c r="B30" i="19"/>
  <c r="L29" i="19"/>
  <c r="C29" i="19"/>
  <c r="B29" i="19"/>
  <c r="L28" i="19"/>
  <c r="K28" i="19"/>
  <c r="C28" i="19"/>
  <c r="B28" i="19"/>
  <c r="L27" i="19"/>
  <c r="K27" i="19"/>
  <c r="C27" i="19"/>
  <c r="B27" i="19"/>
  <c r="L26" i="19"/>
  <c r="K26" i="19"/>
  <c r="C26" i="19"/>
  <c r="B26" i="19"/>
  <c r="L25" i="19"/>
  <c r="K25" i="19"/>
  <c r="C25" i="19"/>
  <c r="B25" i="19"/>
  <c r="L24" i="19"/>
  <c r="K24" i="19"/>
  <c r="C24" i="19"/>
  <c r="B24" i="19"/>
  <c r="L23" i="19"/>
  <c r="K23" i="19"/>
  <c r="C23" i="19"/>
  <c r="B23" i="19"/>
  <c r="L22" i="19"/>
  <c r="K22" i="19"/>
  <c r="C22" i="19"/>
  <c r="B22" i="19"/>
  <c r="L21" i="19"/>
  <c r="K21" i="19"/>
  <c r="C21" i="19"/>
  <c r="B21" i="19"/>
  <c r="L20" i="19"/>
  <c r="K20" i="19"/>
  <c r="C20" i="19"/>
  <c r="B20" i="19"/>
  <c r="L19" i="19"/>
  <c r="C19" i="19"/>
  <c r="B19" i="19"/>
  <c r="L18" i="19"/>
  <c r="K18" i="19"/>
  <c r="C18" i="19"/>
  <c r="B18" i="19"/>
  <c r="L17" i="19"/>
  <c r="K17" i="19"/>
  <c r="C17" i="19"/>
  <c r="B17" i="19"/>
  <c r="L16" i="19"/>
  <c r="K16" i="19"/>
  <c r="C16" i="19"/>
  <c r="B16" i="19"/>
  <c r="L15" i="19"/>
  <c r="K15" i="19"/>
  <c r="C15" i="19"/>
  <c r="B15" i="19"/>
  <c r="L14" i="19"/>
  <c r="K14" i="19"/>
  <c r="C14" i="19"/>
  <c r="B14" i="19"/>
  <c r="L13" i="19"/>
  <c r="K13" i="19"/>
  <c r="C13" i="19"/>
  <c r="B13" i="19"/>
  <c r="C12" i="19"/>
  <c r="B12" i="19"/>
  <c r="L11" i="19"/>
  <c r="K11" i="19"/>
  <c r="C11" i="19"/>
  <c r="B11" i="19"/>
  <c r="L10" i="19"/>
  <c r="K10" i="19"/>
  <c r="C10" i="19"/>
  <c r="B10" i="19"/>
  <c r="P8" i="19"/>
  <c r="O8" i="19"/>
  <c r="D3" i="19"/>
  <c r="D2" i="19"/>
  <c r="B12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C10" i="18"/>
  <c r="B10" i="18"/>
  <c r="C11" i="18"/>
  <c r="B11" i="18"/>
  <c r="L48" i="18"/>
  <c r="K48" i="18"/>
  <c r="L47" i="18"/>
  <c r="K47" i="18"/>
  <c r="L46" i="18"/>
  <c r="K46" i="18"/>
  <c r="L45" i="18"/>
  <c r="K45" i="18"/>
  <c r="L44" i="18"/>
  <c r="K44" i="18"/>
  <c r="L43" i="18"/>
  <c r="K43" i="18"/>
  <c r="L42" i="18"/>
  <c r="K42" i="18"/>
  <c r="L41" i="18"/>
  <c r="K41" i="18"/>
  <c r="L40" i="18"/>
  <c r="K40" i="18"/>
  <c r="L39" i="18"/>
  <c r="K39" i="18"/>
  <c r="L38" i="18"/>
  <c r="K38" i="18"/>
  <c r="L37" i="18"/>
  <c r="K37" i="18"/>
  <c r="L36" i="18"/>
  <c r="K36" i="18"/>
  <c r="L35" i="18"/>
  <c r="K35" i="18"/>
  <c r="L34" i="18"/>
  <c r="K34" i="18"/>
  <c r="L33" i="18"/>
  <c r="K33" i="18"/>
  <c r="L32" i="18"/>
  <c r="L31" i="18"/>
  <c r="L30" i="18"/>
  <c r="L29" i="18"/>
  <c r="L28" i="18"/>
  <c r="K28" i="18"/>
  <c r="L27" i="18"/>
  <c r="K27" i="18"/>
  <c r="L26" i="18"/>
  <c r="K26" i="18"/>
  <c r="L25" i="18"/>
  <c r="K25" i="18"/>
  <c r="L24" i="18"/>
  <c r="K24" i="18"/>
  <c r="L23" i="18"/>
  <c r="K23" i="18"/>
  <c r="L22" i="18"/>
  <c r="K22" i="18"/>
  <c r="L21" i="18"/>
  <c r="K21" i="18"/>
  <c r="L20" i="18"/>
  <c r="K20" i="18"/>
  <c r="L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L11" i="18"/>
  <c r="K11" i="18"/>
  <c r="L10" i="18"/>
  <c r="K10" i="18"/>
  <c r="P8" i="18"/>
  <c r="O8" i="18"/>
  <c r="U6" i="18"/>
  <c r="U5" i="18"/>
  <c r="T4" i="18"/>
  <c r="S4" i="18"/>
  <c r="U4" i="18" s="1"/>
  <c r="U3" i="18"/>
  <c r="D3" i="18"/>
  <c r="D2" i="18"/>
  <c r="G248" i="2"/>
  <c r="AD248" i="2"/>
  <c r="AE248" i="2"/>
  <c r="AF248" i="2"/>
  <c r="AG248" i="2"/>
  <c r="AH248" i="2"/>
  <c r="AI9" i="2"/>
  <c r="R9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10" i="6"/>
  <c r="AI10" i="2"/>
  <c r="AI13" i="19" l="1"/>
  <c r="AA13" i="19"/>
  <c r="AQ13" i="19"/>
  <c r="AI12" i="19"/>
  <c r="AA12" i="19"/>
  <c r="AQ12" i="19"/>
  <c r="AI11" i="19"/>
  <c r="AI5" i="19" s="1"/>
  <c r="AA11" i="19"/>
  <c r="AA5" i="19"/>
  <c r="S10" i="19"/>
  <c r="S11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E16" i="12"/>
  <c r="X10" i="2"/>
  <c r="H11" i="2"/>
  <c r="J10" i="1"/>
  <c r="F3" i="1"/>
  <c r="F2" i="1"/>
  <c r="B10" i="5"/>
  <c r="C10" i="5"/>
  <c r="G17" i="17"/>
  <c r="F17" i="17"/>
  <c r="E17" i="17"/>
  <c r="D17" i="17"/>
  <c r="H17" i="17" s="1"/>
  <c r="J17" i="17" s="1"/>
  <c r="Q11" i="5"/>
  <c r="R246" i="5"/>
  <c r="Q246" i="5"/>
  <c r="R245" i="5"/>
  <c r="Q245" i="5"/>
  <c r="R244" i="5"/>
  <c r="Q244" i="5"/>
  <c r="R243" i="5"/>
  <c r="Q243" i="5"/>
  <c r="R242" i="5"/>
  <c r="Q242" i="5"/>
  <c r="R241" i="5"/>
  <c r="Q241" i="5"/>
  <c r="R240" i="5"/>
  <c r="Q240" i="5"/>
  <c r="R239" i="5"/>
  <c r="Q239" i="5"/>
  <c r="R238" i="5"/>
  <c r="Q238" i="5"/>
  <c r="R237" i="5"/>
  <c r="Q237" i="5"/>
  <c r="R236" i="5"/>
  <c r="Q236" i="5"/>
  <c r="R235" i="5"/>
  <c r="Q235" i="5"/>
  <c r="R234" i="5"/>
  <c r="Q234" i="5"/>
  <c r="R233" i="5"/>
  <c r="Q233" i="5"/>
  <c r="R232" i="5"/>
  <c r="Q232" i="5"/>
  <c r="R231" i="5"/>
  <c r="Q231" i="5"/>
  <c r="R230" i="5"/>
  <c r="Q230" i="5"/>
  <c r="R229" i="5"/>
  <c r="Q229" i="5"/>
  <c r="R228" i="5"/>
  <c r="Q228" i="5"/>
  <c r="R227" i="5"/>
  <c r="Q227" i="5"/>
  <c r="R226" i="5"/>
  <c r="Q226" i="5"/>
  <c r="R225" i="5"/>
  <c r="Q225" i="5"/>
  <c r="R224" i="5"/>
  <c r="Q224" i="5"/>
  <c r="R223" i="5"/>
  <c r="Q223" i="5"/>
  <c r="R222" i="5"/>
  <c r="Q222" i="5"/>
  <c r="R221" i="5"/>
  <c r="Q221" i="5"/>
  <c r="R220" i="5"/>
  <c r="Q220" i="5"/>
  <c r="R219" i="5"/>
  <c r="Q219" i="5"/>
  <c r="R218" i="5"/>
  <c r="Q218" i="5"/>
  <c r="R217" i="5"/>
  <c r="Q217" i="5"/>
  <c r="R216" i="5"/>
  <c r="Q216" i="5"/>
  <c r="R215" i="5"/>
  <c r="Q215" i="5"/>
  <c r="R214" i="5"/>
  <c r="Q214" i="5"/>
  <c r="R213" i="5"/>
  <c r="Q213" i="5"/>
  <c r="R212" i="5"/>
  <c r="Q212" i="5"/>
  <c r="R211" i="5"/>
  <c r="Q211" i="5"/>
  <c r="R210" i="5"/>
  <c r="Q210" i="5"/>
  <c r="R209" i="5"/>
  <c r="Q209" i="5"/>
  <c r="R208" i="5"/>
  <c r="Q208" i="5"/>
  <c r="R207" i="5"/>
  <c r="Q207" i="5"/>
  <c r="R206" i="5"/>
  <c r="Q206" i="5"/>
  <c r="R205" i="5"/>
  <c r="Q205" i="5"/>
  <c r="R204" i="5"/>
  <c r="Q204" i="5"/>
  <c r="R203" i="5"/>
  <c r="Q203" i="5"/>
  <c r="R202" i="5"/>
  <c r="Q202" i="5"/>
  <c r="R201" i="5"/>
  <c r="Q201" i="5"/>
  <c r="R200" i="5"/>
  <c r="Q200" i="5"/>
  <c r="R199" i="5"/>
  <c r="Q199" i="5"/>
  <c r="R198" i="5"/>
  <c r="Q198" i="5"/>
  <c r="R197" i="5"/>
  <c r="Q197" i="5"/>
  <c r="R196" i="5"/>
  <c r="Q196" i="5"/>
  <c r="R195" i="5"/>
  <c r="Q195" i="5"/>
  <c r="R194" i="5"/>
  <c r="Q194" i="5"/>
  <c r="R193" i="5"/>
  <c r="Q193" i="5"/>
  <c r="R192" i="5"/>
  <c r="Q192" i="5"/>
  <c r="R191" i="5"/>
  <c r="Q191" i="5"/>
  <c r="R190" i="5"/>
  <c r="Q190" i="5"/>
  <c r="R189" i="5"/>
  <c r="Q189" i="5"/>
  <c r="R188" i="5"/>
  <c r="Q188" i="5"/>
  <c r="R187" i="5"/>
  <c r="Q187" i="5"/>
  <c r="R186" i="5"/>
  <c r="Q186" i="5"/>
  <c r="R185" i="5"/>
  <c r="Q185" i="5"/>
  <c r="R184" i="5"/>
  <c r="Q184" i="5"/>
  <c r="R183" i="5"/>
  <c r="Q183" i="5"/>
  <c r="R182" i="5"/>
  <c r="Q182" i="5"/>
  <c r="R181" i="5"/>
  <c r="Q181" i="5"/>
  <c r="R180" i="5"/>
  <c r="Q180" i="5"/>
  <c r="R179" i="5"/>
  <c r="Q179" i="5"/>
  <c r="R178" i="5"/>
  <c r="Q178" i="5"/>
  <c r="R177" i="5"/>
  <c r="Q177" i="5"/>
  <c r="R176" i="5"/>
  <c r="Q176" i="5"/>
  <c r="R175" i="5"/>
  <c r="Q175" i="5"/>
  <c r="R174" i="5"/>
  <c r="Q174" i="5"/>
  <c r="R173" i="5"/>
  <c r="Q173" i="5"/>
  <c r="R172" i="5"/>
  <c r="Q172" i="5"/>
  <c r="R171" i="5"/>
  <c r="Q171" i="5"/>
  <c r="R170" i="5"/>
  <c r="Q170" i="5"/>
  <c r="R169" i="5"/>
  <c r="Q169" i="5"/>
  <c r="R168" i="5"/>
  <c r="Q168" i="5"/>
  <c r="R167" i="5"/>
  <c r="Q167" i="5"/>
  <c r="R166" i="5"/>
  <c r="Q166" i="5"/>
  <c r="R165" i="5"/>
  <c r="Q165" i="5"/>
  <c r="R164" i="5"/>
  <c r="Q164" i="5"/>
  <c r="R163" i="5"/>
  <c r="Q163" i="5"/>
  <c r="R162" i="5"/>
  <c r="Q162" i="5"/>
  <c r="R161" i="5"/>
  <c r="Q161" i="5"/>
  <c r="R160" i="5"/>
  <c r="Q160" i="5"/>
  <c r="R159" i="5"/>
  <c r="Q159" i="5"/>
  <c r="R158" i="5"/>
  <c r="Q158" i="5"/>
  <c r="R157" i="5"/>
  <c r="Q157" i="5"/>
  <c r="R156" i="5"/>
  <c r="Q156" i="5"/>
  <c r="R155" i="5"/>
  <c r="Q155" i="5"/>
  <c r="R154" i="5"/>
  <c r="Q154" i="5"/>
  <c r="R153" i="5"/>
  <c r="Q153" i="5"/>
  <c r="R152" i="5"/>
  <c r="Q152" i="5"/>
  <c r="R151" i="5"/>
  <c r="Q151" i="5"/>
  <c r="R150" i="5"/>
  <c r="Q150" i="5"/>
  <c r="R149" i="5"/>
  <c r="Q149" i="5"/>
  <c r="R148" i="5"/>
  <c r="Q148" i="5"/>
  <c r="R147" i="5"/>
  <c r="Q147" i="5"/>
  <c r="R146" i="5"/>
  <c r="Q146" i="5"/>
  <c r="R145" i="5"/>
  <c r="Q145" i="5"/>
  <c r="R144" i="5"/>
  <c r="Q144" i="5"/>
  <c r="R143" i="5"/>
  <c r="Q143" i="5"/>
  <c r="R142" i="5"/>
  <c r="Q142" i="5"/>
  <c r="R141" i="5"/>
  <c r="Q141" i="5"/>
  <c r="R140" i="5"/>
  <c r="Q140" i="5"/>
  <c r="R139" i="5"/>
  <c r="Q139" i="5"/>
  <c r="R138" i="5"/>
  <c r="Q138" i="5"/>
  <c r="R137" i="5"/>
  <c r="Q137" i="5"/>
  <c r="R136" i="5"/>
  <c r="Q136" i="5"/>
  <c r="R135" i="5"/>
  <c r="Q135" i="5"/>
  <c r="R134" i="5"/>
  <c r="Q134" i="5"/>
  <c r="R133" i="5"/>
  <c r="Q133" i="5"/>
  <c r="R132" i="5"/>
  <c r="Q132" i="5"/>
  <c r="R131" i="5"/>
  <c r="Q131" i="5"/>
  <c r="R130" i="5"/>
  <c r="Q130" i="5"/>
  <c r="R129" i="5"/>
  <c r="Q129" i="5"/>
  <c r="R128" i="5"/>
  <c r="Q128" i="5"/>
  <c r="R127" i="5"/>
  <c r="Q127" i="5"/>
  <c r="R126" i="5"/>
  <c r="Q126" i="5"/>
  <c r="R125" i="5"/>
  <c r="Q125" i="5"/>
  <c r="R124" i="5"/>
  <c r="Q124" i="5"/>
  <c r="R123" i="5"/>
  <c r="Q123" i="5"/>
  <c r="R122" i="5"/>
  <c r="Q122" i="5"/>
  <c r="R121" i="5"/>
  <c r="Q121" i="5"/>
  <c r="R120" i="5"/>
  <c r="Q120" i="5"/>
  <c r="R119" i="5"/>
  <c r="Q119" i="5"/>
  <c r="R118" i="5"/>
  <c r="Q118" i="5"/>
  <c r="R117" i="5"/>
  <c r="Q117" i="5"/>
  <c r="R116" i="5"/>
  <c r="Q116" i="5"/>
  <c r="R115" i="5"/>
  <c r="Q115" i="5"/>
  <c r="R114" i="5"/>
  <c r="Q114" i="5"/>
  <c r="R113" i="5"/>
  <c r="Q113" i="5"/>
  <c r="R112" i="5"/>
  <c r="Q112" i="5"/>
  <c r="R111" i="5"/>
  <c r="Q111" i="5"/>
  <c r="R110" i="5"/>
  <c r="Q110" i="5"/>
  <c r="R109" i="5"/>
  <c r="Q109" i="5"/>
  <c r="R108" i="5"/>
  <c r="Q108" i="5"/>
  <c r="R107" i="5"/>
  <c r="Q107" i="5"/>
  <c r="R106" i="5"/>
  <c r="Q106" i="5"/>
  <c r="R105" i="5"/>
  <c r="Q105" i="5"/>
  <c r="R104" i="5"/>
  <c r="Q104" i="5"/>
  <c r="R103" i="5"/>
  <c r="Q103" i="5"/>
  <c r="R102" i="5"/>
  <c r="Q102" i="5"/>
  <c r="R101" i="5"/>
  <c r="Q101" i="5"/>
  <c r="R100" i="5"/>
  <c r="Q100" i="5"/>
  <c r="R99" i="5"/>
  <c r="Q99" i="5"/>
  <c r="R98" i="5"/>
  <c r="Q98" i="5"/>
  <c r="R97" i="5"/>
  <c r="Q97" i="5"/>
  <c r="R96" i="5"/>
  <c r="Q96" i="5"/>
  <c r="R95" i="5"/>
  <c r="Q95" i="5"/>
  <c r="R94" i="5"/>
  <c r="Q94" i="5"/>
  <c r="R93" i="5"/>
  <c r="Q93" i="5"/>
  <c r="R92" i="5"/>
  <c r="Q92" i="5"/>
  <c r="R91" i="5"/>
  <c r="Q91" i="5"/>
  <c r="R90" i="5"/>
  <c r="Q90" i="5"/>
  <c r="R89" i="5"/>
  <c r="Q89" i="5"/>
  <c r="R88" i="5"/>
  <c r="Q88" i="5"/>
  <c r="R87" i="5"/>
  <c r="Q87" i="5"/>
  <c r="R86" i="5"/>
  <c r="Q86" i="5"/>
  <c r="R85" i="5"/>
  <c r="Q85" i="5"/>
  <c r="R84" i="5"/>
  <c r="Q84" i="5"/>
  <c r="R83" i="5"/>
  <c r="Q83" i="5"/>
  <c r="R82" i="5"/>
  <c r="Q82" i="5"/>
  <c r="R81" i="5"/>
  <c r="Q81" i="5"/>
  <c r="R80" i="5"/>
  <c r="Q80" i="5"/>
  <c r="R79" i="5"/>
  <c r="Q79" i="5"/>
  <c r="R78" i="5"/>
  <c r="Q78" i="5"/>
  <c r="R77" i="5"/>
  <c r="Q77" i="5"/>
  <c r="R76" i="5"/>
  <c r="Q76" i="5"/>
  <c r="R75" i="5"/>
  <c r="Q75" i="5"/>
  <c r="R74" i="5"/>
  <c r="Q74" i="5"/>
  <c r="R73" i="5"/>
  <c r="Q73" i="5"/>
  <c r="R72" i="5"/>
  <c r="Q72" i="5"/>
  <c r="R71" i="5"/>
  <c r="Q71" i="5"/>
  <c r="R70" i="5"/>
  <c r="Q70" i="5"/>
  <c r="R69" i="5"/>
  <c r="Q69" i="5"/>
  <c r="R68" i="5"/>
  <c r="Q68" i="5"/>
  <c r="R67" i="5"/>
  <c r="Q67" i="5"/>
  <c r="R66" i="5"/>
  <c r="Q66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C246" i="5"/>
  <c r="B246" i="5"/>
  <c r="C245" i="5"/>
  <c r="B245" i="5"/>
  <c r="C244" i="5"/>
  <c r="B244" i="5"/>
  <c r="C243" i="5"/>
  <c r="B243" i="5"/>
  <c r="C242" i="5"/>
  <c r="B242" i="5"/>
  <c r="C241" i="5"/>
  <c r="B241" i="5"/>
  <c r="C240" i="5"/>
  <c r="B240" i="5"/>
  <c r="C239" i="5"/>
  <c r="B239" i="5"/>
  <c r="C238" i="5"/>
  <c r="B238" i="5"/>
  <c r="C237" i="5"/>
  <c r="B237" i="5"/>
  <c r="C236" i="5"/>
  <c r="B236" i="5"/>
  <c r="C235" i="5"/>
  <c r="B235" i="5"/>
  <c r="C234" i="5"/>
  <c r="B234" i="5"/>
  <c r="C233" i="5"/>
  <c r="B233" i="5"/>
  <c r="C232" i="5"/>
  <c r="B232" i="5"/>
  <c r="C231" i="5"/>
  <c r="B231" i="5"/>
  <c r="C230" i="5"/>
  <c r="B230" i="5"/>
  <c r="C229" i="5"/>
  <c r="B229" i="5"/>
  <c r="C228" i="5"/>
  <c r="B228" i="5"/>
  <c r="C227" i="5"/>
  <c r="B227" i="5"/>
  <c r="C226" i="5"/>
  <c r="B226" i="5"/>
  <c r="C225" i="5"/>
  <c r="B225" i="5"/>
  <c r="C224" i="5"/>
  <c r="B224" i="5"/>
  <c r="C223" i="5"/>
  <c r="B223" i="5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B216" i="5"/>
  <c r="C215" i="5"/>
  <c r="B215" i="5"/>
  <c r="C214" i="5"/>
  <c r="B214" i="5"/>
  <c r="C213" i="5"/>
  <c r="B213" i="5"/>
  <c r="C212" i="5"/>
  <c r="B212" i="5"/>
  <c r="C211" i="5"/>
  <c r="B211" i="5"/>
  <c r="C210" i="5"/>
  <c r="B210" i="5"/>
  <c r="C209" i="5"/>
  <c r="B209" i="5"/>
  <c r="C208" i="5"/>
  <c r="B208" i="5"/>
  <c r="C207" i="5"/>
  <c r="B207" i="5"/>
  <c r="C206" i="5"/>
  <c r="B206" i="5"/>
  <c r="C205" i="5"/>
  <c r="B205" i="5"/>
  <c r="C204" i="5"/>
  <c r="B204" i="5"/>
  <c r="C203" i="5"/>
  <c r="B203" i="5"/>
  <c r="C202" i="5"/>
  <c r="B202" i="5"/>
  <c r="C201" i="5"/>
  <c r="B201" i="5"/>
  <c r="C200" i="5"/>
  <c r="B200" i="5"/>
  <c r="C199" i="5"/>
  <c r="B199" i="5"/>
  <c r="C198" i="5"/>
  <c r="B198" i="5"/>
  <c r="C197" i="5"/>
  <c r="B197" i="5"/>
  <c r="C196" i="5"/>
  <c r="B196" i="5"/>
  <c r="C195" i="5"/>
  <c r="B195" i="5"/>
  <c r="C194" i="5"/>
  <c r="B194" i="5"/>
  <c r="C193" i="5"/>
  <c r="B193" i="5"/>
  <c r="C192" i="5"/>
  <c r="B192" i="5"/>
  <c r="C191" i="5"/>
  <c r="B191" i="5"/>
  <c r="C190" i="5"/>
  <c r="B190" i="5"/>
  <c r="C189" i="5"/>
  <c r="B189" i="5"/>
  <c r="C188" i="5"/>
  <c r="B188" i="5"/>
  <c r="C187" i="5"/>
  <c r="B187" i="5"/>
  <c r="C186" i="5"/>
  <c r="B186" i="5"/>
  <c r="C185" i="5"/>
  <c r="B185" i="5"/>
  <c r="C184" i="5"/>
  <c r="B184" i="5"/>
  <c r="C183" i="5"/>
  <c r="B183" i="5"/>
  <c r="C182" i="5"/>
  <c r="B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B175" i="5"/>
  <c r="C174" i="5"/>
  <c r="B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B135" i="5"/>
  <c r="C134" i="5"/>
  <c r="B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B119" i="5"/>
  <c r="C118" i="5"/>
  <c r="B118" i="5"/>
  <c r="C117" i="5"/>
  <c r="B117" i="5"/>
  <c r="C116" i="5"/>
  <c r="B116" i="5"/>
  <c r="C115" i="5"/>
  <c r="B115" i="5"/>
  <c r="C114" i="5"/>
  <c r="B114" i="5"/>
  <c r="C113" i="5"/>
  <c r="B113" i="5"/>
  <c r="C112" i="5"/>
  <c r="B112" i="5"/>
  <c r="C111" i="5"/>
  <c r="B111" i="5"/>
  <c r="C110" i="5"/>
  <c r="B110" i="5"/>
  <c r="C109" i="5"/>
  <c r="B109" i="5"/>
  <c r="C108" i="5"/>
  <c r="B108" i="5"/>
  <c r="C107" i="5"/>
  <c r="B107" i="5"/>
  <c r="C106" i="5"/>
  <c r="B106" i="5"/>
  <c r="C105" i="5"/>
  <c r="B105" i="5"/>
  <c r="C104" i="5"/>
  <c r="B104" i="5"/>
  <c r="C103" i="5"/>
  <c r="B103" i="5"/>
  <c r="C102" i="5"/>
  <c r="B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B95" i="5"/>
  <c r="C94" i="5"/>
  <c r="B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B87" i="5"/>
  <c r="C86" i="5"/>
  <c r="B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AI15" i="2"/>
  <c r="X15" i="2"/>
  <c r="Y15" i="2" s="1"/>
  <c r="H15" i="2"/>
  <c r="J15" i="2" s="1"/>
  <c r="F15" i="2"/>
  <c r="K15" i="2" s="1"/>
  <c r="AI14" i="2"/>
  <c r="X14" i="2"/>
  <c r="Y14" i="2" s="1"/>
  <c r="H14" i="2"/>
  <c r="J14" i="2" s="1"/>
  <c r="F14" i="2"/>
  <c r="K14" i="2" s="1"/>
  <c r="AI13" i="2"/>
  <c r="X13" i="2"/>
  <c r="Y13" i="2" s="1"/>
  <c r="H13" i="2"/>
  <c r="J13" i="2" s="1"/>
  <c r="F13" i="2"/>
  <c r="K13" i="2" s="1"/>
  <c r="AI12" i="2"/>
  <c r="X12" i="2"/>
  <c r="Y12" i="2" s="1"/>
  <c r="H12" i="2"/>
  <c r="J12" i="2" s="1"/>
  <c r="F12" i="2"/>
  <c r="K12" i="2" s="1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12" i="16"/>
  <c r="C12" i="16"/>
  <c r="C13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C11" i="16"/>
  <c r="B11" i="16"/>
  <c r="D13" i="5" l="1"/>
  <c r="AN12" i="2"/>
  <c r="AM12" i="2"/>
  <c r="D14" i="5"/>
  <c r="AN13" i="2"/>
  <c r="AM13" i="2"/>
  <c r="D15" i="5"/>
  <c r="AN14" i="2"/>
  <c r="AM14" i="2"/>
  <c r="D16" i="5"/>
  <c r="AN15" i="2"/>
  <c r="AM15" i="2"/>
  <c r="F13" i="5"/>
  <c r="AL12" i="2"/>
  <c r="AO12" i="2" s="1"/>
  <c r="AP12" i="2" s="1"/>
  <c r="F14" i="5"/>
  <c r="AL13" i="2"/>
  <c r="AO13" i="2" s="1"/>
  <c r="AP13" i="2" s="1"/>
  <c r="F15" i="5"/>
  <c r="AL14" i="2"/>
  <c r="AO14" i="2" s="1"/>
  <c r="AP14" i="2" s="1"/>
  <c r="F16" i="5"/>
  <c r="AL15" i="2"/>
  <c r="AO15" i="2" s="1"/>
  <c r="AP15" i="2" s="1"/>
  <c r="F3" i="19"/>
  <c r="F3" i="18"/>
  <c r="F2" i="19"/>
  <c r="F2" i="18"/>
  <c r="AJ14" i="2"/>
  <c r="S14" i="2"/>
  <c r="AJ15" i="2"/>
  <c r="S15" i="2"/>
  <c r="AJ12" i="2"/>
  <c r="S12" i="2"/>
  <c r="AJ13" i="2"/>
  <c r="S13" i="2"/>
  <c r="F10" i="2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9" i="1"/>
  <c r="F16" i="2"/>
  <c r="F17" i="2"/>
  <c r="F19" i="2"/>
  <c r="X18" i="2"/>
  <c r="X19" i="2"/>
  <c r="X20" i="2"/>
  <c r="Y20" i="2" s="1"/>
  <c r="X21" i="2"/>
  <c r="Y21" i="2" s="1"/>
  <c r="X22" i="2"/>
  <c r="Y22" i="2" s="1"/>
  <c r="X23" i="2"/>
  <c r="X24" i="2"/>
  <c r="X25" i="2"/>
  <c r="X26" i="2"/>
  <c r="Y26" i="2" s="1"/>
  <c r="X27" i="2"/>
  <c r="X28" i="2"/>
  <c r="X29" i="2"/>
  <c r="X30" i="2"/>
  <c r="Y30" i="2" s="1"/>
  <c r="X31" i="2"/>
  <c r="X32" i="2"/>
  <c r="X33" i="2"/>
  <c r="X34" i="2"/>
  <c r="Y34" i="2" s="1"/>
  <c r="X35" i="2"/>
  <c r="X36" i="2"/>
  <c r="X37" i="2"/>
  <c r="X38" i="2"/>
  <c r="Y38" i="2" s="1"/>
  <c r="X39" i="2"/>
  <c r="X40" i="2"/>
  <c r="X41" i="2"/>
  <c r="X42" i="2"/>
  <c r="Y42" i="2" s="1"/>
  <c r="X43" i="2"/>
  <c r="X44" i="2"/>
  <c r="X45" i="2"/>
  <c r="X46" i="2"/>
  <c r="Y46" i="2" s="1"/>
  <c r="X47" i="2"/>
  <c r="X48" i="2"/>
  <c r="X49" i="2"/>
  <c r="X50" i="2"/>
  <c r="Y50" i="2" s="1"/>
  <c r="X51" i="2"/>
  <c r="Y51" i="2" s="1"/>
  <c r="X52" i="2"/>
  <c r="Y52" i="2" s="1"/>
  <c r="X53" i="2"/>
  <c r="Y53" i="2" s="1"/>
  <c r="X54" i="2"/>
  <c r="Y54" i="2" s="1"/>
  <c r="X55" i="2"/>
  <c r="Y55" i="2" s="1"/>
  <c r="X56" i="2"/>
  <c r="Y56" i="2" s="1"/>
  <c r="X57" i="2"/>
  <c r="Y57" i="2" s="1"/>
  <c r="X58" i="2"/>
  <c r="Y58" i="2" s="1"/>
  <c r="X59" i="2"/>
  <c r="X60" i="2"/>
  <c r="Y60" i="2" s="1"/>
  <c r="X61" i="2"/>
  <c r="Y61" i="2" s="1"/>
  <c r="X62" i="2"/>
  <c r="Y62" i="2" s="1"/>
  <c r="X63" i="2"/>
  <c r="Y63" i="2" s="1"/>
  <c r="X64" i="2"/>
  <c r="Y64" i="2" s="1"/>
  <c r="X65" i="2"/>
  <c r="Y65" i="2" s="1"/>
  <c r="X66" i="2"/>
  <c r="Y66" i="2" s="1"/>
  <c r="X67" i="2"/>
  <c r="Y67" i="2" s="1"/>
  <c r="X68" i="2"/>
  <c r="X69" i="2"/>
  <c r="Y69" i="2" s="1"/>
  <c r="X70" i="2"/>
  <c r="X71" i="2"/>
  <c r="Y71" i="2" s="1"/>
  <c r="X72" i="2"/>
  <c r="X73" i="2"/>
  <c r="Y73" i="2" s="1"/>
  <c r="X74" i="2"/>
  <c r="X75" i="2"/>
  <c r="Y75" i="2" s="1"/>
  <c r="X76" i="2"/>
  <c r="Y76" i="2" s="1"/>
  <c r="X77" i="2"/>
  <c r="Y77" i="2" s="1"/>
  <c r="X78" i="2"/>
  <c r="Y78" i="2" s="1"/>
  <c r="X79" i="2"/>
  <c r="Y79" i="2" s="1"/>
  <c r="X80" i="2"/>
  <c r="Y80" i="2" s="1"/>
  <c r="X81" i="2"/>
  <c r="Y81" i="2" s="1"/>
  <c r="X82" i="2"/>
  <c r="Y82" i="2" s="1"/>
  <c r="X83" i="2"/>
  <c r="Y83" i="2" s="1"/>
  <c r="X84" i="2"/>
  <c r="Y84" i="2" s="1"/>
  <c r="X85" i="2"/>
  <c r="Y85" i="2" s="1"/>
  <c r="X86" i="2"/>
  <c r="Y86" i="2" s="1"/>
  <c r="X87" i="2"/>
  <c r="Y87" i="2" s="1"/>
  <c r="X88" i="2"/>
  <c r="Y88" i="2" s="1"/>
  <c r="X89" i="2"/>
  <c r="Y89" i="2" s="1"/>
  <c r="X90" i="2"/>
  <c r="Y90" i="2" s="1"/>
  <c r="X91" i="2"/>
  <c r="X92" i="2"/>
  <c r="Y92" i="2" s="1"/>
  <c r="X93" i="2"/>
  <c r="Y93" i="2" s="1"/>
  <c r="X94" i="2"/>
  <c r="Y94" i="2" s="1"/>
  <c r="X95" i="2"/>
  <c r="Y95" i="2" s="1"/>
  <c r="X96" i="2"/>
  <c r="Y96" i="2" s="1"/>
  <c r="X97" i="2"/>
  <c r="Y97" i="2" s="1"/>
  <c r="X98" i="2"/>
  <c r="Y98" i="2" s="1"/>
  <c r="X99" i="2"/>
  <c r="Y99" i="2" s="1"/>
  <c r="X100" i="2"/>
  <c r="X101" i="2"/>
  <c r="Y101" i="2" s="1"/>
  <c r="X102" i="2"/>
  <c r="X103" i="2"/>
  <c r="Y103" i="2" s="1"/>
  <c r="X104" i="2"/>
  <c r="X105" i="2"/>
  <c r="Y105" i="2" s="1"/>
  <c r="X106" i="2"/>
  <c r="X107" i="2"/>
  <c r="X108" i="2"/>
  <c r="Y108" i="2" s="1"/>
  <c r="X109" i="2"/>
  <c r="Y109" i="2" s="1"/>
  <c r="X110" i="2"/>
  <c r="Y110" i="2" s="1"/>
  <c r="X111" i="2"/>
  <c r="Y111" i="2" s="1"/>
  <c r="X112" i="2"/>
  <c r="X113" i="2"/>
  <c r="Y113" i="2" s="1"/>
  <c r="X114" i="2"/>
  <c r="Y114" i="2" s="1"/>
  <c r="X115" i="2"/>
  <c r="Y115" i="2" s="1"/>
  <c r="X116" i="2"/>
  <c r="Y116" i="2" s="1"/>
  <c r="X117" i="2"/>
  <c r="Y117" i="2" s="1"/>
  <c r="X118" i="2"/>
  <c r="Y118" i="2" s="1"/>
  <c r="X119" i="2"/>
  <c r="Y119" i="2" s="1"/>
  <c r="X120" i="2"/>
  <c r="Y120" i="2" s="1"/>
  <c r="X121" i="2"/>
  <c r="Y121" i="2" s="1"/>
  <c r="X122" i="2"/>
  <c r="Y122" i="2" s="1"/>
  <c r="X123" i="2"/>
  <c r="Y123" i="2" s="1"/>
  <c r="X124" i="2"/>
  <c r="Y124" i="2" s="1"/>
  <c r="X125" i="2"/>
  <c r="Y125" i="2" s="1"/>
  <c r="X126" i="2"/>
  <c r="Y126" i="2" s="1"/>
  <c r="X127" i="2"/>
  <c r="Y127" i="2" s="1"/>
  <c r="X128" i="2"/>
  <c r="Y128" i="2" s="1"/>
  <c r="X129" i="2"/>
  <c r="Y129" i="2" s="1"/>
  <c r="X130" i="2"/>
  <c r="Y130" i="2" s="1"/>
  <c r="X131" i="2"/>
  <c r="Y131" i="2" s="1"/>
  <c r="X132" i="2"/>
  <c r="X133" i="2"/>
  <c r="X134" i="2"/>
  <c r="Y134" i="2" s="1"/>
  <c r="X135" i="2"/>
  <c r="Y135" i="2" s="1"/>
  <c r="X136" i="2"/>
  <c r="Y136" i="2" s="1"/>
  <c r="X137" i="2"/>
  <c r="Y137" i="2" s="1"/>
  <c r="X138" i="2"/>
  <c r="Y138" i="2" s="1"/>
  <c r="X139" i="2"/>
  <c r="Y139" i="2" s="1"/>
  <c r="X140" i="2"/>
  <c r="Y140" i="2" s="1"/>
  <c r="X141" i="2"/>
  <c r="Y141" i="2" s="1"/>
  <c r="X142" i="2"/>
  <c r="Y142" i="2" s="1"/>
  <c r="X143" i="2"/>
  <c r="Y143" i="2" s="1"/>
  <c r="X144" i="2"/>
  <c r="Y144" i="2" s="1"/>
  <c r="X145" i="2"/>
  <c r="Y145" i="2" s="1"/>
  <c r="X146" i="2"/>
  <c r="Y146" i="2" s="1"/>
  <c r="X147" i="2"/>
  <c r="Y147" i="2" s="1"/>
  <c r="X148" i="2"/>
  <c r="X149" i="2"/>
  <c r="Y149" i="2" s="1"/>
  <c r="X150" i="2"/>
  <c r="Y150" i="2" s="1"/>
  <c r="X151" i="2"/>
  <c r="Y151" i="2" s="1"/>
  <c r="X152" i="2"/>
  <c r="Y152" i="2" s="1"/>
  <c r="X153" i="2"/>
  <c r="Y153" i="2" s="1"/>
  <c r="X154" i="2"/>
  <c r="Y154" i="2" s="1"/>
  <c r="X155" i="2"/>
  <c r="Y155" i="2" s="1"/>
  <c r="X156" i="2"/>
  <c r="Y156" i="2" s="1"/>
  <c r="X157" i="2"/>
  <c r="Y157" i="2" s="1"/>
  <c r="X158" i="2"/>
  <c r="Y158" i="2" s="1"/>
  <c r="X159" i="2"/>
  <c r="Y159" i="2" s="1"/>
  <c r="X160" i="2"/>
  <c r="Y160" i="2" s="1"/>
  <c r="X161" i="2"/>
  <c r="Y161" i="2" s="1"/>
  <c r="X162" i="2"/>
  <c r="Y162" i="2" s="1"/>
  <c r="X163" i="2"/>
  <c r="Y163" i="2" s="1"/>
  <c r="X164" i="2"/>
  <c r="Y164" i="2" s="1"/>
  <c r="X165" i="2"/>
  <c r="Y165" i="2" s="1"/>
  <c r="X166" i="2"/>
  <c r="Y166" i="2" s="1"/>
  <c r="X167" i="2"/>
  <c r="Y167" i="2" s="1"/>
  <c r="X168" i="2"/>
  <c r="Y168" i="2" s="1"/>
  <c r="X169" i="2"/>
  <c r="Y169" i="2" s="1"/>
  <c r="X170" i="2"/>
  <c r="Y170" i="2" s="1"/>
  <c r="X171" i="2"/>
  <c r="Y171" i="2" s="1"/>
  <c r="X172" i="2"/>
  <c r="Y172" i="2" s="1"/>
  <c r="X173" i="2"/>
  <c r="Y173" i="2" s="1"/>
  <c r="X174" i="2"/>
  <c r="X175" i="2"/>
  <c r="Y175" i="2" s="1"/>
  <c r="X176" i="2"/>
  <c r="X177" i="2"/>
  <c r="Y177" i="2" s="1"/>
  <c r="X178" i="2"/>
  <c r="Y178" i="2" s="1"/>
  <c r="X179" i="2"/>
  <c r="Y179" i="2" s="1"/>
  <c r="X180" i="2"/>
  <c r="Y180" i="2" s="1"/>
  <c r="X181" i="2"/>
  <c r="Y181" i="2" s="1"/>
  <c r="X182" i="2"/>
  <c r="Y182" i="2" s="1"/>
  <c r="X183" i="2"/>
  <c r="Y183" i="2" s="1"/>
  <c r="X184" i="2"/>
  <c r="Y184" i="2" s="1"/>
  <c r="X185" i="2"/>
  <c r="Y185" i="2" s="1"/>
  <c r="X186" i="2"/>
  <c r="Y186" i="2" s="1"/>
  <c r="X187" i="2"/>
  <c r="Y187" i="2" s="1"/>
  <c r="X188" i="2"/>
  <c r="Y188" i="2" s="1"/>
  <c r="X189" i="2"/>
  <c r="Y189" i="2" s="1"/>
  <c r="X190" i="2"/>
  <c r="X191" i="2"/>
  <c r="Y191" i="2" s="1"/>
  <c r="X192" i="2"/>
  <c r="Y192" i="2" s="1"/>
  <c r="X193" i="2"/>
  <c r="Y193" i="2" s="1"/>
  <c r="X194" i="2"/>
  <c r="Y194" i="2" s="1"/>
  <c r="X195" i="2"/>
  <c r="Y195" i="2" s="1"/>
  <c r="X196" i="2"/>
  <c r="Y196" i="2" s="1"/>
  <c r="X197" i="2"/>
  <c r="Y197" i="2" s="1"/>
  <c r="X198" i="2"/>
  <c r="Y198" i="2" s="1"/>
  <c r="X199" i="2"/>
  <c r="Y199" i="2" s="1"/>
  <c r="X200" i="2"/>
  <c r="Y200" i="2" s="1"/>
  <c r="X201" i="2"/>
  <c r="Y201" i="2" s="1"/>
  <c r="X202" i="2"/>
  <c r="Y202" i="2" s="1"/>
  <c r="X203" i="2"/>
  <c r="Y203" i="2" s="1"/>
  <c r="X204" i="2"/>
  <c r="Y204" i="2" s="1"/>
  <c r="X205" i="2"/>
  <c r="Y205" i="2" s="1"/>
  <c r="X206" i="2"/>
  <c r="Y206" i="2" s="1"/>
  <c r="X207" i="2"/>
  <c r="X208" i="2"/>
  <c r="Y208" i="2" s="1"/>
  <c r="X209" i="2"/>
  <c r="Y209" i="2" s="1"/>
  <c r="X210" i="2"/>
  <c r="Y210" i="2" s="1"/>
  <c r="X211" i="2"/>
  <c r="Y211" i="2" s="1"/>
  <c r="X212" i="2"/>
  <c r="Y212" i="2" s="1"/>
  <c r="X213" i="2"/>
  <c r="Y213" i="2" s="1"/>
  <c r="X214" i="2"/>
  <c r="Y214" i="2" s="1"/>
  <c r="X215" i="2"/>
  <c r="Y215" i="2" s="1"/>
  <c r="X216" i="2"/>
  <c r="Y216" i="2" s="1"/>
  <c r="X217" i="2"/>
  <c r="Y217" i="2" s="1"/>
  <c r="X218" i="2"/>
  <c r="Y218" i="2" s="1"/>
  <c r="X219" i="2"/>
  <c r="Y219" i="2" s="1"/>
  <c r="X220" i="2"/>
  <c r="Y220" i="2" s="1"/>
  <c r="X221" i="2"/>
  <c r="Y221" i="2" s="1"/>
  <c r="X222" i="2"/>
  <c r="Y222" i="2" s="1"/>
  <c r="X223" i="2"/>
  <c r="Y223" i="2" s="1"/>
  <c r="X224" i="2"/>
  <c r="Y224" i="2" s="1"/>
  <c r="X225" i="2"/>
  <c r="Y225" i="2" s="1"/>
  <c r="X226" i="2"/>
  <c r="Y226" i="2" s="1"/>
  <c r="X227" i="2"/>
  <c r="Y227" i="2" s="1"/>
  <c r="X228" i="2"/>
  <c r="X229" i="2"/>
  <c r="Y229" i="2" s="1"/>
  <c r="X230" i="2"/>
  <c r="Y230" i="2" s="1"/>
  <c r="X231" i="2"/>
  <c r="Y231" i="2" s="1"/>
  <c r="X232" i="2"/>
  <c r="Y232" i="2" s="1"/>
  <c r="X233" i="2"/>
  <c r="Y233" i="2" s="1"/>
  <c r="X234" i="2"/>
  <c r="Y234" i="2" s="1"/>
  <c r="X235" i="2"/>
  <c r="Y235" i="2" s="1"/>
  <c r="X236" i="2"/>
  <c r="Y236" i="2" s="1"/>
  <c r="X237" i="2"/>
  <c r="Y237" i="2" s="1"/>
  <c r="X238" i="2"/>
  <c r="Y238" i="2" s="1"/>
  <c r="X239" i="2"/>
  <c r="Y239" i="2" s="1"/>
  <c r="X240" i="2"/>
  <c r="Y240" i="2" s="1"/>
  <c r="X241" i="2"/>
  <c r="Y241" i="2" s="1"/>
  <c r="X242" i="2"/>
  <c r="Y242" i="2" s="1"/>
  <c r="X243" i="2"/>
  <c r="Y243" i="2" s="1"/>
  <c r="X244" i="2"/>
  <c r="X245" i="2"/>
  <c r="Y245" i="2" s="1"/>
  <c r="X246" i="2"/>
  <c r="Y246" i="2" s="1"/>
  <c r="AL246" i="2" s="1"/>
  <c r="AO246" i="2" s="1"/>
  <c r="AP246" i="2" s="1"/>
  <c r="X247" i="2"/>
  <c r="Y247" i="2" s="1"/>
  <c r="AL247" i="2" s="1"/>
  <c r="AO247" i="2" s="1"/>
  <c r="AP247" i="2" s="1"/>
  <c r="Y133" i="2"/>
  <c r="Y107" i="2"/>
  <c r="H17" i="2"/>
  <c r="J17" i="2" s="1"/>
  <c r="H19" i="2"/>
  <c r="J19" i="2" s="1"/>
  <c r="H21" i="2"/>
  <c r="J21" i="2" s="1"/>
  <c r="H23" i="2"/>
  <c r="J23" i="2" s="1"/>
  <c r="H25" i="2"/>
  <c r="J25" i="2" s="1"/>
  <c r="H27" i="2"/>
  <c r="J27" i="2" s="1"/>
  <c r="H29" i="2"/>
  <c r="J29" i="2" s="1"/>
  <c r="H31" i="2"/>
  <c r="J31" i="2" s="1"/>
  <c r="H33" i="2"/>
  <c r="J33" i="2" s="1"/>
  <c r="H51" i="2"/>
  <c r="J51" i="2" s="1"/>
  <c r="H53" i="2"/>
  <c r="J53" i="2" s="1"/>
  <c r="H55" i="2"/>
  <c r="J55" i="2" s="1"/>
  <c r="H57" i="2"/>
  <c r="J57" i="2" s="1"/>
  <c r="H59" i="2"/>
  <c r="J59" i="2" s="1"/>
  <c r="H61" i="2"/>
  <c r="J61" i="2" s="1"/>
  <c r="H63" i="2"/>
  <c r="J63" i="2" s="1"/>
  <c r="H65" i="2"/>
  <c r="J65" i="2" s="1"/>
  <c r="H67" i="2"/>
  <c r="J67" i="2" s="1"/>
  <c r="H69" i="2"/>
  <c r="J69" i="2" s="1"/>
  <c r="H71" i="2"/>
  <c r="J71" i="2" s="1"/>
  <c r="H73" i="2"/>
  <c r="J73" i="2" s="1"/>
  <c r="H75" i="2"/>
  <c r="J75" i="2" s="1"/>
  <c r="H77" i="2"/>
  <c r="J77" i="2" s="1"/>
  <c r="H79" i="2"/>
  <c r="J79" i="2" s="1"/>
  <c r="H81" i="2"/>
  <c r="J81" i="2" s="1"/>
  <c r="H83" i="2"/>
  <c r="J83" i="2" s="1"/>
  <c r="H85" i="2"/>
  <c r="J85" i="2" s="1"/>
  <c r="H87" i="2"/>
  <c r="J87" i="2" s="1"/>
  <c r="H89" i="2"/>
  <c r="J89" i="2" s="1"/>
  <c r="H91" i="2"/>
  <c r="J91" i="2" s="1"/>
  <c r="H93" i="2"/>
  <c r="J93" i="2" s="1"/>
  <c r="H95" i="2"/>
  <c r="J95" i="2" s="1"/>
  <c r="H97" i="2"/>
  <c r="J97" i="2" s="1"/>
  <c r="H99" i="2"/>
  <c r="J99" i="2" s="1"/>
  <c r="H101" i="2"/>
  <c r="J101" i="2" s="1"/>
  <c r="H103" i="2"/>
  <c r="J103" i="2" s="1"/>
  <c r="H105" i="2"/>
  <c r="J105" i="2" s="1"/>
  <c r="F107" i="2"/>
  <c r="F109" i="2"/>
  <c r="F111" i="2"/>
  <c r="H113" i="2"/>
  <c r="J113" i="2" s="1"/>
  <c r="H115" i="2"/>
  <c r="J115" i="2" s="1"/>
  <c r="F117" i="2"/>
  <c r="F119" i="2"/>
  <c r="H121" i="2"/>
  <c r="J121" i="2" s="1"/>
  <c r="H123" i="2"/>
  <c r="J123" i="2" s="1"/>
  <c r="F125" i="2"/>
  <c r="F127" i="2"/>
  <c r="H129" i="2"/>
  <c r="J129" i="2" s="1"/>
  <c r="H133" i="2"/>
  <c r="J133" i="2" s="1"/>
  <c r="H135" i="2"/>
  <c r="J135" i="2" s="1"/>
  <c r="H137" i="2"/>
  <c r="J137" i="2" s="1"/>
  <c r="H141" i="2"/>
  <c r="J141" i="2" s="1"/>
  <c r="H143" i="2"/>
  <c r="J143" i="2" s="1"/>
  <c r="H145" i="2"/>
  <c r="J145" i="2" s="1"/>
  <c r="H149" i="2"/>
  <c r="J149" i="2" s="1"/>
  <c r="H151" i="2"/>
  <c r="J151" i="2" s="1"/>
  <c r="H153" i="2"/>
  <c r="J153" i="2" s="1"/>
  <c r="F157" i="2"/>
  <c r="F159" i="2"/>
  <c r="H161" i="2"/>
  <c r="J161" i="2" s="1"/>
  <c r="H163" i="2"/>
  <c r="J163" i="2" s="1"/>
  <c r="F167" i="2"/>
  <c r="H169" i="2"/>
  <c r="J169" i="2" s="1"/>
  <c r="H173" i="2"/>
  <c r="J173" i="2" s="1"/>
  <c r="H175" i="2"/>
  <c r="J175" i="2" s="1"/>
  <c r="H177" i="2"/>
  <c r="J177" i="2" s="1"/>
  <c r="H181" i="2"/>
  <c r="J181" i="2" s="1"/>
  <c r="H183" i="2"/>
  <c r="J183" i="2" s="1"/>
  <c r="H185" i="2"/>
  <c r="J185" i="2" s="1"/>
  <c r="F189" i="2"/>
  <c r="H191" i="2"/>
  <c r="J191" i="2" s="1"/>
  <c r="F195" i="2"/>
  <c r="F197" i="2"/>
  <c r="H199" i="2"/>
  <c r="J199" i="2" s="1"/>
  <c r="H201" i="2"/>
  <c r="J201" i="2" s="1"/>
  <c r="F205" i="2"/>
  <c r="H207" i="2"/>
  <c r="J207" i="2" s="1"/>
  <c r="F211" i="2"/>
  <c r="F213" i="2"/>
  <c r="H215" i="2"/>
  <c r="J215" i="2" s="1"/>
  <c r="H217" i="2"/>
  <c r="J217" i="2" s="1"/>
  <c r="F221" i="2"/>
  <c r="H223" i="2"/>
  <c r="J223" i="2" s="1"/>
  <c r="X11" i="2"/>
  <c r="Y11" i="2" s="1"/>
  <c r="X16" i="2"/>
  <c r="Y16" i="2" s="1"/>
  <c r="X17" i="2"/>
  <c r="Y17" i="2" s="1"/>
  <c r="F18" i="2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B9" i="11"/>
  <c r="C9" i="11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B9" i="9"/>
  <c r="C9" i="9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48" i="14"/>
  <c r="B48" i="14"/>
  <c r="C47" i="14"/>
  <c r="B47" i="14"/>
  <c r="C46" i="14"/>
  <c r="B46" i="14"/>
  <c r="C45" i="14"/>
  <c r="B45" i="14"/>
  <c r="C44" i="14"/>
  <c r="B44" i="14"/>
  <c r="C43" i="14"/>
  <c r="B43" i="14"/>
  <c r="C42" i="14"/>
  <c r="B42" i="14"/>
  <c r="C41" i="14"/>
  <c r="B41" i="14"/>
  <c r="C40" i="14"/>
  <c r="B40" i="14"/>
  <c r="C39" i="14"/>
  <c r="B39" i="14"/>
  <c r="C38" i="14"/>
  <c r="B38" i="14"/>
  <c r="C37" i="14"/>
  <c r="B37" i="14"/>
  <c r="C36" i="14"/>
  <c r="B36" i="14"/>
  <c r="C35" i="14"/>
  <c r="B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C28" i="14"/>
  <c r="B28" i="14"/>
  <c r="C27" i="14"/>
  <c r="B27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R11" i="5"/>
  <c r="AI247" i="2"/>
  <c r="AI246" i="2"/>
  <c r="AI245" i="2"/>
  <c r="AI244" i="2"/>
  <c r="Y244" i="2"/>
  <c r="AI243" i="2"/>
  <c r="AI242" i="2"/>
  <c r="AI241" i="2"/>
  <c r="AI240" i="2"/>
  <c r="AI239" i="2"/>
  <c r="AI238" i="2"/>
  <c r="AI237" i="2"/>
  <c r="AI236" i="2"/>
  <c r="AI235" i="2"/>
  <c r="AI234" i="2"/>
  <c r="AI233" i="2"/>
  <c r="AI232" i="2"/>
  <c r="AI231" i="2"/>
  <c r="AI230" i="2"/>
  <c r="AI229" i="2"/>
  <c r="AI228" i="2"/>
  <c r="Y228" i="2"/>
  <c r="AI227" i="2"/>
  <c r="AI226" i="2"/>
  <c r="F226" i="2"/>
  <c r="H226" i="2"/>
  <c r="J226" i="2" s="1"/>
  <c r="AI225" i="2"/>
  <c r="AI224" i="2"/>
  <c r="F224" i="2"/>
  <c r="H224" i="2"/>
  <c r="J224" i="2" s="1"/>
  <c r="AI223" i="2"/>
  <c r="AI222" i="2"/>
  <c r="F222" i="2"/>
  <c r="H222" i="2"/>
  <c r="J222" i="2" s="1"/>
  <c r="AI221" i="2"/>
  <c r="AI220" i="2"/>
  <c r="F220" i="2"/>
  <c r="H220" i="2"/>
  <c r="J220" i="2" s="1"/>
  <c r="AI219" i="2"/>
  <c r="AI218" i="2"/>
  <c r="F218" i="2"/>
  <c r="H218" i="2"/>
  <c r="J218" i="2" s="1"/>
  <c r="AI217" i="2"/>
  <c r="AI216" i="2"/>
  <c r="F216" i="2"/>
  <c r="H216" i="2"/>
  <c r="J216" i="2" s="1"/>
  <c r="AI215" i="2"/>
  <c r="F215" i="2"/>
  <c r="AI214" i="2"/>
  <c r="F214" i="2"/>
  <c r="H214" i="2"/>
  <c r="J214" i="2" s="1"/>
  <c r="AI213" i="2"/>
  <c r="H213" i="2"/>
  <c r="J213" i="2" s="1"/>
  <c r="AI212" i="2"/>
  <c r="F212" i="2"/>
  <c r="H212" i="2"/>
  <c r="J212" i="2" s="1"/>
  <c r="AI211" i="2"/>
  <c r="AI210" i="2"/>
  <c r="F210" i="2"/>
  <c r="H210" i="2"/>
  <c r="J210" i="2" s="1"/>
  <c r="AI209" i="2"/>
  <c r="AI208" i="2"/>
  <c r="F208" i="2"/>
  <c r="H208" i="2"/>
  <c r="J208" i="2" s="1"/>
  <c r="AI207" i="2"/>
  <c r="Y207" i="2"/>
  <c r="AI206" i="2"/>
  <c r="F206" i="2"/>
  <c r="H206" i="2"/>
  <c r="J206" i="2" s="1"/>
  <c r="AI205" i="2"/>
  <c r="AI204" i="2"/>
  <c r="F204" i="2"/>
  <c r="H204" i="2"/>
  <c r="J204" i="2" s="1"/>
  <c r="AI203" i="2"/>
  <c r="AI202" i="2"/>
  <c r="F202" i="2"/>
  <c r="H202" i="2"/>
  <c r="J202" i="2" s="1"/>
  <c r="AI201" i="2"/>
  <c r="AI200" i="2"/>
  <c r="F200" i="2"/>
  <c r="H200" i="2"/>
  <c r="J200" i="2" s="1"/>
  <c r="AI199" i="2"/>
  <c r="F199" i="2"/>
  <c r="AI198" i="2"/>
  <c r="F198" i="2"/>
  <c r="H198" i="2"/>
  <c r="J198" i="2" s="1"/>
  <c r="AI197" i="2"/>
  <c r="H197" i="2"/>
  <c r="J197" i="2" s="1"/>
  <c r="AI196" i="2"/>
  <c r="F196" i="2"/>
  <c r="H196" i="2"/>
  <c r="J196" i="2" s="1"/>
  <c r="AI195" i="2"/>
  <c r="AI194" i="2"/>
  <c r="F194" i="2"/>
  <c r="H194" i="2"/>
  <c r="J194" i="2" s="1"/>
  <c r="AI193" i="2"/>
  <c r="AI192" i="2"/>
  <c r="F192" i="2"/>
  <c r="H192" i="2"/>
  <c r="J192" i="2" s="1"/>
  <c r="AI191" i="2"/>
  <c r="AI190" i="2"/>
  <c r="Y190" i="2"/>
  <c r="F190" i="2"/>
  <c r="H190" i="2"/>
  <c r="J190" i="2" s="1"/>
  <c r="AI189" i="2"/>
  <c r="AI188" i="2"/>
  <c r="F188" i="2"/>
  <c r="H188" i="2"/>
  <c r="J188" i="2" s="1"/>
  <c r="AI187" i="2"/>
  <c r="AI186" i="2"/>
  <c r="F186" i="2"/>
  <c r="H186" i="2"/>
  <c r="J186" i="2" s="1"/>
  <c r="AI185" i="2"/>
  <c r="AI184" i="2"/>
  <c r="F184" i="2"/>
  <c r="H184" i="2"/>
  <c r="J184" i="2" s="1"/>
  <c r="AI183" i="2"/>
  <c r="F183" i="2"/>
  <c r="K183" i="2" s="1"/>
  <c r="D184" i="5" s="1"/>
  <c r="AI182" i="2"/>
  <c r="F182" i="2"/>
  <c r="H182" i="2"/>
  <c r="J182" i="2" s="1"/>
  <c r="AI181" i="2"/>
  <c r="AI180" i="2"/>
  <c r="F180" i="2"/>
  <c r="H180" i="2"/>
  <c r="J180" i="2" s="1"/>
  <c r="AI179" i="2"/>
  <c r="AI178" i="2"/>
  <c r="F178" i="2"/>
  <c r="H178" i="2"/>
  <c r="J178" i="2" s="1"/>
  <c r="AI177" i="2"/>
  <c r="AI176" i="2"/>
  <c r="Y176" i="2"/>
  <c r="F176" i="2"/>
  <c r="H176" i="2"/>
  <c r="J176" i="2" s="1"/>
  <c r="AI175" i="2"/>
  <c r="F175" i="2"/>
  <c r="K175" i="2" s="1"/>
  <c r="AI174" i="2"/>
  <c r="Y174" i="2"/>
  <c r="F174" i="2"/>
  <c r="H174" i="2"/>
  <c r="J174" i="2" s="1"/>
  <c r="AI173" i="2"/>
  <c r="AI172" i="2"/>
  <c r="F172" i="2"/>
  <c r="H172" i="2"/>
  <c r="J172" i="2" s="1"/>
  <c r="AI171" i="2"/>
  <c r="AI170" i="2"/>
  <c r="F170" i="2"/>
  <c r="H170" i="2"/>
  <c r="J170" i="2" s="1"/>
  <c r="AI169" i="2"/>
  <c r="AI168" i="2"/>
  <c r="F168" i="2"/>
  <c r="H168" i="2"/>
  <c r="J168" i="2" s="1"/>
  <c r="AI167" i="2"/>
  <c r="AI166" i="2"/>
  <c r="F166" i="2"/>
  <c r="H166" i="2"/>
  <c r="J166" i="2" s="1"/>
  <c r="AI165" i="2"/>
  <c r="AI164" i="2"/>
  <c r="F164" i="2"/>
  <c r="H164" i="2"/>
  <c r="J164" i="2" s="1"/>
  <c r="AI163" i="2"/>
  <c r="AI162" i="2"/>
  <c r="F162" i="2"/>
  <c r="H162" i="2"/>
  <c r="J162" i="2" s="1"/>
  <c r="AI161" i="2"/>
  <c r="F161" i="2"/>
  <c r="AI160" i="2"/>
  <c r="F160" i="2"/>
  <c r="H160" i="2"/>
  <c r="J160" i="2" s="1"/>
  <c r="AI159" i="2"/>
  <c r="H159" i="2"/>
  <c r="J159" i="2" s="1"/>
  <c r="AI158" i="2"/>
  <c r="F158" i="2"/>
  <c r="H158" i="2"/>
  <c r="J158" i="2" s="1"/>
  <c r="AI157" i="2"/>
  <c r="AI156" i="2"/>
  <c r="F156" i="2"/>
  <c r="H156" i="2"/>
  <c r="J156" i="2" s="1"/>
  <c r="AI155" i="2"/>
  <c r="AI154" i="2"/>
  <c r="F154" i="2"/>
  <c r="H154" i="2"/>
  <c r="J154" i="2" s="1"/>
  <c r="AI153" i="2"/>
  <c r="AI152" i="2"/>
  <c r="F152" i="2"/>
  <c r="H152" i="2"/>
  <c r="J152" i="2" s="1"/>
  <c r="AI151" i="2"/>
  <c r="F151" i="2"/>
  <c r="AI150" i="2"/>
  <c r="F150" i="2"/>
  <c r="H150" i="2"/>
  <c r="J150" i="2" s="1"/>
  <c r="AI149" i="2"/>
  <c r="AI148" i="2"/>
  <c r="Y148" i="2"/>
  <c r="F148" i="2"/>
  <c r="H148" i="2"/>
  <c r="J148" i="2" s="1"/>
  <c r="AI147" i="2"/>
  <c r="AI146" i="2"/>
  <c r="F146" i="2"/>
  <c r="H146" i="2"/>
  <c r="J146" i="2" s="1"/>
  <c r="AI145" i="2"/>
  <c r="AI144" i="2"/>
  <c r="F144" i="2"/>
  <c r="H144" i="2"/>
  <c r="J144" i="2" s="1"/>
  <c r="AI143" i="2"/>
  <c r="F143" i="2"/>
  <c r="K143" i="2" s="1"/>
  <c r="D144" i="5" s="1"/>
  <c r="AI142" i="2"/>
  <c r="F142" i="2"/>
  <c r="H142" i="2"/>
  <c r="J142" i="2" s="1"/>
  <c r="AI141" i="2"/>
  <c r="AI140" i="2"/>
  <c r="F140" i="2"/>
  <c r="H140" i="2"/>
  <c r="J140" i="2" s="1"/>
  <c r="AI139" i="2"/>
  <c r="AI138" i="2"/>
  <c r="F138" i="2"/>
  <c r="H138" i="2"/>
  <c r="J138" i="2" s="1"/>
  <c r="AI137" i="2"/>
  <c r="AI136" i="2"/>
  <c r="F136" i="2"/>
  <c r="H136" i="2"/>
  <c r="J136" i="2" s="1"/>
  <c r="AI135" i="2"/>
  <c r="F135" i="2"/>
  <c r="K135" i="2" s="1"/>
  <c r="D136" i="5" s="1"/>
  <c r="AI134" i="2"/>
  <c r="F134" i="2"/>
  <c r="H134" i="2"/>
  <c r="J134" i="2" s="1"/>
  <c r="AI133" i="2"/>
  <c r="AI132" i="2"/>
  <c r="Y132" i="2"/>
  <c r="F132" i="2"/>
  <c r="H132" i="2"/>
  <c r="J132" i="2" s="1"/>
  <c r="AI131" i="2"/>
  <c r="AI130" i="2"/>
  <c r="F130" i="2"/>
  <c r="H130" i="2"/>
  <c r="J130" i="2" s="1"/>
  <c r="AI129" i="2"/>
  <c r="AI128" i="2"/>
  <c r="F128" i="2"/>
  <c r="H128" i="2"/>
  <c r="J128" i="2" s="1"/>
  <c r="AI127" i="2"/>
  <c r="AI126" i="2"/>
  <c r="F126" i="2"/>
  <c r="H126" i="2"/>
  <c r="J126" i="2" s="1"/>
  <c r="AI125" i="2"/>
  <c r="H125" i="2"/>
  <c r="J125" i="2" s="1"/>
  <c r="AI124" i="2"/>
  <c r="F124" i="2"/>
  <c r="H124" i="2"/>
  <c r="J124" i="2" s="1"/>
  <c r="AI123" i="2"/>
  <c r="AI122" i="2"/>
  <c r="F122" i="2"/>
  <c r="H122" i="2"/>
  <c r="J122" i="2" s="1"/>
  <c r="AI121" i="2"/>
  <c r="F121" i="2"/>
  <c r="AI120" i="2"/>
  <c r="F120" i="2"/>
  <c r="H120" i="2"/>
  <c r="J120" i="2" s="1"/>
  <c r="AI119" i="2"/>
  <c r="H119" i="2"/>
  <c r="J119" i="2" s="1"/>
  <c r="AI118" i="2"/>
  <c r="F118" i="2"/>
  <c r="H118" i="2"/>
  <c r="J118" i="2" s="1"/>
  <c r="AI117" i="2"/>
  <c r="AI116" i="2"/>
  <c r="F116" i="2"/>
  <c r="H116" i="2"/>
  <c r="J116" i="2" s="1"/>
  <c r="AI115" i="2"/>
  <c r="F115" i="2"/>
  <c r="K115" i="2" s="1"/>
  <c r="AI114" i="2"/>
  <c r="F114" i="2"/>
  <c r="H114" i="2"/>
  <c r="J114" i="2" s="1"/>
  <c r="AI113" i="2"/>
  <c r="AI112" i="2"/>
  <c r="Y112" i="2"/>
  <c r="F112" i="2"/>
  <c r="H112" i="2"/>
  <c r="J112" i="2" s="1"/>
  <c r="AI111" i="2"/>
  <c r="AI110" i="2"/>
  <c r="F110" i="2"/>
  <c r="H110" i="2"/>
  <c r="J110" i="2" s="1"/>
  <c r="AI109" i="2"/>
  <c r="H109" i="2"/>
  <c r="J109" i="2" s="1"/>
  <c r="AI108" i="2"/>
  <c r="F108" i="2"/>
  <c r="H108" i="2"/>
  <c r="J108" i="2" s="1"/>
  <c r="AI107" i="2"/>
  <c r="AI106" i="2"/>
  <c r="Y106" i="2"/>
  <c r="F106" i="2"/>
  <c r="H106" i="2"/>
  <c r="J106" i="2" s="1"/>
  <c r="AI105" i="2"/>
  <c r="F105" i="2"/>
  <c r="AI104" i="2"/>
  <c r="Y104" i="2"/>
  <c r="F104" i="2"/>
  <c r="H104" i="2"/>
  <c r="J104" i="2" s="1"/>
  <c r="AI103" i="2"/>
  <c r="F103" i="2"/>
  <c r="K103" i="2" s="1"/>
  <c r="D104" i="5" s="1"/>
  <c r="AI102" i="2"/>
  <c r="Y102" i="2"/>
  <c r="F102" i="2"/>
  <c r="H102" i="2"/>
  <c r="J102" i="2" s="1"/>
  <c r="AI101" i="2"/>
  <c r="F101" i="2"/>
  <c r="AI100" i="2"/>
  <c r="Y100" i="2"/>
  <c r="F100" i="2"/>
  <c r="H100" i="2"/>
  <c r="J100" i="2" s="1"/>
  <c r="AI99" i="2"/>
  <c r="F99" i="2"/>
  <c r="K99" i="2" s="1"/>
  <c r="D100" i="5" s="1"/>
  <c r="AI98" i="2"/>
  <c r="F98" i="2"/>
  <c r="H98" i="2"/>
  <c r="J98" i="2" s="1"/>
  <c r="AI97" i="2"/>
  <c r="F97" i="2"/>
  <c r="AI96" i="2"/>
  <c r="F96" i="2"/>
  <c r="H96" i="2"/>
  <c r="J96" i="2" s="1"/>
  <c r="AI95" i="2"/>
  <c r="F95" i="2"/>
  <c r="K95" i="2" s="1"/>
  <c r="D96" i="5" s="1"/>
  <c r="AI94" i="2"/>
  <c r="F94" i="2"/>
  <c r="H94" i="2"/>
  <c r="J94" i="2" s="1"/>
  <c r="AI93" i="2"/>
  <c r="F93" i="2"/>
  <c r="AI92" i="2"/>
  <c r="F92" i="2"/>
  <c r="H92" i="2"/>
  <c r="J92" i="2" s="1"/>
  <c r="AI91" i="2"/>
  <c r="Y91" i="2"/>
  <c r="F91" i="2"/>
  <c r="K91" i="2" s="1"/>
  <c r="D92" i="5" s="1"/>
  <c r="AI90" i="2"/>
  <c r="F90" i="2"/>
  <c r="H90" i="2"/>
  <c r="J90" i="2" s="1"/>
  <c r="AI89" i="2"/>
  <c r="F89" i="2"/>
  <c r="AI88" i="2"/>
  <c r="F88" i="2"/>
  <c r="H88" i="2"/>
  <c r="J88" i="2" s="1"/>
  <c r="AI87" i="2"/>
  <c r="F87" i="2"/>
  <c r="K87" i="2" s="1"/>
  <c r="D88" i="5" s="1"/>
  <c r="AI86" i="2"/>
  <c r="F86" i="2"/>
  <c r="H86" i="2"/>
  <c r="J86" i="2" s="1"/>
  <c r="AI85" i="2"/>
  <c r="F85" i="2"/>
  <c r="AI84" i="2"/>
  <c r="F84" i="2"/>
  <c r="H84" i="2"/>
  <c r="J84" i="2" s="1"/>
  <c r="AI83" i="2"/>
  <c r="F83" i="2"/>
  <c r="K83" i="2" s="1"/>
  <c r="D84" i="5" s="1"/>
  <c r="AI82" i="2"/>
  <c r="F82" i="2"/>
  <c r="H82" i="2"/>
  <c r="J82" i="2" s="1"/>
  <c r="AI81" i="2"/>
  <c r="F81" i="2"/>
  <c r="AI80" i="2"/>
  <c r="F80" i="2"/>
  <c r="H80" i="2"/>
  <c r="J80" i="2" s="1"/>
  <c r="AI79" i="2"/>
  <c r="F79" i="2"/>
  <c r="K79" i="2" s="1"/>
  <c r="D80" i="5" s="1"/>
  <c r="AI78" i="2"/>
  <c r="F78" i="2"/>
  <c r="H78" i="2"/>
  <c r="J78" i="2" s="1"/>
  <c r="AI77" i="2"/>
  <c r="F77" i="2"/>
  <c r="AI76" i="2"/>
  <c r="F76" i="2"/>
  <c r="H76" i="2"/>
  <c r="J76" i="2" s="1"/>
  <c r="AI75" i="2"/>
  <c r="F75" i="2"/>
  <c r="K75" i="2" s="1"/>
  <c r="D76" i="5" s="1"/>
  <c r="AI74" i="2"/>
  <c r="Y74" i="2"/>
  <c r="F74" i="2"/>
  <c r="H74" i="2"/>
  <c r="J74" i="2" s="1"/>
  <c r="AI73" i="2"/>
  <c r="F73" i="2"/>
  <c r="AI72" i="2"/>
  <c r="Y72" i="2"/>
  <c r="F72" i="2"/>
  <c r="H72" i="2"/>
  <c r="J72" i="2" s="1"/>
  <c r="AI71" i="2"/>
  <c r="F71" i="2"/>
  <c r="K71" i="2" s="1"/>
  <c r="D72" i="5" s="1"/>
  <c r="AI70" i="2"/>
  <c r="Y70" i="2"/>
  <c r="F70" i="2"/>
  <c r="H70" i="2"/>
  <c r="J70" i="2" s="1"/>
  <c r="AI69" i="2"/>
  <c r="F69" i="2"/>
  <c r="AI68" i="2"/>
  <c r="Y68" i="2"/>
  <c r="F68" i="2"/>
  <c r="H68" i="2"/>
  <c r="J68" i="2" s="1"/>
  <c r="AI67" i="2"/>
  <c r="F67" i="2"/>
  <c r="K67" i="2" s="1"/>
  <c r="D68" i="5" s="1"/>
  <c r="AI66" i="2"/>
  <c r="F66" i="2"/>
  <c r="H66" i="2"/>
  <c r="J66" i="2" s="1"/>
  <c r="AI65" i="2"/>
  <c r="F65" i="2"/>
  <c r="AI64" i="2"/>
  <c r="F64" i="2"/>
  <c r="H64" i="2"/>
  <c r="J64" i="2" s="1"/>
  <c r="AI63" i="2"/>
  <c r="F63" i="2"/>
  <c r="K63" i="2" s="1"/>
  <c r="D64" i="5" s="1"/>
  <c r="AI62" i="2"/>
  <c r="F62" i="2"/>
  <c r="H62" i="2"/>
  <c r="J62" i="2" s="1"/>
  <c r="AI61" i="2"/>
  <c r="F61" i="2"/>
  <c r="AI60" i="2"/>
  <c r="F60" i="2"/>
  <c r="H60" i="2"/>
  <c r="J60" i="2" s="1"/>
  <c r="AI59" i="2"/>
  <c r="Y59" i="2"/>
  <c r="F59" i="2"/>
  <c r="K59" i="2" s="1"/>
  <c r="D60" i="5" s="1"/>
  <c r="AI58" i="2"/>
  <c r="F58" i="2"/>
  <c r="H58" i="2"/>
  <c r="J58" i="2" s="1"/>
  <c r="AI57" i="2"/>
  <c r="F57" i="2"/>
  <c r="AI56" i="2"/>
  <c r="F56" i="2"/>
  <c r="H56" i="2"/>
  <c r="J56" i="2" s="1"/>
  <c r="AI55" i="2"/>
  <c r="F55" i="2"/>
  <c r="K55" i="2" s="1"/>
  <c r="D56" i="5" s="1"/>
  <c r="AI54" i="2"/>
  <c r="F54" i="2"/>
  <c r="H54" i="2"/>
  <c r="J54" i="2" s="1"/>
  <c r="AI53" i="2"/>
  <c r="F53" i="2"/>
  <c r="AI52" i="2"/>
  <c r="F52" i="2"/>
  <c r="H52" i="2"/>
  <c r="J52" i="2" s="1"/>
  <c r="AI51" i="2"/>
  <c r="F51" i="2"/>
  <c r="K51" i="2" s="1"/>
  <c r="D52" i="5" s="1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F33" i="2"/>
  <c r="AI32" i="2"/>
  <c r="F32" i="2"/>
  <c r="H32" i="2"/>
  <c r="J32" i="2" s="1"/>
  <c r="AI31" i="2"/>
  <c r="F31" i="2"/>
  <c r="AI30" i="2"/>
  <c r="F30" i="2"/>
  <c r="H30" i="2"/>
  <c r="J30" i="2" s="1"/>
  <c r="AI29" i="2"/>
  <c r="F29" i="2"/>
  <c r="AI28" i="2"/>
  <c r="F28" i="2"/>
  <c r="H28" i="2"/>
  <c r="J28" i="2" s="1"/>
  <c r="AI27" i="2"/>
  <c r="F27" i="2"/>
  <c r="AI26" i="2"/>
  <c r="F26" i="2"/>
  <c r="H26" i="2"/>
  <c r="J26" i="2" s="1"/>
  <c r="AI25" i="2"/>
  <c r="F25" i="2"/>
  <c r="AI24" i="2"/>
  <c r="F24" i="2"/>
  <c r="H24" i="2"/>
  <c r="J24" i="2" s="1"/>
  <c r="AI23" i="2"/>
  <c r="F23" i="2"/>
  <c r="AI22" i="2"/>
  <c r="F22" i="2"/>
  <c r="H22" i="2"/>
  <c r="J22" i="2" s="1"/>
  <c r="AI21" i="2"/>
  <c r="F21" i="2"/>
  <c r="AI20" i="2"/>
  <c r="AQ11" i="19" s="1"/>
  <c r="AQ5" i="19" s="1"/>
  <c r="F20" i="2"/>
  <c r="H20" i="2"/>
  <c r="J20" i="2" s="1"/>
  <c r="AI19" i="2"/>
  <c r="AI18" i="2"/>
  <c r="H18" i="2"/>
  <c r="J18" i="2" s="1"/>
  <c r="AI17" i="2"/>
  <c r="AI16" i="2"/>
  <c r="H16" i="2"/>
  <c r="J16" i="2" s="1"/>
  <c r="K16" i="2" s="1"/>
  <c r="Y48" i="2"/>
  <c r="Y44" i="2"/>
  <c r="Y40" i="2"/>
  <c r="Y36" i="2"/>
  <c r="Y32" i="2"/>
  <c r="Y28" i="2"/>
  <c r="Y24" i="2"/>
  <c r="Y18" i="2"/>
  <c r="AI11" i="2"/>
  <c r="S12" i="19" s="1"/>
  <c r="S5" i="19" s="1"/>
  <c r="R8" i="1"/>
  <c r="G3" i="12"/>
  <c r="G2" i="12"/>
  <c r="F3" i="11"/>
  <c r="F2" i="11"/>
  <c r="F3" i="9"/>
  <c r="F2" i="9"/>
  <c r="F3" i="8"/>
  <c r="F2" i="8"/>
  <c r="F3" i="13"/>
  <c r="F2" i="13"/>
  <c r="F3" i="7"/>
  <c r="F2" i="7"/>
  <c r="F3" i="14"/>
  <c r="F2" i="14"/>
  <c r="F3" i="6"/>
  <c r="F2" i="6"/>
  <c r="F17" i="12"/>
  <c r="P16" i="12"/>
  <c r="O16" i="12"/>
  <c r="N16" i="12"/>
  <c r="G14" i="17" s="1"/>
  <c r="M16" i="12"/>
  <c r="L16" i="12"/>
  <c r="K16" i="12"/>
  <c r="F14" i="17" s="1"/>
  <c r="J16" i="12"/>
  <c r="I16" i="12"/>
  <c r="F16" i="12"/>
  <c r="J11" i="12"/>
  <c r="J20" i="12" s="1"/>
  <c r="F11" i="12"/>
  <c r="F20" i="12" s="1"/>
  <c r="C9" i="14"/>
  <c r="B9" i="14"/>
  <c r="C9" i="13"/>
  <c r="B9" i="13"/>
  <c r="C9" i="8"/>
  <c r="B9" i="8"/>
  <c r="C9" i="7"/>
  <c r="B9" i="7"/>
  <c r="C9" i="6"/>
  <c r="B9" i="6"/>
  <c r="R10" i="5"/>
  <c r="Q10" i="5"/>
  <c r="D9" i="5"/>
  <c r="D3" i="5"/>
  <c r="D2" i="5"/>
  <c r="F11" i="2"/>
  <c r="X9" i="2"/>
  <c r="Y9" i="2" s="1"/>
  <c r="AL9" i="2" s="1"/>
  <c r="F9" i="2"/>
  <c r="F3" i="2"/>
  <c r="D3" i="2"/>
  <c r="D2" i="2"/>
  <c r="D17" i="5" l="1"/>
  <c r="AN16" i="2"/>
  <c r="AM16" i="2"/>
  <c r="F19" i="5"/>
  <c r="AL18" i="2"/>
  <c r="F25" i="5"/>
  <c r="AL24" i="2"/>
  <c r="F29" i="5"/>
  <c r="AL28" i="2"/>
  <c r="F33" i="5"/>
  <c r="AL32" i="2"/>
  <c r="F37" i="5"/>
  <c r="AL36" i="2"/>
  <c r="AO36" i="2" s="1"/>
  <c r="AP36" i="2" s="1"/>
  <c r="F41" i="5"/>
  <c r="AL40" i="2"/>
  <c r="AO40" i="2" s="1"/>
  <c r="AP40" i="2" s="1"/>
  <c r="F45" i="5"/>
  <c r="AL44" i="2"/>
  <c r="AO44" i="2" s="1"/>
  <c r="AP44" i="2" s="1"/>
  <c r="F49" i="5"/>
  <c r="AL48" i="2"/>
  <c r="AO48" i="2" s="1"/>
  <c r="AP48" i="2" s="1"/>
  <c r="F60" i="5"/>
  <c r="AL59" i="2"/>
  <c r="AO59" i="2" s="1"/>
  <c r="AP59" i="2" s="1"/>
  <c r="F69" i="5"/>
  <c r="AL68" i="2"/>
  <c r="AO68" i="2" s="1"/>
  <c r="AP68" i="2" s="1"/>
  <c r="F71" i="5"/>
  <c r="AL70" i="2"/>
  <c r="AO70" i="2" s="1"/>
  <c r="AP70" i="2" s="1"/>
  <c r="F73" i="5"/>
  <c r="AL72" i="2"/>
  <c r="AO72" i="2" s="1"/>
  <c r="AP72" i="2" s="1"/>
  <c r="F75" i="5"/>
  <c r="AL74" i="2"/>
  <c r="AO74" i="2" s="1"/>
  <c r="AP74" i="2" s="1"/>
  <c r="F92" i="5"/>
  <c r="AL91" i="2"/>
  <c r="AO91" i="2" s="1"/>
  <c r="AP91" i="2" s="1"/>
  <c r="F101" i="5"/>
  <c r="AL100" i="2"/>
  <c r="AO100" i="2" s="1"/>
  <c r="AP100" i="2" s="1"/>
  <c r="F103" i="5"/>
  <c r="AL102" i="2"/>
  <c r="AO102" i="2" s="1"/>
  <c r="AP102" i="2" s="1"/>
  <c r="F105" i="5"/>
  <c r="AL104" i="2"/>
  <c r="AO104" i="2" s="1"/>
  <c r="AP104" i="2" s="1"/>
  <c r="F107" i="5"/>
  <c r="AL106" i="2"/>
  <c r="AO106" i="2" s="1"/>
  <c r="AP106" i="2" s="1"/>
  <c r="F113" i="5"/>
  <c r="AL112" i="2"/>
  <c r="AO112" i="2" s="1"/>
  <c r="AP112" i="2" s="1"/>
  <c r="F133" i="5"/>
  <c r="AL132" i="2"/>
  <c r="AO132" i="2" s="1"/>
  <c r="AP132" i="2" s="1"/>
  <c r="F149" i="5"/>
  <c r="AL148" i="2"/>
  <c r="AO148" i="2" s="1"/>
  <c r="AP148" i="2" s="1"/>
  <c r="F175" i="5"/>
  <c r="AL174" i="2"/>
  <c r="AO174" i="2" s="1"/>
  <c r="AP174" i="2" s="1"/>
  <c r="F177" i="5"/>
  <c r="AL176" i="2"/>
  <c r="AO176" i="2" s="1"/>
  <c r="AP176" i="2" s="1"/>
  <c r="F191" i="5"/>
  <c r="AL190" i="2"/>
  <c r="AO190" i="2" s="1"/>
  <c r="AP190" i="2" s="1"/>
  <c r="F208" i="5"/>
  <c r="AL207" i="2"/>
  <c r="AO207" i="2" s="1"/>
  <c r="AP207" i="2" s="1"/>
  <c r="F229" i="5"/>
  <c r="AL228" i="2"/>
  <c r="AO228" i="2" s="1"/>
  <c r="AP228" i="2" s="1"/>
  <c r="F245" i="5"/>
  <c r="AL244" i="2"/>
  <c r="AO244" i="2" s="1"/>
  <c r="AP244" i="2" s="1"/>
  <c r="F18" i="5"/>
  <c r="AL17" i="2"/>
  <c r="F17" i="5"/>
  <c r="AL16" i="2"/>
  <c r="AO16" i="2" s="1"/>
  <c r="AP16" i="2" s="1"/>
  <c r="F12" i="5"/>
  <c r="AL11" i="2"/>
  <c r="F108" i="5"/>
  <c r="AL107" i="2"/>
  <c r="AO107" i="2" s="1"/>
  <c r="AP107" i="2" s="1"/>
  <c r="F134" i="5"/>
  <c r="AL133" i="2"/>
  <c r="AO133" i="2" s="1"/>
  <c r="AP133" i="2" s="1"/>
  <c r="F246" i="5"/>
  <c r="AL245" i="2"/>
  <c r="AO245" i="2" s="1"/>
  <c r="AP245" i="2" s="1"/>
  <c r="F244" i="5"/>
  <c r="AL243" i="2"/>
  <c r="AO243" i="2" s="1"/>
  <c r="AP243" i="2" s="1"/>
  <c r="F243" i="5"/>
  <c r="AL242" i="2"/>
  <c r="AO242" i="2" s="1"/>
  <c r="AP242" i="2" s="1"/>
  <c r="F242" i="5"/>
  <c r="AL241" i="2"/>
  <c r="AO241" i="2" s="1"/>
  <c r="AP241" i="2" s="1"/>
  <c r="F241" i="5"/>
  <c r="AL240" i="2"/>
  <c r="AO240" i="2" s="1"/>
  <c r="AP240" i="2" s="1"/>
  <c r="F240" i="5"/>
  <c r="AL239" i="2"/>
  <c r="AO239" i="2" s="1"/>
  <c r="AP239" i="2" s="1"/>
  <c r="F239" i="5"/>
  <c r="AL238" i="2"/>
  <c r="AO238" i="2" s="1"/>
  <c r="AP238" i="2" s="1"/>
  <c r="F238" i="5"/>
  <c r="AL237" i="2"/>
  <c r="AO237" i="2" s="1"/>
  <c r="AP237" i="2" s="1"/>
  <c r="F237" i="5"/>
  <c r="AL236" i="2"/>
  <c r="AO236" i="2" s="1"/>
  <c r="AP236" i="2" s="1"/>
  <c r="F236" i="5"/>
  <c r="AL235" i="2"/>
  <c r="AO235" i="2" s="1"/>
  <c r="AP235" i="2" s="1"/>
  <c r="F235" i="5"/>
  <c r="AL234" i="2"/>
  <c r="AO234" i="2" s="1"/>
  <c r="AP234" i="2" s="1"/>
  <c r="F234" i="5"/>
  <c r="AL233" i="2"/>
  <c r="AO233" i="2" s="1"/>
  <c r="AP233" i="2" s="1"/>
  <c r="F233" i="5"/>
  <c r="AL232" i="2"/>
  <c r="AO232" i="2" s="1"/>
  <c r="AP232" i="2" s="1"/>
  <c r="F232" i="5"/>
  <c r="AL231" i="2"/>
  <c r="AO231" i="2" s="1"/>
  <c r="AP231" i="2" s="1"/>
  <c r="F231" i="5"/>
  <c r="AL230" i="2"/>
  <c r="AO230" i="2" s="1"/>
  <c r="AP230" i="2" s="1"/>
  <c r="F230" i="5"/>
  <c r="AL229" i="2"/>
  <c r="AO229" i="2" s="1"/>
  <c r="AP229" i="2" s="1"/>
  <c r="F228" i="5"/>
  <c r="AL227" i="2"/>
  <c r="AO227" i="2" s="1"/>
  <c r="AP227" i="2" s="1"/>
  <c r="F227" i="5"/>
  <c r="AL226" i="2"/>
  <c r="AO226" i="2" s="1"/>
  <c r="AP226" i="2" s="1"/>
  <c r="F226" i="5"/>
  <c r="AL225" i="2"/>
  <c r="AO225" i="2" s="1"/>
  <c r="AP225" i="2" s="1"/>
  <c r="F225" i="5"/>
  <c r="AL224" i="2"/>
  <c r="AO224" i="2" s="1"/>
  <c r="AP224" i="2" s="1"/>
  <c r="F224" i="5"/>
  <c r="AL223" i="2"/>
  <c r="AO223" i="2" s="1"/>
  <c r="AP223" i="2" s="1"/>
  <c r="F223" i="5"/>
  <c r="AL222" i="2"/>
  <c r="AO222" i="2" s="1"/>
  <c r="AP222" i="2" s="1"/>
  <c r="F222" i="5"/>
  <c r="AL221" i="2"/>
  <c r="AO221" i="2" s="1"/>
  <c r="AP221" i="2" s="1"/>
  <c r="F221" i="5"/>
  <c r="AL220" i="2"/>
  <c r="AO220" i="2" s="1"/>
  <c r="AP220" i="2" s="1"/>
  <c r="F220" i="5"/>
  <c r="AL219" i="2"/>
  <c r="AO219" i="2" s="1"/>
  <c r="AP219" i="2" s="1"/>
  <c r="F219" i="5"/>
  <c r="AL218" i="2"/>
  <c r="AO218" i="2" s="1"/>
  <c r="AP218" i="2" s="1"/>
  <c r="F218" i="5"/>
  <c r="AL217" i="2"/>
  <c r="AO217" i="2" s="1"/>
  <c r="AP217" i="2" s="1"/>
  <c r="F217" i="5"/>
  <c r="AL216" i="2"/>
  <c r="AO216" i="2" s="1"/>
  <c r="AP216" i="2" s="1"/>
  <c r="F216" i="5"/>
  <c r="AL215" i="2"/>
  <c r="AO215" i="2" s="1"/>
  <c r="AP215" i="2" s="1"/>
  <c r="F215" i="5"/>
  <c r="AL214" i="2"/>
  <c r="AO214" i="2" s="1"/>
  <c r="AP214" i="2" s="1"/>
  <c r="F214" i="5"/>
  <c r="AL213" i="2"/>
  <c r="AO213" i="2" s="1"/>
  <c r="AP213" i="2" s="1"/>
  <c r="F213" i="5"/>
  <c r="AL212" i="2"/>
  <c r="AO212" i="2" s="1"/>
  <c r="AP212" i="2" s="1"/>
  <c r="F212" i="5"/>
  <c r="AL211" i="2"/>
  <c r="AO211" i="2" s="1"/>
  <c r="AP211" i="2" s="1"/>
  <c r="F211" i="5"/>
  <c r="AL210" i="2"/>
  <c r="AO210" i="2" s="1"/>
  <c r="AP210" i="2" s="1"/>
  <c r="F210" i="5"/>
  <c r="AL209" i="2"/>
  <c r="AO209" i="2" s="1"/>
  <c r="AP209" i="2" s="1"/>
  <c r="F209" i="5"/>
  <c r="AL208" i="2"/>
  <c r="AO208" i="2" s="1"/>
  <c r="AP208" i="2" s="1"/>
  <c r="F207" i="5"/>
  <c r="AL206" i="2"/>
  <c r="AO206" i="2" s="1"/>
  <c r="AP206" i="2" s="1"/>
  <c r="F206" i="5"/>
  <c r="AL205" i="2"/>
  <c r="AO205" i="2" s="1"/>
  <c r="AP205" i="2" s="1"/>
  <c r="F205" i="5"/>
  <c r="AL204" i="2"/>
  <c r="AO204" i="2" s="1"/>
  <c r="AP204" i="2" s="1"/>
  <c r="F204" i="5"/>
  <c r="AL203" i="2"/>
  <c r="AO203" i="2" s="1"/>
  <c r="AP203" i="2" s="1"/>
  <c r="F203" i="5"/>
  <c r="AL202" i="2"/>
  <c r="AO202" i="2" s="1"/>
  <c r="AP202" i="2" s="1"/>
  <c r="F202" i="5"/>
  <c r="AL201" i="2"/>
  <c r="AO201" i="2" s="1"/>
  <c r="AP201" i="2" s="1"/>
  <c r="F201" i="5"/>
  <c r="AL200" i="2"/>
  <c r="AO200" i="2" s="1"/>
  <c r="AP200" i="2" s="1"/>
  <c r="F200" i="5"/>
  <c r="AL199" i="2"/>
  <c r="AO199" i="2" s="1"/>
  <c r="AP199" i="2" s="1"/>
  <c r="F199" i="5"/>
  <c r="AL198" i="2"/>
  <c r="AO198" i="2" s="1"/>
  <c r="AP198" i="2" s="1"/>
  <c r="F198" i="5"/>
  <c r="AL197" i="2"/>
  <c r="AO197" i="2" s="1"/>
  <c r="AP197" i="2" s="1"/>
  <c r="F197" i="5"/>
  <c r="AL196" i="2"/>
  <c r="AO196" i="2" s="1"/>
  <c r="AP196" i="2" s="1"/>
  <c r="F196" i="5"/>
  <c r="AL195" i="2"/>
  <c r="AO195" i="2" s="1"/>
  <c r="AP195" i="2" s="1"/>
  <c r="F195" i="5"/>
  <c r="AL194" i="2"/>
  <c r="AO194" i="2" s="1"/>
  <c r="AP194" i="2" s="1"/>
  <c r="F194" i="5"/>
  <c r="AL193" i="2"/>
  <c r="AO193" i="2" s="1"/>
  <c r="AP193" i="2" s="1"/>
  <c r="F193" i="5"/>
  <c r="AL192" i="2"/>
  <c r="AO192" i="2" s="1"/>
  <c r="AP192" i="2" s="1"/>
  <c r="F192" i="5"/>
  <c r="AL191" i="2"/>
  <c r="AO191" i="2" s="1"/>
  <c r="AP191" i="2" s="1"/>
  <c r="F190" i="5"/>
  <c r="AL189" i="2"/>
  <c r="AO189" i="2" s="1"/>
  <c r="AP189" i="2" s="1"/>
  <c r="F189" i="5"/>
  <c r="AL188" i="2"/>
  <c r="AO188" i="2" s="1"/>
  <c r="AP188" i="2" s="1"/>
  <c r="F188" i="5"/>
  <c r="AL187" i="2"/>
  <c r="AO187" i="2" s="1"/>
  <c r="AP187" i="2" s="1"/>
  <c r="F187" i="5"/>
  <c r="AL186" i="2"/>
  <c r="AO186" i="2" s="1"/>
  <c r="AP186" i="2" s="1"/>
  <c r="F186" i="5"/>
  <c r="AL185" i="2"/>
  <c r="AO185" i="2" s="1"/>
  <c r="AP185" i="2" s="1"/>
  <c r="F185" i="5"/>
  <c r="AL184" i="2"/>
  <c r="AO184" i="2" s="1"/>
  <c r="AP184" i="2" s="1"/>
  <c r="F184" i="5"/>
  <c r="AL183" i="2"/>
  <c r="AO183" i="2" s="1"/>
  <c r="AP183" i="2" s="1"/>
  <c r="F183" i="5"/>
  <c r="AL182" i="2"/>
  <c r="AO182" i="2" s="1"/>
  <c r="AP182" i="2" s="1"/>
  <c r="F182" i="5"/>
  <c r="AL181" i="2"/>
  <c r="AO181" i="2" s="1"/>
  <c r="AP181" i="2" s="1"/>
  <c r="F181" i="5"/>
  <c r="AL180" i="2"/>
  <c r="AO180" i="2" s="1"/>
  <c r="AP180" i="2" s="1"/>
  <c r="F180" i="5"/>
  <c r="AL179" i="2"/>
  <c r="AO179" i="2" s="1"/>
  <c r="AP179" i="2" s="1"/>
  <c r="F179" i="5"/>
  <c r="AL178" i="2"/>
  <c r="AO178" i="2" s="1"/>
  <c r="AP178" i="2" s="1"/>
  <c r="F178" i="5"/>
  <c r="AL177" i="2"/>
  <c r="AO177" i="2" s="1"/>
  <c r="AP177" i="2" s="1"/>
  <c r="F176" i="5"/>
  <c r="AL175" i="2"/>
  <c r="AO175" i="2" s="1"/>
  <c r="AP175" i="2" s="1"/>
  <c r="F174" i="5"/>
  <c r="AL173" i="2"/>
  <c r="AO173" i="2" s="1"/>
  <c r="AP173" i="2" s="1"/>
  <c r="F173" i="5"/>
  <c r="AL172" i="2"/>
  <c r="AO172" i="2" s="1"/>
  <c r="AP172" i="2" s="1"/>
  <c r="F172" i="5"/>
  <c r="AL171" i="2"/>
  <c r="AO171" i="2" s="1"/>
  <c r="AP171" i="2" s="1"/>
  <c r="F171" i="5"/>
  <c r="AL170" i="2"/>
  <c r="AO170" i="2" s="1"/>
  <c r="AP170" i="2" s="1"/>
  <c r="F170" i="5"/>
  <c r="AL169" i="2"/>
  <c r="AO169" i="2" s="1"/>
  <c r="AP169" i="2" s="1"/>
  <c r="F169" i="5"/>
  <c r="AL168" i="2"/>
  <c r="AO168" i="2" s="1"/>
  <c r="AP168" i="2" s="1"/>
  <c r="F168" i="5"/>
  <c r="AL167" i="2"/>
  <c r="AO167" i="2" s="1"/>
  <c r="AP167" i="2" s="1"/>
  <c r="F167" i="5"/>
  <c r="AL166" i="2"/>
  <c r="AO166" i="2" s="1"/>
  <c r="AP166" i="2" s="1"/>
  <c r="F166" i="5"/>
  <c r="AL165" i="2"/>
  <c r="AO165" i="2" s="1"/>
  <c r="AP165" i="2" s="1"/>
  <c r="F165" i="5"/>
  <c r="AL164" i="2"/>
  <c r="AO164" i="2" s="1"/>
  <c r="AP164" i="2" s="1"/>
  <c r="F164" i="5"/>
  <c r="AL163" i="2"/>
  <c r="AO163" i="2" s="1"/>
  <c r="AP163" i="2" s="1"/>
  <c r="F163" i="5"/>
  <c r="AL162" i="2"/>
  <c r="AO162" i="2" s="1"/>
  <c r="AP162" i="2" s="1"/>
  <c r="F162" i="5"/>
  <c r="AL161" i="2"/>
  <c r="AO161" i="2" s="1"/>
  <c r="AP161" i="2" s="1"/>
  <c r="F161" i="5"/>
  <c r="AL160" i="2"/>
  <c r="AO160" i="2" s="1"/>
  <c r="AP160" i="2" s="1"/>
  <c r="F160" i="5"/>
  <c r="AL159" i="2"/>
  <c r="AO159" i="2" s="1"/>
  <c r="AP159" i="2" s="1"/>
  <c r="F159" i="5"/>
  <c r="AL158" i="2"/>
  <c r="AO158" i="2" s="1"/>
  <c r="AP158" i="2" s="1"/>
  <c r="F158" i="5"/>
  <c r="AL157" i="2"/>
  <c r="AO157" i="2" s="1"/>
  <c r="AP157" i="2" s="1"/>
  <c r="F157" i="5"/>
  <c r="AL156" i="2"/>
  <c r="AO156" i="2" s="1"/>
  <c r="AP156" i="2" s="1"/>
  <c r="F156" i="5"/>
  <c r="AL155" i="2"/>
  <c r="AO155" i="2" s="1"/>
  <c r="AP155" i="2" s="1"/>
  <c r="F155" i="5"/>
  <c r="AL154" i="2"/>
  <c r="AO154" i="2" s="1"/>
  <c r="AP154" i="2" s="1"/>
  <c r="F154" i="5"/>
  <c r="AL153" i="2"/>
  <c r="AO153" i="2" s="1"/>
  <c r="AP153" i="2" s="1"/>
  <c r="F153" i="5"/>
  <c r="AL152" i="2"/>
  <c r="AO152" i="2" s="1"/>
  <c r="AP152" i="2" s="1"/>
  <c r="F152" i="5"/>
  <c r="AL151" i="2"/>
  <c r="AO151" i="2" s="1"/>
  <c r="AP151" i="2" s="1"/>
  <c r="F151" i="5"/>
  <c r="AL150" i="2"/>
  <c r="AO150" i="2" s="1"/>
  <c r="AP150" i="2" s="1"/>
  <c r="F150" i="5"/>
  <c r="AL149" i="2"/>
  <c r="AO149" i="2" s="1"/>
  <c r="AP149" i="2" s="1"/>
  <c r="F148" i="5"/>
  <c r="AL147" i="2"/>
  <c r="AO147" i="2" s="1"/>
  <c r="AP147" i="2" s="1"/>
  <c r="F147" i="5"/>
  <c r="AL146" i="2"/>
  <c r="AO146" i="2" s="1"/>
  <c r="AP146" i="2" s="1"/>
  <c r="F146" i="5"/>
  <c r="AL145" i="2"/>
  <c r="AO145" i="2" s="1"/>
  <c r="AP145" i="2" s="1"/>
  <c r="F145" i="5"/>
  <c r="AL144" i="2"/>
  <c r="AO144" i="2" s="1"/>
  <c r="AP144" i="2" s="1"/>
  <c r="F144" i="5"/>
  <c r="AL143" i="2"/>
  <c r="AO143" i="2" s="1"/>
  <c r="AP143" i="2" s="1"/>
  <c r="F143" i="5"/>
  <c r="AL142" i="2"/>
  <c r="AO142" i="2" s="1"/>
  <c r="AP142" i="2" s="1"/>
  <c r="F142" i="5"/>
  <c r="AL141" i="2"/>
  <c r="AO141" i="2" s="1"/>
  <c r="AP141" i="2" s="1"/>
  <c r="F141" i="5"/>
  <c r="AL140" i="2"/>
  <c r="AO140" i="2" s="1"/>
  <c r="AP140" i="2" s="1"/>
  <c r="F140" i="5"/>
  <c r="AL139" i="2"/>
  <c r="AO139" i="2" s="1"/>
  <c r="AP139" i="2" s="1"/>
  <c r="F139" i="5"/>
  <c r="AL138" i="2"/>
  <c r="AO138" i="2" s="1"/>
  <c r="AP138" i="2" s="1"/>
  <c r="F138" i="5"/>
  <c r="AL137" i="2"/>
  <c r="AO137" i="2" s="1"/>
  <c r="AP137" i="2" s="1"/>
  <c r="F137" i="5"/>
  <c r="AL136" i="2"/>
  <c r="AO136" i="2" s="1"/>
  <c r="AP136" i="2" s="1"/>
  <c r="F136" i="5"/>
  <c r="AL135" i="2"/>
  <c r="AO135" i="2" s="1"/>
  <c r="AP135" i="2" s="1"/>
  <c r="F135" i="5"/>
  <c r="AL134" i="2"/>
  <c r="AO134" i="2" s="1"/>
  <c r="AP134" i="2" s="1"/>
  <c r="F132" i="5"/>
  <c r="AL131" i="2"/>
  <c r="AO131" i="2" s="1"/>
  <c r="AP131" i="2" s="1"/>
  <c r="F131" i="5"/>
  <c r="AL130" i="2"/>
  <c r="AO130" i="2" s="1"/>
  <c r="AP130" i="2" s="1"/>
  <c r="F130" i="5"/>
  <c r="AL129" i="2"/>
  <c r="AO129" i="2" s="1"/>
  <c r="AP129" i="2" s="1"/>
  <c r="F129" i="5"/>
  <c r="AL128" i="2"/>
  <c r="AO128" i="2" s="1"/>
  <c r="AP128" i="2" s="1"/>
  <c r="F128" i="5"/>
  <c r="AL127" i="2"/>
  <c r="AO127" i="2" s="1"/>
  <c r="AP127" i="2" s="1"/>
  <c r="F127" i="5"/>
  <c r="AL126" i="2"/>
  <c r="AO126" i="2" s="1"/>
  <c r="AP126" i="2" s="1"/>
  <c r="F126" i="5"/>
  <c r="AL125" i="2"/>
  <c r="AO125" i="2" s="1"/>
  <c r="AP125" i="2" s="1"/>
  <c r="F125" i="5"/>
  <c r="AL124" i="2"/>
  <c r="AO124" i="2" s="1"/>
  <c r="AP124" i="2" s="1"/>
  <c r="F124" i="5"/>
  <c r="AL123" i="2"/>
  <c r="AO123" i="2" s="1"/>
  <c r="AP123" i="2" s="1"/>
  <c r="F123" i="5"/>
  <c r="AL122" i="2"/>
  <c r="AO122" i="2" s="1"/>
  <c r="AP122" i="2" s="1"/>
  <c r="F122" i="5"/>
  <c r="AL121" i="2"/>
  <c r="AO121" i="2" s="1"/>
  <c r="AP121" i="2" s="1"/>
  <c r="F121" i="5"/>
  <c r="AL120" i="2"/>
  <c r="AO120" i="2" s="1"/>
  <c r="AP120" i="2" s="1"/>
  <c r="F120" i="5"/>
  <c r="AL119" i="2"/>
  <c r="AO119" i="2" s="1"/>
  <c r="AP119" i="2" s="1"/>
  <c r="F119" i="5"/>
  <c r="AL118" i="2"/>
  <c r="AO118" i="2" s="1"/>
  <c r="AP118" i="2" s="1"/>
  <c r="F118" i="5"/>
  <c r="AL117" i="2"/>
  <c r="AO117" i="2" s="1"/>
  <c r="AP117" i="2" s="1"/>
  <c r="F117" i="5"/>
  <c r="AL116" i="2"/>
  <c r="AO116" i="2" s="1"/>
  <c r="AP116" i="2" s="1"/>
  <c r="F116" i="5"/>
  <c r="AL115" i="2"/>
  <c r="AO115" i="2" s="1"/>
  <c r="AP115" i="2" s="1"/>
  <c r="F115" i="5"/>
  <c r="AL114" i="2"/>
  <c r="AO114" i="2" s="1"/>
  <c r="AP114" i="2" s="1"/>
  <c r="F114" i="5"/>
  <c r="AL113" i="2"/>
  <c r="AO113" i="2" s="1"/>
  <c r="AP113" i="2" s="1"/>
  <c r="F112" i="5"/>
  <c r="AL111" i="2"/>
  <c r="AO111" i="2" s="1"/>
  <c r="AP111" i="2" s="1"/>
  <c r="F111" i="5"/>
  <c r="AL110" i="2"/>
  <c r="AO110" i="2" s="1"/>
  <c r="AP110" i="2" s="1"/>
  <c r="F110" i="5"/>
  <c r="AL109" i="2"/>
  <c r="AO109" i="2" s="1"/>
  <c r="AP109" i="2" s="1"/>
  <c r="F109" i="5"/>
  <c r="AL108" i="2"/>
  <c r="AO108" i="2" s="1"/>
  <c r="AP108" i="2" s="1"/>
  <c r="F106" i="5"/>
  <c r="AL105" i="2"/>
  <c r="AO105" i="2" s="1"/>
  <c r="AP105" i="2" s="1"/>
  <c r="F104" i="5"/>
  <c r="AL103" i="2"/>
  <c r="AO103" i="2" s="1"/>
  <c r="AP103" i="2" s="1"/>
  <c r="F102" i="5"/>
  <c r="AL101" i="2"/>
  <c r="AO101" i="2" s="1"/>
  <c r="AP101" i="2" s="1"/>
  <c r="F100" i="5"/>
  <c r="AL99" i="2"/>
  <c r="AO99" i="2" s="1"/>
  <c r="AP99" i="2" s="1"/>
  <c r="F99" i="5"/>
  <c r="AL98" i="2"/>
  <c r="AO98" i="2" s="1"/>
  <c r="AP98" i="2" s="1"/>
  <c r="F98" i="5"/>
  <c r="AL97" i="2"/>
  <c r="AO97" i="2" s="1"/>
  <c r="AP97" i="2" s="1"/>
  <c r="F97" i="5"/>
  <c r="AL96" i="2"/>
  <c r="AO96" i="2" s="1"/>
  <c r="AP96" i="2" s="1"/>
  <c r="F96" i="5"/>
  <c r="AL95" i="2"/>
  <c r="AO95" i="2" s="1"/>
  <c r="AP95" i="2" s="1"/>
  <c r="F95" i="5"/>
  <c r="AL94" i="2"/>
  <c r="AO94" i="2" s="1"/>
  <c r="AP94" i="2" s="1"/>
  <c r="F94" i="5"/>
  <c r="AL93" i="2"/>
  <c r="AO93" i="2" s="1"/>
  <c r="AP93" i="2" s="1"/>
  <c r="F93" i="5"/>
  <c r="AL92" i="2"/>
  <c r="AO92" i="2" s="1"/>
  <c r="AP92" i="2" s="1"/>
  <c r="F91" i="5"/>
  <c r="AL90" i="2"/>
  <c r="AO90" i="2" s="1"/>
  <c r="AP90" i="2" s="1"/>
  <c r="F90" i="5"/>
  <c r="AL89" i="2"/>
  <c r="AO89" i="2" s="1"/>
  <c r="AP89" i="2" s="1"/>
  <c r="F89" i="5"/>
  <c r="AL88" i="2"/>
  <c r="AO88" i="2" s="1"/>
  <c r="AP88" i="2" s="1"/>
  <c r="F88" i="5"/>
  <c r="AL87" i="2"/>
  <c r="AO87" i="2" s="1"/>
  <c r="AP87" i="2" s="1"/>
  <c r="F87" i="5"/>
  <c r="AL86" i="2"/>
  <c r="AO86" i="2" s="1"/>
  <c r="AP86" i="2" s="1"/>
  <c r="F86" i="5"/>
  <c r="AL85" i="2"/>
  <c r="AO85" i="2" s="1"/>
  <c r="AP85" i="2" s="1"/>
  <c r="F85" i="5"/>
  <c r="AL84" i="2"/>
  <c r="AO84" i="2" s="1"/>
  <c r="AP84" i="2" s="1"/>
  <c r="F84" i="5"/>
  <c r="AL83" i="2"/>
  <c r="AO83" i="2" s="1"/>
  <c r="AP83" i="2" s="1"/>
  <c r="F83" i="5"/>
  <c r="AL82" i="2"/>
  <c r="AO82" i="2" s="1"/>
  <c r="AP82" i="2" s="1"/>
  <c r="F82" i="5"/>
  <c r="AL81" i="2"/>
  <c r="AO81" i="2" s="1"/>
  <c r="AP81" i="2" s="1"/>
  <c r="F81" i="5"/>
  <c r="AL80" i="2"/>
  <c r="AO80" i="2" s="1"/>
  <c r="AP80" i="2" s="1"/>
  <c r="F80" i="5"/>
  <c r="AL79" i="2"/>
  <c r="AO79" i="2" s="1"/>
  <c r="AP79" i="2" s="1"/>
  <c r="F79" i="5"/>
  <c r="AL78" i="2"/>
  <c r="AO78" i="2" s="1"/>
  <c r="AP78" i="2" s="1"/>
  <c r="F78" i="5"/>
  <c r="AL77" i="2"/>
  <c r="AO77" i="2" s="1"/>
  <c r="AP77" i="2" s="1"/>
  <c r="F77" i="5"/>
  <c r="AL76" i="2"/>
  <c r="AO76" i="2" s="1"/>
  <c r="AP76" i="2" s="1"/>
  <c r="F76" i="5"/>
  <c r="AL75" i="2"/>
  <c r="AO75" i="2" s="1"/>
  <c r="AP75" i="2" s="1"/>
  <c r="F74" i="5"/>
  <c r="AL73" i="2"/>
  <c r="AO73" i="2" s="1"/>
  <c r="AP73" i="2" s="1"/>
  <c r="F72" i="5"/>
  <c r="AL71" i="2"/>
  <c r="AO71" i="2" s="1"/>
  <c r="AP71" i="2" s="1"/>
  <c r="F70" i="5"/>
  <c r="AL69" i="2"/>
  <c r="AO69" i="2" s="1"/>
  <c r="AP69" i="2" s="1"/>
  <c r="F68" i="5"/>
  <c r="AL67" i="2"/>
  <c r="AO67" i="2" s="1"/>
  <c r="AP67" i="2" s="1"/>
  <c r="F67" i="5"/>
  <c r="AL66" i="2"/>
  <c r="AO66" i="2" s="1"/>
  <c r="AP66" i="2" s="1"/>
  <c r="F66" i="5"/>
  <c r="AL65" i="2"/>
  <c r="AO65" i="2" s="1"/>
  <c r="AP65" i="2" s="1"/>
  <c r="F65" i="5"/>
  <c r="AL64" i="2"/>
  <c r="AO64" i="2" s="1"/>
  <c r="AP64" i="2" s="1"/>
  <c r="F64" i="5"/>
  <c r="AL63" i="2"/>
  <c r="AO63" i="2" s="1"/>
  <c r="AP63" i="2" s="1"/>
  <c r="F63" i="5"/>
  <c r="AL62" i="2"/>
  <c r="AO62" i="2" s="1"/>
  <c r="AP62" i="2" s="1"/>
  <c r="F62" i="5"/>
  <c r="AL61" i="2"/>
  <c r="AO61" i="2" s="1"/>
  <c r="AP61" i="2" s="1"/>
  <c r="F61" i="5"/>
  <c r="AL60" i="2"/>
  <c r="AO60" i="2" s="1"/>
  <c r="AP60" i="2" s="1"/>
  <c r="F59" i="5"/>
  <c r="AL58" i="2"/>
  <c r="AO58" i="2" s="1"/>
  <c r="AP58" i="2" s="1"/>
  <c r="F58" i="5"/>
  <c r="AL57" i="2"/>
  <c r="AO57" i="2" s="1"/>
  <c r="AP57" i="2" s="1"/>
  <c r="F57" i="5"/>
  <c r="AL56" i="2"/>
  <c r="AO56" i="2" s="1"/>
  <c r="AP56" i="2" s="1"/>
  <c r="F56" i="5"/>
  <c r="AL55" i="2"/>
  <c r="AO55" i="2" s="1"/>
  <c r="AP55" i="2" s="1"/>
  <c r="F55" i="5"/>
  <c r="AL54" i="2"/>
  <c r="AO54" i="2" s="1"/>
  <c r="AP54" i="2" s="1"/>
  <c r="F54" i="5"/>
  <c r="AL53" i="2"/>
  <c r="AO53" i="2" s="1"/>
  <c r="AP53" i="2" s="1"/>
  <c r="F53" i="5"/>
  <c r="AL52" i="2"/>
  <c r="AO52" i="2" s="1"/>
  <c r="AP52" i="2" s="1"/>
  <c r="F52" i="5"/>
  <c r="AL51" i="2"/>
  <c r="AO51" i="2" s="1"/>
  <c r="AP51" i="2" s="1"/>
  <c r="F51" i="5"/>
  <c r="AL50" i="2"/>
  <c r="AO50" i="2" s="1"/>
  <c r="AP50" i="2" s="1"/>
  <c r="F47" i="5"/>
  <c r="AL46" i="2"/>
  <c r="AO46" i="2" s="1"/>
  <c r="AP46" i="2" s="1"/>
  <c r="F43" i="5"/>
  <c r="AL42" i="2"/>
  <c r="AO42" i="2" s="1"/>
  <c r="AP42" i="2" s="1"/>
  <c r="F39" i="5"/>
  <c r="AL38" i="2"/>
  <c r="AO38" i="2" s="1"/>
  <c r="AP38" i="2" s="1"/>
  <c r="F35" i="5"/>
  <c r="AL34" i="2"/>
  <c r="F31" i="5"/>
  <c r="AL30" i="2"/>
  <c r="F27" i="5"/>
  <c r="AL26" i="2"/>
  <c r="F23" i="5"/>
  <c r="AL22" i="2"/>
  <c r="F22" i="5"/>
  <c r="AL21" i="2"/>
  <c r="F21" i="5"/>
  <c r="AL20" i="2"/>
  <c r="K32" i="19"/>
  <c r="K32" i="18"/>
  <c r="K31" i="19"/>
  <c r="K31" i="18"/>
  <c r="K30" i="19"/>
  <c r="K30" i="18"/>
  <c r="K29" i="19"/>
  <c r="K29" i="18"/>
  <c r="K19" i="19"/>
  <c r="K19" i="18"/>
  <c r="K12" i="19"/>
  <c r="K5" i="19" s="1"/>
  <c r="K12" i="18"/>
  <c r="K5" i="18" s="1"/>
  <c r="AI248" i="2"/>
  <c r="AJ115" i="2"/>
  <c r="D116" i="5"/>
  <c r="D176" i="5"/>
  <c r="K62" i="2"/>
  <c r="K66" i="2"/>
  <c r="K78" i="2"/>
  <c r="K82" i="2"/>
  <c r="K94" i="2"/>
  <c r="K98" i="2"/>
  <c r="K110" i="2"/>
  <c r="D111" i="5" s="1"/>
  <c r="K112" i="2"/>
  <c r="D113" i="5" s="1"/>
  <c r="K118" i="2"/>
  <c r="D119" i="5" s="1"/>
  <c r="K122" i="2"/>
  <c r="D123" i="5" s="1"/>
  <c r="K136" i="2"/>
  <c r="K140" i="2"/>
  <c r="K144" i="2"/>
  <c r="K148" i="2"/>
  <c r="K154" i="2"/>
  <c r="D155" i="5" s="1"/>
  <c r="K158" i="2"/>
  <c r="D159" i="5" s="1"/>
  <c r="K162" i="2"/>
  <c r="D163" i="5" s="1"/>
  <c r="K166" i="2"/>
  <c r="K180" i="2"/>
  <c r="D181" i="5" s="1"/>
  <c r="K194" i="2"/>
  <c r="K202" i="2"/>
  <c r="K206" i="2"/>
  <c r="K210" i="2"/>
  <c r="K214" i="2"/>
  <c r="K224" i="2"/>
  <c r="K109" i="2"/>
  <c r="D110" i="5" s="1"/>
  <c r="F18" i="12"/>
  <c r="F3" i="5"/>
  <c r="K53" i="2"/>
  <c r="D54" i="5" s="1"/>
  <c r="K57" i="2"/>
  <c r="K60" i="2"/>
  <c r="K64" i="2"/>
  <c r="K69" i="2"/>
  <c r="D70" i="5" s="1"/>
  <c r="K73" i="2"/>
  <c r="K76" i="2"/>
  <c r="K80" i="2"/>
  <c r="K85" i="2"/>
  <c r="D86" i="5" s="1"/>
  <c r="K89" i="2"/>
  <c r="K92" i="2"/>
  <c r="K96" i="2"/>
  <c r="K101" i="2"/>
  <c r="D102" i="5" s="1"/>
  <c r="K105" i="2"/>
  <c r="K108" i="2"/>
  <c r="D109" i="5" s="1"/>
  <c r="K116" i="2"/>
  <c r="K120" i="2"/>
  <c r="D121" i="5" s="1"/>
  <c r="K128" i="2"/>
  <c r="K132" i="2"/>
  <c r="K138" i="2"/>
  <c r="K142" i="2"/>
  <c r="K151" i="2"/>
  <c r="K152" i="2"/>
  <c r="K156" i="2"/>
  <c r="K160" i="2"/>
  <c r="K170" i="2"/>
  <c r="K174" i="2"/>
  <c r="D175" i="5" s="1"/>
  <c r="K176" i="2"/>
  <c r="K186" i="2"/>
  <c r="K190" i="2"/>
  <c r="K199" i="2"/>
  <c r="D200" i="5" s="1"/>
  <c r="K200" i="2"/>
  <c r="K204" i="2"/>
  <c r="D205" i="5" s="1"/>
  <c r="K208" i="2"/>
  <c r="K212" i="2"/>
  <c r="D213" i="5" s="1"/>
  <c r="K216" i="2"/>
  <c r="K220" i="2"/>
  <c r="D221" i="5" s="1"/>
  <c r="Y10" i="2"/>
  <c r="H9" i="2"/>
  <c r="K125" i="2"/>
  <c r="D126" i="5" s="1"/>
  <c r="K52" i="2"/>
  <c r="K54" i="2"/>
  <c r="K56" i="2"/>
  <c r="K58" i="2"/>
  <c r="K61" i="2"/>
  <c r="K65" i="2"/>
  <c r="D66" i="5" s="1"/>
  <c r="K68" i="2"/>
  <c r="K70" i="2"/>
  <c r="K72" i="2"/>
  <c r="K74" i="2"/>
  <c r="K77" i="2"/>
  <c r="K81" i="2"/>
  <c r="D82" i="5" s="1"/>
  <c r="K84" i="2"/>
  <c r="K86" i="2"/>
  <c r="K88" i="2"/>
  <c r="K90" i="2"/>
  <c r="K93" i="2"/>
  <c r="K97" i="2"/>
  <c r="D98" i="5" s="1"/>
  <c r="K100" i="2"/>
  <c r="K102" i="2"/>
  <c r="K104" i="2"/>
  <c r="K106" i="2"/>
  <c r="K114" i="2"/>
  <c r="K121" i="2"/>
  <c r="D122" i="5" s="1"/>
  <c r="K124" i="2"/>
  <c r="D125" i="5" s="1"/>
  <c r="K126" i="2"/>
  <c r="K130" i="2"/>
  <c r="K134" i="2"/>
  <c r="K146" i="2"/>
  <c r="K150" i="2"/>
  <c r="K161" i="2"/>
  <c r="D162" i="5" s="1"/>
  <c r="K164" i="2"/>
  <c r="D165" i="5" s="1"/>
  <c r="K168" i="2"/>
  <c r="K172" i="2"/>
  <c r="K178" i="2"/>
  <c r="K182" i="2"/>
  <c r="D183" i="5" s="1"/>
  <c r="K184" i="2"/>
  <c r="K188" i="2"/>
  <c r="D189" i="5" s="1"/>
  <c r="K192" i="2"/>
  <c r="K196" i="2"/>
  <c r="D197" i="5" s="1"/>
  <c r="K198" i="2"/>
  <c r="K215" i="2"/>
  <c r="D216" i="5" s="1"/>
  <c r="K218" i="2"/>
  <c r="K222" i="2"/>
  <c r="K226" i="2"/>
  <c r="D227" i="5" s="1"/>
  <c r="K213" i="2"/>
  <c r="D214" i="5" s="1"/>
  <c r="K197" i="2"/>
  <c r="K159" i="2"/>
  <c r="K119" i="2"/>
  <c r="Y19" i="2"/>
  <c r="Y23" i="2"/>
  <c r="Y25" i="2"/>
  <c r="AL25" i="2" s="1"/>
  <c r="Y27" i="2"/>
  <c r="AL27" i="2" s="1"/>
  <c r="Y29" i="2"/>
  <c r="AL29" i="2" s="1"/>
  <c r="Y31" i="2"/>
  <c r="AL31" i="2" s="1"/>
  <c r="Y33" i="2"/>
  <c r="Y35" i="2"/>
  <c r="Y37" i="2"/>
  <c r="Y39" i="2"/>
  <c r="Y41" i="2"/>
  <c r="Y43" i="2"/>
  <c r="Y45" i="2"/>
  <c r="Y47" i="2"/>
  <c r="Y49" i="2"/>
  <c r="H225" i="2"/>
  <c r="J225" i="2" s="1"/>
  <c r="F225" i="2"/>
  <c r="F219" i="2"/>
  <c r="H219" i="2"/>
  <c r="J219" i="2" s="1"/>
  <c r="H209" i="2"/>
  <c r="J209" i="2" s="1"/>
  <c r="F209" i="2"/>
  <c r="F203" i="2"/>
  <c r="H203" i="2"/>
  <c r="J203" i="2" s="1"/>
  <c r="H193" i="2"/>
  <c r="J193" i="2" s="1"/>
  <c r="F193" i="2"/>
  <c r="F187" i="2"/>
  <c r="H187" i="2"/>
  <c r="J187" i="2" s="1"/>
  <c r="H179" i="2"/>
  <c r="J179" i="2" s="1"/>
  <c r="F179" i="2"/>
  <c r="H171" i="2"/>
  <c r="J171" i="2" s="1"/>
  <c r="F171" i="2"/>
  <c r="F165" i="2"/>
  <c r="H165" i="2"/>
  <c r="J165" i="2" s="1"/>
  <c r="H155" i="2"/>
  <c r="J155" i="2" s="1"/>
  <c r="F155" i="2"/>
  <c r="H147" i="2"/>
  <c r="J147" i="2" s="1"/>
  <c r="F147" i="2"/>
  <c r="H139" i="2"/>
  <c r="J139" i="2" s="1"/>
  <c r="F139" i="2"/>
  <c r="H131" i="2"/>
  <c r="J131" i="2" s="1"/>
  <c r="F131" i="2"/>
  <c r="AJ168" i="2"/>
  <c r="AJ160" i="2"/>
  <c r="K18" i="2"/>
  <c r="H107" i="2"/>
  <c r="J107" i="2" s="1"/>
  <c r="K107" i="2" s="1"/>
  <c r="D108" i="5" s="1"/>
  <c r="H111" i="2"/>
  <c r="J111" i="2" s="1"/>
  <c r="K111" i="2" s="1"/>
  <c r="F113" i="2"/>
  <c r="K113" i="2" s="1"/>
  <c r="D114" i="5" s="1"/>
  <c r="H117" i="2"/>
  <c r="J117" i="2" s="1"/>
  <c r="K117" i="2" s="1"/>
  <c r="D118" i="5" s="1"/>
  <c r="F123" i="2"/>
  <c r="K123" i="2" s="1"/>
  <c r="D124" i="5" s="1"/>
  <c r="H127" i="2"/>
  <c r="J127" i="2" s="1"/>
  <c r="K127" i="2" s="1"/>
  <c r="F129" i="2"/>
  <c r="K129" i="2" s="1"/>
  <c r="F133" i="2"/>
  <c r="K133" i="2" s="1"/>
  <c r="F137" i="2"/>
  <c r="K137" i="2" s="1"/>
  <c r="D138" i="5" s="1"/>
  <c r="F141" i="2"/>
  <c r="K141" i="2" s="1"/>
  <c r="F145" i="2"/>
  <c r="K145" i="2" s="1"/>
  <c r="D146" i="5" s="1"/>
  <c r="F149" i="2"/>
  <c r="K149" i="2" s="1"/>
  <c r="F153" i="2"/>
  <c r="K153" i="2" s="1"/>
  <c r="H157" i="2"/>
  <c r="J157" i="2" s="1"/>
  <c r="K157" i="2" s="1"/>
  <c r="D158" i="5" s="1"/>
  <c r="F163" i="2"/>
  <c r="K163" i="2" s="1"/>
  <c r="D164" i="5" s="1"/>
  <c r="S164" i="2"/>
  <c r="AJ164" i="2"/>
  <c r="H167" i="2"/>
  <c r="J167" i="2" s="1"/>
  <c r="K167" i="2" s="1"/>
  <c r="F169" i="2"/>
  <c r="K169" i="2" s="1"/>
  <c r="F173" i="2"/>
  <c r="K173" i="2" s="1"/>
  <c r="F177" i="2"/>
  <c r="K177" i="2" s="1"/>
  <c r="F181" i="2"/>
  <c r="K181" i="2" s="1"/>
  <c r="F185" i="2"/>
  <c r="K185" i="2" s="1"/>
  <c r="H189" i="2"/>
  <c r="J189" i="2" s="1"/>
  <c r="K189" i="2" s="1"/>
  <c r="F191" i="2"/>
  <c r="K191" i="2" s="1"/>
  <c r="D192" i="5" s="1"/>
  <c r="H195" i="2"/>
  <c r="J195" i="2" s="1"/>
  <c r="K195" i="2" s="1"/>
  <c r="D196" i="5" s="1"/>
  <c r="F201" i="2"/>
  <c r="K201" i="2" s="1"/>
  <c r="H205" i="2"/>
  <c r="J205" i="2" s="1"/>
  <c r="K205" i="2" s="1"/>
  <c r="F207" i="2"/>
  <c r="K207" i="2" s="1"/>
  <c r="D208" i="5" s="1"/>
  <c r="H211" i="2"/>
  <c r="J211" i="2" s="1"/>
  <c r="K211" i="2" s="1"/>
  <c r="D212" i="5" s="1"/>
  <c r="F217" i="2"/>
  <c r="K217" i="2" s="1"/>
  <c r="H221" i="2"/>
  <c r="J221" i="2" s="1"/>
  <c r="K221" i="2" s="1"/>
  <c r="F223" i="2"/>
  <c r="K223" i="2" s="1"/>
  <c r="D224" i="5" s="1"/>
  <c r="K181" i="5"/>
  <c r="J181" i="5"/>
  <c r="L181" i="5" s="1"/>
  <c r="H181" i="5"/>
  <c r="N181" i="5" s="1"/>
  <c r="K52" i="5"/>
  <c r="H52" i="5"/>
  <c r="N52" i="5" s="1"/>
  <c r="J52" i="5"/>
  <c r="L52" i="5" s="1"/>
  <c r="K54" i="5"/>
  <c r="H54" i="5"/>
  <c r="J54" i="5"/>
  <c r="L54" i="5" s="1"/>
  <c r="H56" i="5"/>
  <c r="H60" i="5"/>
  <c r="K64" i="5"/>
  <c r="H64" i="5"/>
  <c r="K66" i="5"/>
  <c r="H66" i="5"/>
  <c r="K68" i="5"/>
  <c r="H68" i="5"/>
  <c r="K70" i="5"/>
  <c r="H70" i="5"/>
  <c r="K72" i="5"/>
  <c r="K76" i="5"/>
  <c r="K80" i="5"/>
  <c r="H80" i="5"/>
  <c r="K82" i="5"/>
  <c r="H82" i="5"/>
  <c r="K84" i="5"/>
  <c r="H84" i="5"/>
  <c r="K86" i="5"/>
  <c r="H86" i="5"/>
  <c r="K88" i="5"/>
  <c r="K92" i="5"/>
  <c r="K96" i="5"/>
  <c r="H96" i="5"/>
  <c r="K98" i="5"/>
  <c r="H98" i="5"/>
  <c r="K100" i="5"/>
  <c r="H100" i="5"/>
  <c r="K102" i="5"/>
  <c r="H102" i="5"/>
  <c r="K104" i="5"/>
  <c r="S108" i="2"/>
  <c r="S109" i="2"/>
  <c r="S112" i="2"/>
  <c r="J111" i="5"/>
  <c r="S113" i="2"/>
  <c r="S116" i="2"/>
  <c r="S117" i="2"/>
  <c r="S120" i="2"/>
  <c r="J119" i="5"/>
  <c r="S121" i="2"/>
  <c r="S124" i="2"/>
  <c r="S125" i="2"/>
  <c r="S157" i="2"/>
  <c r="S158" i="2"/>
  <c r="S161" i="2"/>
  <c r="S162" i="2"/>
  <c r="S188" i="2"/>
  <c r="AJ191" i="2"/>
  <c r="AJ195" i="2"/>
  <c r="S196" i="2"/>
  <c r="AJ199" i="2"/>
  <c r="S204" i="2"/>
  <c r="AJ207" i="2"/>
  <c r="AJ211" i="2"/>
  <c r="S212" i="2"/>
  <c r="AJ215" i="2"/>
  <c r="S220" i="2"/>
  <c r="AJ223" i="2"/>
  <c r="J66" i="5"/>
  <c r="J70" i="5"/>
  <c r="L70" i="5" s="1"/>
  <c r="J82" i="5"/>
  <c r="J86" i="5"/>
  <c r="L86" i="5" s="1"/>
  <c r="J98" i="5"/>
  <c r="J102" i="5"/>
  <c r="L102" i="5" s="1"/>
  <c r="K136" i="5"/>
  <c r="J136" i="5"/>
  <c r="L136" i="5" s="1"/>
  <c r="H136" i="5"/>
  <c r="N136" i="5" s="1"/>
  <c r="K144" i="5"/>
  <c r="J144" i="5"/>
  <c r="L144" i="5" s="1"/>
  <c r="H144" i="5"/>
  <c r="N144" i="5" s="1"/>
  <c r="K163" i="5"/>
  <c r="J163" i="5"/>
  <c r="L163" i="5" s="1"/>
  <c r="H163" i="5"/>
  <c r="N163" i="5" s="1"/>
  <c r="K175" i="5"/>
  <c r="H175" i="5"/>
  <c r="N175" i="5" s="1"/>
  <c r="AJ109" i="2"/>
  <c r="S110" i="2"/>
  <c r="J109" i="5"/>
  <c r="S111" i="2"/>
  <c r="AJ113" i="2"/>
  <c r="J113" i="5"/>
  <c r="S115" i="2"/>
  <c r="S118" i="2"/>
  <c r="S119" i="2"/>
  <c r="AJ121" i="2"/>
  <c r="S122" i="2"/>
  <c r="J121" i="5"/>
  <c r="AJ125" i="2"/>
  <c r="AJ129" i="2"/>
  <c r="AJ154" i="2"/>
  <c r="K155" i="5"/>
  <c r="AJ158" i="2"/>
  <c r="AJ162" i="2"/>
  <c r="AJ166" i="2"/>
  <c r="AJ170" i="2"/>
  <c r="S186" i="2"/>
  <c r="AJ188" i="2"/>
  <c r="S194" i="2"/>
  <c r="AJ196" i="2"/>
  <c r="S202" i="2"/>
  <c r="AJ204" i="2"/>
  <c r="S206" i="2"/>
  <c r="S210" i="2"/>
  <c r="AJ212" i="2"/>
  <c r="AJ213" i="2"/>
  <c r="S214" i="2"/>
  <c r="S218" i="2"/>
  <c r="AJ220" i="2"/>
  <c r="S222" i="2"/>
  <c r="AJ224" i="2"/>
  <c r="AJ226" i="2"/>
  <c r="J64" i="5"/>
  <c r="L64" i="5" s="1"/>
  <c r="J68" i="5"/>
  <c r="J72" i="5"/>
  <c r="L72" i="5" s="1"/>
  <c r="J80" i="5"/>
  <c r="L80" i="5" s="1"/>
  <c r="J84" i="5"/>
  <c r="J88" i="5"/>
  <c r="L88" i="5" s="1"/>
  <c r="J96" i="5"/>
  <c r="L96" i="5" s="1"/>
  <c r="J100" i="5"/>
  <c r="J104" i="5"/>
  <c r="L104" i="5" s="1"/>
  <c r="H34" i="2"/>
  <c r="J34" i="2" s="1"/>
  <c r="F34" i="2"/>
  <c r="H35" i="2"/>
  <c r="J35" i="2" s="1"/>
  <c r="F35" i="2"/>
  <c r="H36" i="2"/>
  <c r="J36" i="2" s="1"/>
  <c r="F36" i="2"/>
  <c r="H37" i="2"/>
  <c r="J37" i="2" s="1"/>
  <c r="F37" i="2"/>
  <c r="H38" i="2"/>
  <c r="J38" i="2" s="1"/>
  <c r="F38" i="2"/>
  <c r="H39" i="2"/>
  <c r="J39" i="2" s="1"/>
  <c r="F39" i="2"/>
  <c r="H40" i="2"/>
  <c r="J40" i="2" s="1"/>
  <c r="F40" i="2"/>
  <c r="H41" i="2"/>
  <c r="J41" i="2" s="1"/>
  <c r="F41" i="2"/>
  <c r="H42" i="2"/>
  <c r="J42" i="2" s="1"/>
  <c r="F42" i="2"/>
  <c r="H43" i="2"/>
  <c r="J43" i="2" s="1"/>
  <c r="F43" i="2"/>
  <c r="H44" i="2"/>
  <c r="J44" i="2" s="1"/>
  <c r="F44" i="2"/>
  <c r="H45" i="2"/>
  <c r="J45" i="2" s="1"/>
  <c r="F45" i="2"/>
  <c r="H46" i="2"/>
  <c r="J46" i="2" s="1"/>
  <c r="F46" i="2"/>
  <c r="H47" i="2"/>
  <c r="J47" i="2" s="1"/>
  <c r="F47" i="2"/>
  <c r="H48" i="2"/>
  <c r="J48" i="2" s="1"/>
  <c r="F48" i="2"/>
  <c r="H49" i="2"/>
  <c r="J49" i="2" s="1"/>
  <c r="F49" i="2"/>
  <c r="H50" i="2"/>
  <c r="J50" i="2" s="1"/>
  <c r="F50" i="2"/>
  <c r="N48" i="7"/>
  <c r="F48" i="7"/>
  <c r="K47" i="7"/>
  <c r="I45" i="7"/>
  <c r="J44" i="7"/>
  <c r="O43" i="7"/>
  <c r="H42" i="7"/>
  <c r="J40" i="7"/>
  <c r="O39" i="7"/>
  <c r="N35" i="7"/>
  <c r="F35" i="7"/>
  <c r="J48" i="7"/>
  <c r="O47" i="7"/>
  <c r="G47" i="7"/>
  <c r="N44" i="7"/>
  <c r="F44" i="7"/>
  <c r="K43" i="7"/>
  <c r="N40" i="7"/>
  <c r="F40" i="7"/>
  <c r="K39" i="7"/>
  <c r="I37" i="7"/>
  <c r="J35" i="7"/>
  <c r="O34" i="7"/>
  <c r="J31" i="7"/>
  <c r="O30" i="7"/>
  <c r="G30" i="7"/>
  <c r="J27" i="7"/>
  <c r="O26" i="7"/>
  <c r="J23" i="7"/>
  <c r="O22" i="7"/>
  <c r="G22" i="7"/>
  <c r="J19" i="7"/>
  <c r="O18" i="7"/>
  <c r="F19" i="6"/>
  <c r="F23" i="6"/>
  <c r="F27" i="6"/>
  <c r="F31" i="6"/>
  <c r="F35" i="6"/>
  <c r="F48" i="6"/>
  <c r="K18" i="7"/>
  <c r="N19" i="7"/>
  <c r="N21" i="7"/>
  <c r="O23" i="7"/>
  <c r="F23" i="7"/>
  <c r="K26" i="7"/>
  <c r="N27" i="7"/>
  <c r="N29" i="7"/>
  <c r="O31" i="7"/>
  <c r="F31" i="7"/>
  <c r="K34" i="7"/>
  <c r="F40" i="6"/>
  <c r="F44" i="6"/>
  <c r="P10" i="7"/>
  <c r="M10" i="7"/>
  <c r="P11" i="7"/>
  <c r="P15" i="7"/>
  <c r="O19" i="7"/>
  <c r="F19" i="7"/>
  <c r="K22" i="7"/>
  <c r="N23" i="7"/>
  <c r="N25" i="7"/>
  <c r="O27" i="7"/>
  <c r="F27" i="7"/>
  <c r="K30" i="7"/>
  <c r="N31" i="7"/>
  <c r="N33" i="7"/>
  <c r="O35" i="7"/>
  <c r="O11" i="7"/>
  <c r="O13" i="7"/>
  <c r="O15" i="7"/>
  <c r="P19" i="7"/>
  <c r="P27" i="7"/>
  <c r="P35" i="7"/>
  <c r="O40" i="7"/>
  <c r="O44" i="7"/>
  <c r="P40" i="7"/>
  <c r="O48" i="7"/>
  <c r="E10" i="7"/>
  <c r="G10" i="7"/>
  <c r="I10" i="7"/>
  <c r="K10" i="7"/>
  <c r="O10" i="7"/>
  <c r="F11" i="7"/>
  <c r="H11" i="7"/>
  <c r="J11" i="7"/>
  <c r="L11" i="7"/>
  <c r="N11" i="7"/>
  <c r="E12" i="7"/>
  <c r="G12" i="7"/>
  <c r="I12" i="7"/>
  <c r="K12" i="7"/>
  <c r="M12" i="7"/>
  <c r="O12" i="7"/>
  <c r="F13" i="7"/>
  <c r="H13" i="7"/>
  <c r="J13" i="7"/>
  <c r="L13" i="7"/>
  <c r="N13" i="7"/>
  <c r="E14" i="7"/>
  <c r="G14" i="7"/>
  <c r="I14" i="7"/>
  <c r="K14" i="7"/>
  <c r="M14" i="7"/>
  <c r="O14" i="7"/>
  <c r="F15" i="7"/>
  <c r="H15" i="7"/>
  <c r="J15" i="7"/>
  <c r="L15" i="7"/>
  <c r="N15" i="7"/>
  <c r="E16" i="7"/>
  <c r="G16" i="7"/>
  <c r="I16" i="7"/>
  <c r="K16" i="7"/>
  <c r="M16" i="7"/>
  <c r="O16" i="7"/>
  <c r="H17" i="7"/>
  <c r="L17" i="7"/>
  <c r="N24" i="7"/>
  <c r="L24" i="7"/>
  <c r="J24" i="7"/>
  <c r="H24" i="7"/>
  <c r="F24" i="7"/>
  <c r="E24" i="7"/>
  <c r="I24" i="7"/>
  <c r="M24" i="7"/>
  <c r="H25" i="7"/>
  <c r="L25" i="7"/>
  <c r="P25" i="7"/>
  <c r="N32" i="7"/>
  <c r="L32" i="7"/>
  <c r="J32" i="7"/>
  <c r="H32" i="7"/>
  <c r="F32" i="7"/>
  <c r="E32" i="7"/>
  <c r="I32" i="7"/>
  <c r="M32" i="7"/>
  <c r="H33" i="7"/>
  <c r="L33" i="7"/>
  <c r="P33" i="7"/>
  <c r="N38" i="7"/>
  <c r="J38" i="7"/>
  <c r="F38" i="7"/>
  <c r="L38" i="7"/>
  <c r="N41" i="7"/>
  <c r="L41" i="7"/>
  <c r="J41" i="7"/>
  <c r="H41" i="7"/>
  <c r="F41" i="7"/>
  <c r="O41" i="7"/>
  <c r="K41" i="7"/>
  <c r="G41" i="7"/>
  <c r="E41" i="7"/>
  <c r="M41" i="7"/>
  <c r="N46" i="7"/>
  <c r="J46" i="7"/>
  <c r="F46" i="7"/>
  <c r="L46" i="7"/>
  <c r="P20" i="7"/>
  <c r="N20" i="7"/>
  <c r="L20" i="7"/>
  <c r="J20" i="7"/>
  <c r="H20" i="7"/>
  <c r="F20" i="7"/>
  <c r="E20" i="7"/>
  <c r="I20" i="7"/>
  <c r="M20" i="7"/>
  <c r="H21" i="7"/>
  <c r="L21" i="7"/>
  <c r="P28" i="7"/>
  <c r="N28" i="7"/>
  <c r="L28" i="7"/>
  <c r="J28" i="7"/>
  <c r="H28" i="7"/>
  <c r="F28" i="7"/>
  <c r="E28" i="7"/>
  <c r="I28" i="7"/>
  <c r="M28" i="7"/>
  <c r="H29" i="7"/>
  <c r="L29" i="7"/>
  <c r="O36" i="7"/>
  <c r="M36" i="7"/>
  <c r="K36" i="7"/>
  <c r="I36" i="7"/>
  <c r="G36" i="7"/>
  <c r="E36" i="7"/>
  <c r="P36" i="7"/>
  <c r="L36" i="7"/>
  <c r="H36" i="7"/>
  <c r="F36" i="7"/>
  <c r="N36" i="7"/>
  <c r="F10" i="7"/>
  <c r="H10" i="7"/>
  <c r="J10" i="7"/>
  <c r="L10" i="7"/>
  <c r="N10" i="7"/>
  <c r="E11" i="7"/>
  <c r="G11" i="7"/>
  <c r="I11" i="7"/>
  <c r="K11" i="7"/>
  <c r="M11" i="7"/>
  <c r="F12" i="7"/>
  <c r="H12" i="7"/>
  <c r="J12" i="7"/>
  <c r="L12" i="7"/>
  <c r="N12" i="7"/>
  <c r="E13" i="7"/>
  <c r="G13" i="7"/>
  <c r="I13" i="7"/>
  <c r="K13" i="7"/>
  <c r="M13" i="7"/>
  <c r="F14" i="7"/>
  <c r="H14" i="7"/>
  <c r="J14" i="7"/>
  <c r="L14" i="7"/>
  <c r="N14" i="7"/>
  <c r="E15" i="7"/>
  <c r="G15" i="7"/>
  <c r="I15" i="7"/>
  <c r="K15" i="7"/>
  <c r="M15" i="7"/>
  <c r="F16" i="7"/>
  <c r="H16" i="7"/>
  <c r="J16" i="7"/>
  <c r="L16" i="7"/>
  <c r="N16" i="7"/>
  <c r="O17" i="7"/>
  <c r="M17" i="7"/>
  <c r="K17" i="7"/>
  <c r="I17" i="7"/>
  <c r="G17" i="7"/>
  <c r="E17" i="7"/>
  <c r="F17" i="7"/>
  <c r="J17" i="7"/>
  <c r="N17" i="7"/>
  <c r="P18" i="7"/>
  <c r="N18" i="7"/>
  <c r="L18" i="7"/>
  <c r="J18" i="7"/>
  <c r="H18" i="7"/>
  <c r="F18" i="7"/>
  <c r="E18" i="7"/>
  <c r="I18" i="7"/>
  <c r="M18" i="7"/>
  <c r="H19" i="7"/>
  <c r="L19" i="7"/>
  <c r="G20" i="7"/>
  <c r="K20" i="7"/>
  <c r="O20" i="7"/>
  <c r="O21" i="7"/>
  <c r="F21" i="7"/>
  <c r="J21" i="7"/>
  <c r="P22" i="7"/>
  <c r="N22" i="7"/>
  <c r="L22" i="7"/>
  <c r="J22" i="7"/>
  <c r="H22" i="7"/>
  <c r="F22" i="7"/>
  <c r="E22" i="7"/>
  <c r="I22" i="7"/>
  <c r="M22" i="7"/>
  <c r="H23" i="7"/>
  <c r="L23" i="7"/>
  <c r="G24" i="7"/>
  <c r="K24" i="7"/>
  <c r="O24" i="7"/>
  <c r="O25" i="7"/>
  <c r="F25" i="7"/>
  <c r="J25" i="7"/>
  <c r="P26" i="7"/>
  <c r="N26" i="7"/>
  <c r="L26" i="7"/>
  <c r="J26" i="7"/>
  <c r="H26" i="7"/>
  <c r="F26" i="7"/>
  <c r="E26" i="7"/>
  <c r="I26" i="7"/>
  <c r="M26" i="7"/>
  <c r="H27" i="7"/>
  <c r="L27" i="7"/>
  <c r="G28" i="7"/>
  <c r="K28" i="7"/>
  <c r="O28" i="7"/>
  <c r="O29" i="7"/>
  <c r="F29" i="7"/>
  <c r="J29" i="7"/>
  <c r="P30" i="7"/>
  <c r="N30" i="7"/>
  <c r="L30" i="7"/>
  <c r="J30" i="7"/>
  <c r="H30" i="7"/>
  <c r="F30" i="7"/>
  <c r="E30" i="7"/>
  <c r="I30" i="7"/>
  <c r="M30" i="7"/>
  <c r="H31" i="7"/>
  <c r="L31" i="7"/>
  <c r="G32" i="7"/>
  <c r="K32" i="7"/>
  <c r="O32" i="7"/>
  <c r="O33" i="7"/>
  <c r="F33" i="7"/>
  <c r="J33" i="7"/>
  <c r="P34" i="7"/>
  <c r="N34" i="7"/>
  <c r="L34" i="7"/>
  <c r="J34" i="7"/>
  <c r="H34" i="7"/>
  <c r="F34" i="7"/>
  <c r="E34" i="7"/>
  <c r="I34" i="7"/>
  <c r="M34" i="7"/>
  <c r="H35" i="7"/>
  <c r="L35" i="7"/>
  <c r="J36" i="7"/>
  <c r="P37" i="7"/>
  <c r="N37" i="7"/>
  <c r="L37" i="7"/>
  <c r="J37" i="7"/>
  <c r="H37" i="7"/>
  <c r="F37" i="7"/>
  <c r="O37" i="7"/>
  <c r="K37" i="7"/>
  <c r="G37" i="7"/>
  <c r="E37" i="7"/>
  <c r="M37" i="7"/>
  <c r="H38" i="7"/>
  <c r="P38" i="7"/>
  <c r="I41" i="7"/>
  <c r="N42" i="7"/>
  <c r="J42" i="7"/>
  <c r="F42" i="7"/>
  <c r="L42" i="7"/>
  <c r="P45" i="7"/>
  <c r="N45" i="7"/>
  <c r="L45" i="7"/>
  <c r="J45" i="7"/>
  <c r="H45" i="7"/>
  <c r="F45" i="7"/>
  <c r="O45" i="7"/>
  <c r="K45" i="7"/>
  <c r="G45" i="7"/>
  <c r="E45" i="7"/>
  <c r="M45" i="7"/>
  <c r="H46" i="7"/>
  <c r="P46" i="7"/>
  <c r="E19" i="7"/>
  <c r="G19" i="7"/>
  <c r="I19" i="7"/>
  <c r="K19" i="7"/>
  <c r="M19" i="7"/>
  <c r="E21" i="7"/>
  <c r="G21" i="7"/>
  <c r="I21" i="7"/>
  <c r="K21" i="7"/>
  <c r="M21" i="7"/>
  <c r="E23" i="7"/>
  <c r="G23" i="7"/>
  <c r="I23" i="7"/>
  <c r="K23" i="7"/>
  <c r="M23" i="7"/>
  <c r="E25" i="7"/>
  <c r="G25" i="7"/>
  <c r="I25" i="7"/>
  <c r="K25" i="7"/>
  <c r="M25" i="7"/>
  <c r="E27" i="7"/>
  <c r="G27" i="7"/>
  <c r="I27" i="7"/>
  <c r="K27" i="7"/>
  <c r="M27" i="7"/>
  <c r="E29" i="7"/>
  <c r="G29" i="7"/>
  <c r="I29" i="7"/>
  <c r="K29" i="7"/>
  <c r="M29" i="7"/>
  <c r="E31" i="7"/>
  <c r="G31" i="7"/>
  <c r="I31" i="7"/>
  <c r="K31" i="7"/>
  <c r="M31" i="7"/>
  <c r="E33" i="7"/>
  <c r="G33" i="7"/>
  <c r="I33" i="7"/>
  <c r="K33" i="7"/>
  <c r="M33" i="7"/>
  <c r="E35" i="7"/>
  <c r="G35" i="7"/>
  <c r="I35" i="7"/>
  <c r="K35" i="7"/>
  <c r="M35" i="7"/>
  <c r="O38" i="7"/>
  <c r="P39" i="7"/>
  <c r="N39" i="7"/>
  <c r="L39" i="7"/>
  <c r="J39" i="7"/>
  <c r="H39" i="7"/>
  <c r="F39" i="7"/>
  <c r="E39" i="7"/>
  <c r="I39" i="7"/>
  <c r="M39" i="7"/>
  <c r="H40" i="7"/>
  <c r="L40" i="7"/>
  <c r="O42" i="7"/>
  <c r="P43" i="7"/>
  <c r="N43" i="7"/>
  <c r="L43" i="7"/>
  <c r="J43" i="7"/>
  <c r="H43" i="7"/>
  <c r="F43" i="7"/>
  <c r="E43" i="7"/>
  <c r="I43" i="7"/>
  <c r="M43" i="7"/>
  <c r="H44" i="7"/>
  <c r="L44" i="7"/>
  <c r="O46" i="7"/>
  <c r="P47" i="7"/>
  <c r="N47" i="7"/>
  <c r="L47" i="7"/>
  <c r="J47" i="7"/>
  <c r="H47" i="7"/>
  <c r="F47" i="7"/>
  <c r="E47" i="7"/>
  <c r="I47" i="7"/>
  <c r="M47" i="7"/>
  <c r="H48" i="7"/>
  <c r="L48" i="7"/>
  <c r="E38" i="7"/>
  <c r="G38" i="7"/>
  <c r="I38" i="7"/>
  <c r="K38" i="7"/>
  <c r="M38" i="7"/>
  <c r="E40" i="7"/>
  <c r="G40" i="7"/>
  <c r="I40" i="7"/>
  <c r="K40" i="7"/>
  <c r="M40" i="7"/>
  <c r="E42" i="7"/>
  <c r="G42" i="7"/>
  <c r="I42" i="7"/>
  <c r="K42" i="7"/>
  <c r="M42" i="7"/>
  <c r="E44" i="7"/>
  <c r="G44" i="7"/>
  <c r="I44" i="7"/>
  <c r="K44" i="7"/>
  <c r="M44" i="7"/>
  <c r="E46" i="7"/>
  <c r="G46" i="7"/>
  <c r="I46" i="7"/>
  <c r="K46" i="7"/>
  <c r="M46" i="7"/>
  <c r="E48" i="7"/>
  <c r="G48" i="7"/>
  <c r="I48" i="7"/>
  <c r="K48" i="7"/>
  <c r="M48" i="7"/>
  <c r="F11" i="6"/>
  <c r="F13" i="6"/>
  <c r="F15" i="6"/>
  <c r="F24" i="6"/>
  <c r="F28" i="6"/>
  <c r="F32" i="6"/>
  <c r="F20" i="6"/>
  <c r="F36" i="6"/>
  <c r="F38" i="6"/>
  <c r="F41" i="6"/>
  <c r="F46" i="6"/>
  <c r="F10" i="6"/>
  <c r="F12" i="6"/>
  <c r="F14" i="6"/>
  <c r="F16" i="6"/>
  <c r="F17" i="6"/>
  <c r="F18" i="6"/>
  <c r="F21" i="6"/>
  <c r="F22" i="6"/>
  <c r="F25" i="6"/>
  <c r="F26" i="6"/>
  <c r="F29" i="6"/>
  <c r="F30" i="6"/>
  <c r="F33" i="6"/>
  <c r="F34" i="6"/>
  <c r="F37" i="6"/>
  <c r="F42" i="6"/>
  <c r="F45" i="6"/>
  <c r="F39" i="6"/>
  <c r="F43" i="6"/>
  <c r="F47" i="6"/>
  <c r="G109" i="5"/>
  <c r="K109" i="5"/>
  <c r="G111" i="5"/>
  <c r="K111" i="5"/>
  <c r="G113" i="5"/>
  <c r="K113" i="5"/>
  <c r="G119" i="5"/>
  <c r="K119" i="5"/>
  <c r="G121" i="5"/>
  <c r="K121" i="5"/>
  <c r="J123" i="5"/>
  <c r="H123" i="5"/>
  <c r="G123" i="5"/>
  <c r="K123" i="5"/>
  <c r="G52" i="5"/>
  <c r="M52" i="5" s="1"/>
  <c r="O52" i="5" s="1"/>
  <c r="G54" i="5"/>
  <c r="G56" i="5"/>
  <c r="I56" i="5"/>
  <c r="T56" i="5" s="1"/>
  <c r="G60" i="5"/>
  <c r="G64" i="5"/>
  <c r="M64" i="5" s="1"/>
  <c r="I64" i="5"/>
  <c r="T64" i="5" s="1"/>
  <c r="G66" i="5"/>
  <c r="G68" i="5"/>
  <c r="M68" i="5" s="1"/>
  <c r="G70" i="5"/>
  <c r="G72" i="5"/>
  <c r="M72" i="5" s="1"/>
  <c r="G76" i="5"/>
  <c r="G80" i="5"/>
  <c r="M80" i="5" s="1"/>
  <c r="I80" i="5"/>
  <c r="T80" i="5" s="1"/>
  <c r="G82" i="5"/>
  <c r="G84" i="5"/>
  <c r="M84" i="5" s="1"/>
  <c r="G86" i="5"/>
  <c r="G88" i="5"/>
  <c r="M88" i="5" s="1"/>
  <c r="G92" i="5"/>
  <c r="G96" i="5"/>
  <c r="M96" i="5" s="1"/>
  <c r="I96" i="5"/>
  <c r="T96" i="5" s="1"/>
  <c r="G98" i="5"/>
  <c r="G100" i="5"/>
  <c r="M100" i="5" s="1"/>
  <c r="G102" i="5"/>
  <c r="G104" i="5"/>
  <c r="M104" i="5" s="1"/>
  <c r="G108" i="5"/>
  <c r="H109" i="5"/>
  <c r="N109" i="5" s="1"/>
  <c r="H111" i="5"/>
  <c r="N111" i="5" s="1"/>
  <c r="H113" i="5"/>
  <c r="N113" i="5" s="1"/>
  <c r="G114" i="5"/>
  <c r="G116" i="5"/>
  <c r="H119" i="5"/>
  <c r="N119" i="5" s="1"/>
  <c r="H121" i="5"/>
  <c r="N121" i="5" s="1"/>
  <c r="J125" i="5"/>
  <c r="H125" i="5"/>
  <c r="G125" i="5"/>
  <c r="K125" i="5"/>
  <c r="G124" i="5"/>
  <c r="G126" i="5"/>
  <c r="G136" i="5"/>
  <c r="M136" i="5" s="1"/>
  <c r="O136" i="5" s="1"/>
  <c r="I136" i="5"/>
  <c r="T136" i="5" s="1"/>
  <c r="G144" i="5"/>
  <c r="M144" i="5" s="1"/>
  <c r="O144" i="5" s="1"/>
  <c r="I144" i="5"/>
  <c r="T144" i="5" s="1"/>
  <c r="H155" i="5"/>
  <c r="N155" i="5" s="1"/>
  <c r="J155" i="5"/>
  <c r="L155" i="5" s="1"/>
  <c r="G155" i="5"/>
  <c r="J158" i="5"/>
  <c r="H158" i="5"/>
  <c r="G158" i="5"/>
  <c r="K158" i="5"/>
  <c r="G176" i="5"/>
  <c r="K176" i="5"/>
  <c r="J189" i="5"/>
  <c r="H189" i="5"/>
  <c r="G189" i="5"/>
  <c r="K189" i="5"/>
  <c r="J197" i="5"/>
  <c r="H197" i="5"/>
  <c r="G197" i="5"/>
  <c r="K197" i="5"/>
  <c r="J205" i="5"/>
  <c r="H205" i="5"/>
  <c r="G205" i="5"/>
  <c r="K205" i="5"/>
  <c r="J213" i="5"/>
  <c r="H213" i="5"/>
  <c r="G213" i="5"/>
  <c r="K213" i="5"/>
  <c r="J221" i="5"/>
  <c r="H221" i="5"/>
  <c r="G221" i="5"/>
  <c r="K221" i="5"/>
  <c r="G159" i="5"/>
  <c r="G163" i="5"/>
  <c r="M163" i="5" s="1"/>
  <c r="O163" i="5" s="1"/>
  <c r="G165" i="5"/>
  <c r="G175" i="5"/>
  <c r="H176" i="5"/>
  <c r="N176" i="5" s="1"/>
  <c r="G181" i="5"/>
  <c r="G184" i="5"/>
  <c r="G196" i="5"/>
  <c r="G200" i="5"/>
  <c r="G212" i="5"/>
  <c r="G214" i="5"/>
  <c r="G216" i="5"/>
  <c r="J13" i="5"/>
  <c r="K14" i="5"/>
  <c r="J15" i="5"/>
  <c r="K17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D36" i="5" s="1"/>
  <c r="K36" i="2"/>
  <c r="K37" i="2"/>
  <c r="D38" i="5" s="1"/>
  <c r="K38" i="2"/>
  <c r="K39" i="2"/>
  <c r="K40" i="2"/>
  <c r="K41" i="2"/>
  <c r="K42" i="2"/>
  <c r="K43" i="2"/>
  <c r="D44" i="5" s="1"/>
  <c r="K44" i="2"/>
  <c r="K45" i="2"/>
  <c r="D46" i="5" s="1"/>
  <c r="K46" i="2"/>
  <c r="K47" i="2"/>
  <c r="K48" i="2"/>
  <c r="K49" i="2"/>
  <c r="K50" i="2"/>
  <c r="AJ51" i="2"/>
  <c r="S51" i="2"/>
  <c r="AJ52" i="2"/>
  <c r="S52" i="2"/>
  <c r="AJ53" i="2"/>
  <c r="S53" i="2"/>
  <c r="AJ54" i="2"/>
  <c r="S54" i="2"/>
  <c r="AJ55" i="2"/>
  <c r="S55" i="2"/>
  <c r="AJ56" i="2"/>
  <c r="S56" i="2"/>
  <c r="AJ57" i="2"/>
  <c r="S57" i="2"/>
  <c r="AJ58" i="2"/>
  <c r="S58" i="2"/>
  <c r="AJ59" i="2"/>
  <c r="S59" i="2"/>
  <c r="AJ60" i="2"/>
  <c r="S60" i="2"/>
  <c r="AJ61" i="2"/>
  <c r="S61" i="2"/>
  <c r="AJ62" i="2"/>
  <c r="S62" i="2"/>
  <c r="AJ63" i="2"/>
  <c r="S63" i="2"/>
  <c r="AJ64" i="2"/>
  <c r="S64" i="2"/>
  <c r="AJ65" i="2"/>
  <c r="S65" i="2"/>
  <c r="AJ66" i="2"/>
  <c r="S66" i="2"/>
  <c r="AJ67" i="2"/>
  <c r="S67" i="2"/>
  <c r="AJ68" i="2"/>
  <c r="S68" i="2"/>
  <c r="AJ69" i="2"/>
  <c r="S69" i="2"/>
  <c r="AJ70" i="2"/>
  <c r="S70" i="2"/>
  <c r="AJ71" i="2"/>
  <c r="S71" i="2"/>
  <c r="AJ72" i="2"/>
  <c r="S72" i="2"/>
  <c r="AJ73" i="2"/>
  <c r="S73" i="2"/>
  <c r="AJ74" i="2"/>
  <c r="S74" i="2"/>
  <c r="AJ75" i="2"/>
  <c r="S75" i="2"/>
  <c r="AJ76" i="2"/>
  <c r="S76" i="2"/>
  <c r="AJ77" i="2"/>
  <c r="S77" i="2"/>
  <c r="AJ78" i="2"/>
  <c r="S78" i="2"/>
  <c r="AJ79" i="2"/>
  <c r="S79" i="2"/>
  <c r="AJ80" i="2"/>
  <c r="S80" i="2"/>
  <c r="AJ81" i="2"/>
  <c r="S81" i="2"/>
  <c r="AJ82" i="2"/>
  <c r="S82" i="2"/>
  <c r="AJ83" i="2"/>
  <c r="S83" i="2"/>
  <c r="AJ84" i="2"/>
  <c r="S84" i="2"/>
  <c r="AJ85" i="2"/>
  <c r="S85" i="2"/>
  <c r="AJ86" i="2"/>
  <c r="S86" i="2"/>
  <c r="AJ87" i="2"/>
  <c r="S87" i="2"/>
  <c r="AJ88" i="2"/>
  <c r="S88" i="2"/>
  <c r="AJ89" i="2"/>
  <c r="S89" i="2"/>
  <c r="AJ90" i="2"/>
  <c r="S90" i="2"/>
  <c r="AJ91" i="2"/>
  <c r="S91" i="2"/>
  <c r="AJ92" i="2"/>
  <c r="S92" i="2"/>
  <c r="AJ93" i="2"/>
  <c r="S93" i="2"/>
  <c r="AJ94" i="2"/>
  <c r="S94" i="2"/>
  <c r="AJ95" i="2"/>
  <c r="S95" i="2"/>
  <c r="AJ96" i="2"/>
  <c r="S96" i="2"/>
  <c r="AJ97" i="2"/>
  <c r="S97" i="2"/>
  <c r="AJ98" i="2"/>
  <c r="S98" i="2"/>
  <c r="AJ99" i="2"/>
  <c r="S99" i="2"/>
  <c r="AJ100" i="2"/>
  <c r="S100" i="2"/>
  <c r="AJ101" i="2"/>
  <c r="S101" i="2"/>
  <c r="AJ102" i="2"/>
  <c r="S102" i="2"/>
  <c r="AJ103" i="2"/>
  <c r="S103" i="2"/>
  <c r="AJ104" i="2"/>
  <c r="S104" i="2"/>
  <c r="AJ105" i="2"/>
  <c r="S105" i="2"/>
  <c r="AJ106" i="2"/>
  <c r="S106" i="2"/>
  <c r="AJ107" i="2"/>
  <c r="S107" i="2"/>
  <c r="AJ108" i="2"/>
  <c r="AJ110" i="2"/>
  <c r="AJ112" i="2"/>
  <c r="AJ114" i="2"/>
  <c r="AJ116" i="2"/>
  <c r="AJ118" i="2"/>
  <c r="AJ120" i="2"/>
  <c r="AJ122" i="2"/>
  <c r="AJ124" i="2"/>
  <c r="AJ126" i="2"/>
  <c r="AJ128" i="2"/>
  <c r="AJ130" i="2"/>
  <c r="AJ132" i="2"/>
  <c r="S132" i="2"/>
  <c r="AJ133" i="2"/>
  <c r="S133" i="2"/>
  <c r="AJ134" i="2"/>
  <c r="S134" i="2"/>
  <c r="AJ135" i="2"/>
  <c r="S135" i="2"/>
  <c r="AJ136" i="2"/>
  <c r="S136" i="2"/>
  <c r="AJ137" i="2"/>
  <c r="S137" i="2"/>
  <c r="AJ138" i="2"/>
  <c r="S138" i="2"/>
  <c r="AJ140" i="2"/>
  <c r="S140" i="2"/>
  <c r="AJ141" i="2"/>
  <c r="S141" i="2"/>
  <c r="AJ142" i="2"/>
  <c r="S142" i="2"/>
  <c r="AJ143" i="2"/>
  <c r="S143" i="2"/>
  <c r="AJ144" i="2"/>
  <c r="S144" i="2"/>
  <c r="AJ145" i="2"/>
  <c r="S145" i="2"/>
  <c r="AJ146" i="2"/>
  <c r="S146" i="2"/>
  <c r="AJ148" i="2"/>
  <c r="S148" i="2"/>
  <c r="AJ149" i="2"/>
  <c r="S149" i="2"/>
  <c r="AJ150" i="2"/>
  <c r="S150" i="2"/>
  <c r="AJ151" i="2"/>
  <c r="S151" i="2"/>
  <c r="AJ152" i="2"/>
  <c r="S152" i="2"/>
  <c r="AJ153" i="2"/>
  <c r="S153" i="2"/>
  <c r="S154" i="2"/>
  <c r="AJ157" i="2"/>
  <c r="AJ159" i="2"/>
  <c r="AJ161" i="2"/>
  <c r="AJ163" i="2"/>
  <c r="AJ167" i="2"/>
  <c r="AJ169" i="2"/>
  <c r="S172" i="2"/>
  <c r="AJ173" i="2"/>
  <c r="S173" i="2"/>
  <c r="AJ174" i="2"/>
  <c r="S174" i="2"/>
  <c r="AJ175" i="2"/>
  <c r="S175" i="2"/>
  <c r="AJ176" i="2"/>
  <c r="S176" i="2"/>
  <c r="AJ177" i="2"/>
  <c r="S177" i="2"/>
  <c r="AJ178" i="2"/>
  <c r="S178" i="2"/>
  <c r="AJ180" i="2"/>
  <c r="S180" i="2"/>
  <c r="AJ181" i="2"/>
  <c r="S181" i="2"/>
  <c r="AJ182" i="2"/>
  <c r="S182" i="2"/>
  <c r="AJ183" i="2"/>
  <c r="S183" i="2"/>
  <c r="AJ184" i="2"/>
  <c r="S185" i="2"/>
  <c r="S189" i="2"/>
  <c r="S191" i="2"/>
  <c r="S195" i="2"/>
  <c r="S197" i="2"/>
  <c r="S199" i="2"/>
  <c r="S201" i="2"/>
  <c r="S205" i="2"/>
  <c r="S207" i="2"/>
  <c r="S211" i="2"/>
  <c r="S213" i="2"/>
  <c r="S215" i="2"/>
  <c r="S217" i="2"/>
  <c r="S221" i="2"/>
  <c r="S223" i="2"/>
  <c r="F227" i="2"/>
  <c r="H227" i="2"/>
  <c r="J227" i="2" s="1"/>
  <c r="F228" i="2"/>
  <c r="H228" i="2"/>
  <c r="J228" i="2" s="1"/>
  <c r="F229" i="2"/>
  <c r="H229" i="2"/>
  <c r="J229" i="2" s="1"/>
  <c r="F230" i="2"/>
  <c r="H230" i="2"/>
  <c r="J230" i="2" s="1"/>
  <c r="F231" i="2"/>
  <c r="H231" i="2"/>
  <c r="J231" i="2" s="1"/>
  <c r="F232" i="2"/>
  <c r="H232" i="2"/>
  <c r="J232" i="2" s="1"/>
  <c r="F233" i="2"/>
  <c r="H233" i="2"/>
  <c r="J233" i="2" s="1"/>
  <c r="F234" i="2"/>
  <c r="H234" i="2"/>
  <c r="J234" i="2" s="1"/>
  <c r="F235" i="2"/>
  <c r="H235" i="2"/>
  <c r="J235" i="2" s="1"/>
  <c r="F236" i="2"/>
  <c r="H236" i="2"/>
  <c r="J236" i="2" s="1"/>
  <c r="F237" i="2"/>
  <c r="H237" i="2"/>
  <c r="J237" i="2" s="1"/>
  <c r="F238" i="2"/>
  <c r="H238" i="2"/>
  <c r="J238" i="2" s="1"/>
  <c r="F239" i="2"/>
  <c r="H239" i="2"/>
  <c r="J239" i="2" s="1"/>
  <c r="F240" i="2"/>
  <c r="H240" i="2"/>
  <c r="J240" i="2" s="1"/>
  <c r="F241" i="2"/>
  <c r="H241" i="2"/>
  <c r="J241" i="2" s="1"/>
  <c r="F242" i="2"/>
  <c r="H242" i="2"/>
  <c r="J242" i="2" s="1"/>
  <c r="F243" i="2"/>
  <c r="H243" i="2"/>
  <c r="J243" i="2" s="1"/>
  <c r="F244" i="2"/>
  <c r="H244" i="2"/>
  <c r="J244" i="2" s="1"/>
  <c r="F245" i="2"/>
  <c r="H245" i="2"/>
  <c r="J245" i="2" s="1"/>
  <c r="F246" i="2"/>
  <c r="H246" i="2"/>
  <c r="J246" i="2" s="1"/>
  <c r="F247" i="2"/>
  <c r="H247" i="2"/>
  <c r="J247" i="2" s="1"/>
  <c r="S226" i="2"/>
  <c r="F2" i="2"/>
  <c r="G11" i="12"/>
  <c r="G20" i="12" s="1"/>
  <c r="F10" i="5"/>
  <c r="O9" i="6"/>
  <c r="P9" i="7"/>
  <c r="N9" i="7"/>
  <c r="L9" i="7"/>
  <c r="J9" i="7"/>
  <c r="H9" i="7"/>
  <c r="F9" i="7"/>
  <c r="E9" i="7"/>
  <c r="I9" i="7"/>
  <c r="M9" i="7"/>
  <c r="F2" i="5"/>
  <c r="G9" i="7"/>
  <c r="K9" i="7"/>
  <c r="O9" i="7"/>
  <c r="F9" i="6"/>
  <c r="F49" i="6" s="1"/>
  <c r="F4" i="6" s="1"/>
  <c r="H9" i="6"/>
  <c r="J9" i="6"/>
  <c r="L9" i="6"/>
  <c r="N9" i="6"/>
  <c r="I9" i="6"/>
  <c r="K9" i="6"/>
  <c r="M9" i="6"/>
  <c r="H10" i="2"/>
  <c r="J10" i="2" s="1"/>
  <c r="K10" i="2" s="1"/>
  <c r="J11" i="2"/>
  <c r="K11" i="2" s="1"/>
  <c r="J9" i="2"/>
  <c r="D12" i="5" l="1"/>
  <c r="AN11" i="2"/>
  <c r="AM11" i="2"/>
  <c r="AN10" i="2"/>
  <c r="AM10" i="2"/>
  <c r="AN34" i="2"/>
  <c r="AM34" i="2"/>
  <c r="AN33" i="2"/>
  <c r="AM33" i="2"/>
  <c r="AN32" i="2"/>
  <c r="AM32" i="2"/>
  <c r="AN31" i="2"/>
  <c r="AM31" i="2"/>
  <c r="AN30" i="2"/>
  <c r="AM30" i="2"/>
  <c r="O11" i="6"/>
  <c r="O10" i="6"/>
  <c r="D30" i="5"/>
  <c r="AN29" i="2"/>
  <c r="AM29" i="2"/>
  <c r="AN28" i="2"/>
  <c r="AM28" i="2"/>
  <c r="N11" i="6"/>
  <c r="N10" i="6"/>
  <c r="AN27" i="2"/>
  <c r="AM27" i="2"/>
  <c r="M10" i="6"/>
  <c r="AN26" i="2"/>
  <c r="AM26" i="2"/>
  <c r="AN25" i="2"/>
  <c r="AM25" i="2"/>
  <c r="AN24" i="2"/>
  <c r="AM24" i="2"/>
  <c r="L11" i="6"/>
  <c r="L10" i="6"/>
  <c r="AN23" i="2"/>
  <c r="AM23" i="2"/>
  <c r="AN22" i="2"/>
  <c r="AM22" i="2"/>
  <c r="K10" i="6"/>
  <c r="K11" i="6"/>
  <c r="D22" i="5"/>
  <c r="AN21" i="2"/>
  <c r="AM21" i="2"/>
  <c r="AN20" i="2"/>
  <c r="AM20" i="2"/>
  <c r="J17" i="12"/>
  <c r="J18" i="12" s="1"/>
  <c r="J40" i="6"/>
  <c r="J44" i="6"/>
  <c r="J19" i="6"/>
  <c r="J23" i="6"/>
  <c r="J27" i="6"/>
  <c r="J31" i="6"/>
  <c r="J35" i="6"/>
  <c r="J48" i="6"/>
  <c r="J11" i="6"/>
  <c r="J13" i="6"/>
  <c r="J15" i="6"/>
  <c r="J24" i="6"/>
  <c r="J28" i="6"/>
  <c r="J32" i="6"/>
  <c r="J20" i="6"/>
  <c r="J38" i="6"/>
  <c r="J41" i="6"/>
  <c r="J46" i="6"/>
  <c r="J10" i="6"/>
  <c r="J12" i="6"/>
  <c r="J14" i="6"/>
  <c r="J16" i="6"/>
  <c r="J17" i="6"/>
  <c r="J18" i="6"/>
  <c r="J21" i="6"/>
  <c r="J22" i="6"/>
  <c r="J25" i="6"/>
  <c r="J26" i="6"/>
  <c r="J29" i="6"/>
  <c r="J30" i="6"/>
  <c r="J33" i="6"/>
  <c r="J34" i="6"/>
  <c r="J36" i="6"/>
  <c r="J37" i="6"/>
  <c r="J42" i="6"/>
  <c r="J45" i="6"/>
  <c r="J39" i="6"/>
  <c r="J43" i="6"/>
  <c r="J47" i="6"/>
  <c r="AN19" i="2"/>
  <c r="AM19" i="2"/>
  <c r="I45" i="6"/>
  <c r="I37" i="6"/>
  <c r="I12" i="6"/>
  <c r="I14" i="6"/>
  <c r="I16" i="6"/>
  <c r="I24" i="6"/>
  <c r="I28" i="6"/>
  <c r="I32" i="6"/>
  <c r="I20" i="6"/>
  <c r="I36" i="6"/>
  <c r="I11" i="6"/>
  <c r="I13" i="6"/>
  <c r="I15" i="6"/>
  <c r="I17" i="6"/>
  <c r="I18" i="6"/>
  <c r="I22" i="6"/>
  <c r="I26" i="6"/>
  <c r="I30" i="6"/>
  <c r="I34" i="6"/>
  <c r="I41" i="6"/>
  <c r="I19" i="6"/>
  <c r="I21" i="6"/>
  <c r="I23" i="6"/>
  <c r="I25" i="6"/>
  <c r="I27" i="6"/>
  <c r="I29" i="6"/>
  <c r="I31" i="6"/>
  <c r="I33" i="6"/>
  <c r="I35" i="6"/>
  <c r="I39" i="6"/>
  <c r="I43" i="6"/>
  <c r="I47" i="6"/>
  <c r="I38" i="6"/>
  <c r="I40" i="6"/>
  <c r="I42" i="6"/>
  <c r="I44" i="6"/>
  <c r="I46" i="6"/>
  <c r="I48" i="6"/>
  <c r="AN17" i="2"/>
  <c r="AM17" i="2"/>
  <c r="AN18" i="2"/>
  <c r="AM18" i="2"/>
  <c r="AO31" i="2"/>
  <c r="AP31" i="2" s="1"/>
  <c r="AO29" i="2"/>
  <c r="AP29" i="2" s="1"/>
  <c r="AO27" i="2"/>
  <c r="AP27" i="2" s="1"/>
  <c r="AO25" i="2"/>
  <c r="AP25" i="2" s="1"/>
  <c r="AO20" i="2"/>
  <c r="AP20" i="2" s="1"/>
  <c r="AO21" i="2"/>
  <c r="AP21" i="2" s="1"/>
  <c r="AO22" i="2"/>
  <c r="AP22" i="2" s="1"/>
  <c r="AO26" i="2"/>
  <c r="AP26" i="2" s="1"/>
  <c r="AO30" i="2"/>
  <c r="AP30" i="2" s="1"/>
  <c r="AO34" i="2"/>
  <c r="AP34" i="2" s="1"/>
  <c r="AO11" i="2"/>
  <c r="AP11" i="2" s="1"/>
  <c r="AO17" i="2"/>
  <c r="AP17" i="2" s="1"/>
  <c r="AO32" i="2"/>
  <c r="AP32" i="2" s="1"/>
  <c r="AO28" i="2"/>
  <c r="AP28" i="2" s="1"/>
  <c r="AO24" i="2"/>
  <c r="AP24" i="2" s="1"/>
  <c r="AO18" i="2"/>
  <c r="AP18" i="2" s="1"/>
  <c r="F50" i="5"/>
  <c r="AL49" i="2"/>
  <c r="AO49" i="2" s="1"/>
  <c r="AP49" i="2" s="1"/>
  <c r="F48" i="5"/>
  <c r="AL47" i="2"/>
  <c r="AO47" i="2" s="1"/>
  <c r="AP47" i="2" s="1"/>
  <c r="F46" i="5"/>
  <c r="AL45" i="2"/>
  <c r="AO45" i="2" s="1"/>
  <c r="AP45" i="2" s="1"/>
  <c r="F44" i="5"/>
  <c r="AL43" i="2"/>
  <c r="AO43" i="2" s="1"/>
  <c r="AP43" i="2" s="1"/>
  <c r="F42" i="5"/>
  <c r="AL41" i="2"/>
  <c r="AO41" i="2" s="1"/>
  <c r="AP41" i="2" s="1"/>
  <c r="F40" i="5"/>
  <c r="AL39" i="2"/>
  <c r="AO39" i="2" s="1"/>
  <c r="AP39" i="2" s="1"/>
  <c r="F38" i="5"/>
  <c r="AL37" i="2"/>
  <c r="AO37" i="2" s="1"/>
  <c r="AP37" i="2" s="1"/>
  <c r="F36" i="5"/>
  <c r="AL35" i="2"/>
  <c r="AO35" i="2" s="1"/>
  <c r="AP35" i="2" s="1"/>
  <c r="F34" i="5"/>
  <c r="AL33" i="2"/>
  <c r="AO33" i="2" s="1"/>
  <c r="AP33" i="2" s="1"/>
  <c r="F24" i="5"/>
  <c r="AL23" i="2"/>
  <c r="AO23" i="2" s="1"/>
  <c r="AP23" i="2" s="1"/>
  <c r="I11" i="12"/>
  <c r="I20" i="12" s="1"/>
  <c r="AL19" i="2"/>
  <c r="AO19" i="2" s="1"/>
  <c r="AP19" i="2" s="1"/>
  <c r="F11" i="5"/>
  <c r="AL10" i="2"/>
  <c r="D28" i="5"/>
  <c r="M11" i="6"/>
  <c r="O17" i="12"/>
  <c r="O18" i="12" s="1"/>
  <c r="O19" i="6"/>
  <c r="O23" i="6"/>
  <c r="O27" i="6"/>
  <c r="O31" i="6"/>
  <c r="O35" i="6"/>
  <c r="O39" i="6"/>
  <c r="O43" i="6"/>
  <c r="O48" i="6"/>
  <c r="O13" i="6"/>
  <c r="O15" i="6"/>
  <c r="O18" i="6"/>
  <c r="O22" i="6"/>
  <c r="O26" i="6"/>
  <c r="O30" i="6"/>
  <c r="O34" i="6"/>
  <c r="O40" i="6"/>
  <c r="O44" i="6"/>
  <c r="O47" i="6"/>
  <c r="O12" i="6"/>
  <c r="O14" i="6"/>
  <c r="O16" i="6"/>
  <c r="O36" i="6"/>
  <c r="O41" i="6"/>
  <c r="O17" i="6"/>
  <c r="O20" i="6"/>
  <c r="O21" i="6"/>
  <c r="O24" i="6"/>
  <c r="O25" i="6"/>
  <c r="O28" i="6"/>
  <c r="O29" i="6"/>
  <c r="O32" i="6"/>
  <c r="O33" i="6"/>
  <c r="O37" i="6"/>
  <c r="O45" i="6"/>
  <c r="O38" i="6"/>
  <c r="O42" i="6"/>
  <c r="O46" i="6"/>
  <c r="M17" i="12"/>
  <c r="M18" i="12" s="1"/>
  <c r="M12" i="6"/>
  <c r="M14" i="6"/>
  <c r="M16" i="6"/>
  <c r="M24" i="6"/>
  <c r="M28" i="6"/>
  <c r="M32" i="6"/>
  <c r="M20" i="6"/>
  <c r="M36" i="6"/>
  <c r="M41" i="6"/>
  <c r="M13" i="6"/>
  <c r="M15" i="6"/>
  <c r="M17" i="6"/>
  <c r="M18" i="6"/>
  <c r="M22" i="6"/>
  <c r="M26" i="6"/>
  <c r="M30" i="6"/>
  <c r="M34" i="6"/>
  <c r="M37" i="6"/>
  <c r="M45" i="6"/>
  <c r="M19" i="6"/>
  <c r="M21" i="6"/>
  <c r="M23" i="6"/>
  <c r="M25" i="6"/>
  <c r="M27" i="6"/>
  <c r="M29" i="6"/>
  <c r="M31" i="6"/>
  <c r="M33" i="6"/>
  <c r="M35" i="6"/>
  <c r="M39" i="6"/>
  <c r="M43" i="6"/>
  <c r="M47" i="6"/>
  <c r="M38" i="6"/>
  <c r="M40" i="6"/>
  <c r="M42" i="6"/>
  <c r="M44" i="6"/>
  <c r="M46" i="6"/>
  <c r="M48" i="6"/>
  <c r="L17" i="12"/>
  <c r="L18" i="12" s="1"/>
  <c r="L13" i="6"/>
  <c r="L15" i="6"/>
  <c r="L17" i="6"/>
  <c r="L24" i="6"/>
  <c r="L25" i="6"/>
  <c r="L28" i="6"/>
  <c r="L29" i="6"/>
  <c r="L32" i="6"/>
  <c r="L33" i="6"/>
  <c r="L20" i="6"/>
  <c r="L21" i="6"/>
  <c r="L36" i="6"/>
  <c r="L38" i="6"/>
  <c r="L41" i="6"/>
  <c r="L46" i="6"/>
  <c r="L12" i="6"/>
  <c r="L14" i="6"/>
  <c r="L16" i="6"/>
  <c r="L18" i="6"/>
  <c r="L19" i="6"/>
  <c r="L22" i="6"/>
  <c r="L23" i="6"/>
  <c r="L26" i="6"/>
  <c r="L27" i="6"/>
  <c r="L30" i="6"/>
  <c r="L31" i="6"/>
  <c r="L34" i="6"/>
  <c r="L35" i="6"/>
  <c r="L37" i="6"/>
  <c r="L42" i="6"/>
  <c r="L45" i="6"/>
  <c r="L39" i="6"/>
  <c r="L40" i="6"/>
  <c r="L43" i="6"/>
  <c r="L44" i="6"/>
  <c r="L47" i="6"/>
  <c r="L48" i="6"/>
  <c r="F32" i="5"/>
  <c r="O11" i="12"/>
  <c r="O20" i="12" s="1"/>
  <c r="F30" i="5"/>
  <c r="N11" i="12"/>
  <c r="N20" i="12" s="1"/>
  <c r="F28" i="5"/>
  <c r="M11" i="12"/>
  <c r="M20" i="12" s="1"/>
  <c r="F26" i="5"/>
  <c r="L11" i="12"/>
  <c r="L20" i="12" s="1"/>
  <c r="N17" i="12"/>
  <c r="N18" i="12" s="1"/>
  <c r="N19" i="6"/>
  <c r="N21" i="6"/>
  <c r="N23" i="6"/>
  <c r="N25" i="6"/>
  <c r="N27" i="6"/>
  <c r="N29" i="6"/>
  <c r="N31" i="6"/>
  <c r="N33" i="6"/>
  <c r="N35" i="6"/>
  <c r="N48" i="6"/>
  <c r="N40" i="6"/>
  <c r="N44" i="6"/>
  <c r="N13" i="6"/>
  <c r="N15" i="6"/>
  <c r="N24" i="6"/>
  <c r="N28" i="6"/>
  <c r="N32" i="6"/>
  <c r="N20" i="6"/>
  <c r="N36" i="6"/>
  <c r="N38" i="6"/>
  <c r="N41" i="6"/>
  <c r="N46" i="6"/>
  <c r="N12" i="6"/>
  <c r="N14" i="6"/>
  <c r="N16" i="6"/>
  <c r="N17" i="6"/>
  <c r="N18" i="6"/>
  <c r="N22" i="6"/>
  <c r="N26" i="6"/>
  <c r="N30" i="6"/>
  <c r="N34" i="6"/>
  <c r="N37" i="6"/>
  <c r="N42" i="6"/>
  <c r="N45" i="6"/>
  <c r="N39" i="6"/>
  <c r="N43" i="6"/>
  <c r="N47" i="6"/>
  <c r="K18" i="6"/>
  <c r="K22" i="6"/>
  <c r="K26" i="6"/>
  <c r="K30" i="6"/>
  <c r="K34" i="6"/>
  <c r="K47" i="6"/>
  <c r="K39" i="6"/>
  <c r="K43" i="6"/>
  <c r="K12" i="6"/>
  <c r="K14" i="6"/>
  <c r="K16" i="6"/>
  <c r="K36" i="6"/>
  <c r="K41" i="6"/>
  <c r="K13" i="6"/>
  <c r="K15" i="6"/>
  <c r="K17" i="6"/>
  <c r="K20" i="6"/>
  <c r="K24" i="6"/>
  <c r="K28" i="6"/>
  <c r="K32" i="6"/>
  <c r="K37" i="6"/>
  <c r="K45" i="6"/>
  <c r="K19" i="6"/>
  <c r="K21" i="6"/>
  <c r="K23" i="6"/>
  <c r="K25" i="6"/>
  <c r="K27" i="6"/>
  <c r="K29" i="6"/>
  <c r="K31" i="6"/>
  <c r="K33" i="6"/>
  <c r="K35" i="6"/>
  <c r="K38" i="6"/>
  <c r="K40" i="6"/>
  <c r="K42" i="6"/>
  <c r="K44" i="6"/>
  <c r="K46" i="6"/>
  <c r="K48" i="6"/>
  <c r="D19" i="5"/>
  <c r="K17" i="12"/>
  <c r="F20" i="5"/>
  <c r="K11" i="12"/>
  <c r="K9" i="2"/>
  <c r="J248" i="2"/>
  <c r="F248" i="2"/>
  <c r="D51" i="5"/>
  <c r="D50" i="5"/>
  <c r="D49" i="5"/>
  <c r="J49" i="5" s="1"/>
  <c r="G46" i="5"/>
  <c r="D48" i="5"/>
  <c r="G48" i="5" s="1"/>
  <c r="D47" i="5"/>
  <c r="J47" i="5" s="1"/>
  <c r="D45" i="5"/>
  <c r="J45" i="5" s="1"/>
  <c r="D43" i="5"/>
  <c r="J43" i="5" s="1"/>
  <c r="D42" i="5"/>
  <c r="D41" i="5"/>
  <c r="J41" i="5" s="1"/>
  <c r="G38" i="5"/>
  <c r="D40" i="5"/>
  <c r="G40" i="5" s="1"/>
  <c r="D39" i="5"/>
  <c r="J39" i="5" s="1"/>
  <c r="D37" i="5"/>
  <c r="J37" i="5" s="1"/>
  <c r="D35" i="5"/>
  <c r="J35" i="5" s="1"/>
  <c r="D34" i="5"/>
  <c r="D33" i="5"/>
  <c r="J33" i="5" s="1"/>
  <c r="G30" i="5"/>
  <c r="D32" i="5"/>
  <c r="G32" i="5" s="1"/>
  <c r="D31" i="5"/>
  <c r="J31" i="5" s="1"/>
  <c r="D29" i="5"/>
  <c r="J29" i="5" s="1"/>
  <c r="D27" i="5"/>
  <c r="J27" i="5" s="1"/>
  <c r="D26" i="5"/>
  <c r="D25" i="5"/>
  <c r="J25" i="5" s="1"/>
  <c r="G22" i="5"/>
  <c r="D24" i="5"/>
  <c r="G24" i="5" s="1"/>
  <c r="D23" i="5"/>
  <c r="J23" i="5" s="1"/>
  <c r="J19" i="5"/>
  <c r="D21" i="5"/>
  <c r="J21" i="5" s="1"/>
  <c r="H25" i="6"/>
  <c r="D20" i="5"/>
  <c r="AJ221" i="2"/>
  <c r="D222" i="5"/>
  <c r="G222" i="5" s="1"/>
  <c r="AJ217" i="2"/>
  <c r="D218" i="5"/>
  <c r="AJ205" i="2"/>
  <c r="D206" i="5"/>
  <c r="G206" i="5" s="1"/>
  <c r="AJ201" i="2"/>
  <c r="D202" i="5"/>
  <c r="AJ189" i="2"/>
  <c r="D190" i="5"/>
  <c r="G190" i="5" s="1"/>
  <c r="AJ185" i="2"/>
  <c r="D186" i="5"/>
  <c r="D182" i="5"/>
  <c r="J176" i="5"/>
  <c r="D178" i="5"/>
  <c r="D174" i="5"/>
  <c r="S169" i="2"/>
  <c r="D170" i="5"/>
  <c r="S167" i="2"/>
  <c r="D168" i="5"/>
  <c r="D154" i="5"/>
  <c r="D150" i="5"/>
  <c r="D142" i="5"/>
  <c r="D134" i="5"/>
  <c r="S129" i="2"/>
  <c r="D130" i="5"/>
  <c r="S127" i="2"/>
  <c r="D128" i="5"/>
  <c r="G128" i="5" s="1"/>
  <c r="AJ111" i="2"/>
  <c r="D112" i="5"/>
  <c r="G112" i="5" s="1"/>
  <c r="AJ119" i="2"/>
  <c r="D120" i="5"/>
  <c r="G120" i="5" s="1"/>
  <c r="S159" i="2"/>
  <c r="D160" i="5"/>
  <c r="AJ197" i="2"/>
  <c r="D198" i="5"/>
  <c r="G198" i="5" s="1"/>
  <c r="AJ222" i="2"/>
  <c r="D223" i="5"/>
  <c r="AJ218" i="2"/>
  <c r="D219" i="5"/>
  <c r="AJ198" i="2"/>
  <c r="D199" i="5"/>
  <c r="S192" i="2"/>
  <c r="D193" i="5"/>
  <c r="S184" i="2"/>
  <c r="D185" i="5"/>
  <c r="D179" i="5"/>
  <c r="AJ172" i="2"/>
  <c r="D173" i="5"/>
  <c r="S168" i="2"/>
  <c r="D169" i="5"/>
  <c r="G169" i="5" s="1"/>
  <c r="D151" i="5"/>
  <c r="D147" i="5"/>
  <c r="D135" i="5"/>
  <c r="S130" i="2"/>
  <c r="D131" i="5"/>
  <c r="S126" i="2"/>
  <c r="D127" i="5"/>
  <c r="S114" i="2"/>
  <c r="D115" i="5"/>
  <c r="D107" i="5"/>
  <c r="D105" i="5"/>
  <c r="D103" i="5"/>
  <c r="D101" i="5"/>
  <c r="H92" i="5"/>
  <c r="D94" i="5"/>
  <c r="D91" i="5"/>
  <c r="D89" i="5"/>
  <c r="D87" i="5"/>
  <c r="D85" i="5"/>
  <c r="H76" i="5"/>
  <c r="D78" i="5"/>
  <c r="D75" i="5"/>
  <c r="D73" i="5"/>
  <c r="D71" i="5"/>
  <c r="D69" i="5"/>
  <c r="K60" i="5"/>
  <c r="D62" i="5"/>
  <c r="D59" i="5"/>
  <c r="D57" i="5"/>
  <c r="D55" i="5"/>
  <c r="J51" i="5"/>
  <c r="D53" i="5"/>
  <c r="S216" i="2"/>
  <c r="D217" i="5"/>
  <c r="S208" i="2"/>
  <c r="D209" i="5"/>
  <c r="S200" i="2"/>
  <c r="D201" i="5"/>
  <c r="AJ190" i="2"/>
  <c r="D191" i="5"/>
  <c r="AJ186" i="2"/>
  <c r="D187" i="5"/>
  <c r="J175" i="5"/>
  <c r="M175" i="5" s="1"/>
  <c r="O175" i="5" s="1"/>
  <c r="D177" i="5"/>
  <c r="S170" i="2"/>
  <c r="D171" i="5"/>
  <c r="S160" i="2"/>
  <c r="D161" i="5"/>
  <c r="G161" i="5" s="1"/>
  <c r="AJ156" i="2"/>
  <c r="D157" i="5"/>
  <c r="G157" i="5" s="1"/>
  <c r="K151" i="5"/>
  <c r="D153" i="5"/>
  <c r="J150" i="5"/>
  <c r="D152" i="5"/>
  <c r="D143" i="5"/>
  <c r="D139" i="5"/>
  <c r="K131" i="5"/>
  <c r="D133" i="5"/>
  <c r="S128" i="2"/>
  <c r="D129" i="5"/>
  <c r="J115" i="5"/>
  <c r="D117" i="5"/>
  <c r="H104" i="5"/>
  <c r="I104" i="5" s="1"/>
  <c r="T104" i="5" s="1"/>
  <c r="D106" i="5"/>
  <c r="D97" i="5"/>
  <c r="J91" i="5"/>
  <c r="D93" i="5"/>
  <c r="H88" i="5"/>
  <c r="I88" i="5" s="1"/>
  <c r="T88" i="5" s="1"/>
  <c r="D90" i="5"/>
  <c r="D81" i="5"/>
  <c r="J75" i="5"/>
  <c r="D77" i="5"/>
  <c r="H72" i="5"/>
  <c r="I72" i="5" s="1"/>
  <c r="T72" i="5" s="1"/>
  <c r="D74" i="5"/>
  <c r="D65" i="5"/>
  <c r="J59" i="5"/>
  <c r="D61" i="5"/>
  <c r="K56" i="5"/>
  <c r="D58" i="5"/>
  <c r="S224" i="2"/>
  <c r="D225" i="5"/>
  <c r="AJ214" i="2"/>
  <c r="D215" i="5"/>
  <c r="AJ210" i="2"/>
  <c r="D211" i="5"/>
  <c r="AJ206" i="2"/>
  <c r="D207" i="5"/>
  <c r="AJ202" i="2"/>
  <c r="D203" i="5"/>
  <c r="AJ194" i="2"/>
  <c r="D195" i="5"/>
  <c r="S166" i="2"/>
  <c r="D167" i="5"/>
  <c r="K147" i="5"/>
  <c r="D149" i="5"/>
  <c r="K143" i="5"/>
  <c r="D145" i="5"/>
  <c r="K139" i="5"/>
  <c r="D141" i="5"/>
  <c r="K135" i="5"/>
  <c r="D137" i="5"/>
  <c r="J97" i="5"/>
  <c r="D99" i="5"/>
  <c r="J93" i="5"/>
  <c r="D95" i="5"/>
  <c r="J81" i="5"/>
  <c r="D83" i="5"/>
  <c r="J77" i="5"/>
  <c r="D79" i="5"/>
  <c r="J65" i="5"/>
  <c r="D67" i="5"/>
  <c r="J61" i="5"/>
  <c r="D63" i="5"/>
  <c r="K16" i="5"/>
  <c r="D18" i="5"/>
  <c r="AJ10" i="2"/>
  <c r="I17" i="12"/>
  <c r="I18" i="12" s="1"/>
  <c r="I10" i="6"/>
  <c r="I49" i="6" s="1"/>
  <c r="I4" i="6" s="1"/>
  <c r="E12" i="6"/>
  <c r="E14" i="6"/>
  <c r="E16" i="6"/>
  <c r="E24" i="6"/>
  <c r="E28" i="6"/>
  <c r="E32" i="6"/>
  <c r="E20" i="6"/>
  <c r="E36" i="6"/>
  <c r="E41" i="6"/>
  <c r="E13" i="6"/>
  <c r="E15" i="6"/>
  <c r="E17" i="6"/>
  <c r="E18" i="6"/>
  <c r="E22" i="6"/>
  <c r="E26" i="6"/>
  <c r="E30" i="6"/>
  <c r="E34" i="6"/>
  <c r="E37" i="6"/>
  <c r="E45" i="6"/>
  <c r="E19" i="6"/>
  <c r="E21" i="6"/>
  <c r="E23" i="6"/>
  <c r="E25" i="6"/>
  <c r="E27" i="6"/>
  <c r="E29" i="6"/>
  <c r="E31" i="6"/>
  <c r="E33" i="6"/>
  <c r="E35" i="6"/>
  <c r="E39" i="6"/>
  <c r="E43" i="6"/>
  <c r="E47" i="6"/>
  <c r="E38" i="6"/>
  <c r="E40" i="6"/>
  <c r="E42" i="6"/>
  <c r="E44" i="6"/>
  <c r="E46" i="6"/>
  <c r="E48" i="6"/>
  <c r="E9" i="6"/>
  <c r="K12" i="5"/>
  <c r="E11" i="6"/>
  <c r="P24" i="6"/>
  <c r="E17" i="12"/>
  <c r="E18" i="12" s="1"/>
  <c r="E10" i="6"/>
  <c r="L158" i="5"/>
  <c r="L125" i="5"/>
  <c r="L123" i="5"/>
  <c r="K219" i="2"/>
  <c r="D220" i="5" s="1"/>
  <c r="G220" i="5" s="1"/>
  <c r="P42" i="7"/>
  <c r="E11" i="12"/>
  <c r="P47" i="6"/>
  <c r="P43" i="6"/>
  <c r="P39" i="6"/>
  <c r="P46" i="6"/>
  <c r="P37" i="6"/>
  <c r="P34" i="6"/>
  <c r="P30" i="6"/>
  <c r="P26" i="6"/>
  <c r="P22" i="6"/>
  <c r="P18" i="6"/>
  <c r="P20" i="6"/>
  <c r="P32" i="6"/>
  <c r="P28" i="6"/>
  <c r="P9" i="6"/>
  <c r="P10" i="6"/>
  <c r="P13" i="6"/>
  <c r="P17" i="6"/>
  <c r="P40" i="6"/>
  <c r="P12" i="6"/>
  <c r="P14" i="6"/>
  <c r="P16" i="6"/>
  <c r="P19" i="6"/>
  <c r="P27" i="6"/>
  <c r="P35" i="6"/>
  <c r="P15" i="6"/>
  <c r="P44" i="6"/>
  <c r="P23" i="6"/>
  <c r="P31" i="6"/>
  <c r="P42" i="6"/>
  <c r="P48" i="6"/>
  <c r="P45" i="6"/>
  <c r="P38" i="6"/>
  <c r="P41" i="6"/>
  <c r="P36" i="6"/>
  <c r="P21" i="6"/>
  <c r="P33" i="6"/>
  <c r="P29" i="6"/>
  <c r="P25" i="6"/>
  <c r="P29" i="7"/>
  <c r="P21" i="7"/>
  <c r="P41" i="7"/>
  <c r="P32" i="7"/>
  <c r="P24" i="7"/>
  <c r="P44" i="7"/>
  <c r="P48" i="7"/>
  <c r="P31" i="7"/>
  <c r="P23" i="7"/>
  <c r="P16" i="7"/>
  <c r="P14" i="7"/>
  <c r="P12" i="7"/>
  <c r="P17" i="7"/>
  <c r="P13" i="7"/>
  <c r="P11" i="6"/>
  <c r="D11" i="5"/>
  <c r="P17" i="12"/>
  <c r="P11" i="12"/>
  <c r="G18" i="7"/>
  <c r="G26" i="7"/>
  <c r="G34" i="7"/>
  <c r="Q34" i="7" s="1"/>
  <c r="G39" i="7"/>
  <c r="Q39" i="7" s="1"/>
  <c r="G43" i="7"/>
  <c r="Q43" i="7" s="1"/>
  <c r="H44" i="6"/>
  <c r="H40" i="6"/>
  <c r="H46" i="6"/>
  <c r="H45" i="6"/>
  <c r="H35" i="6"/>
  <c r="H31" i="6"/>
  <c r="H27" i="6"/>
  <c r="H23" i="6"/>
  <c r="H19" i="6"/>
  <c r="H12" i="6"/>
  <c r="H41" i="6"/>
  <c r="H20" i="6"/>
  <c r="H32" i="6"/>
  <c r="H28" i="6"/>
  <c r="H24" i="6"/>
  <c r="H17" i="6"/>
  <c r="H13" i="6"/>
  <c r="H11" i="6"/>
  <c r="H48" i="6"/>
  <c r="K247" i="2"/>
  <c r="K246" i="2"/>
  <c r="K245" i="2"/>
  <c r="K244" i="2"/>
  <c r="D245" i="5" s="1"/>
  <c r="K243" i="2"/>
  <c r="D244" i="5" s="1"/>
  <c r="K242" i="2"/>
  <c r="K241" i="2"/>
  <c r="D242" i="5" s="1"/>
  <c r="K240" i="2"/>
  <c r="K239" i="2"/>
  <c r="D240" i="5" s="1"/>
  <c r="K238" i="2"/>
  <c r="K237" i="2"/>
  <c r="K236" i="2"/>
  <c r="K235" i="2"/>
  <c r="D236" i="5" s="1"/>
  <c r="K234" i="2"/>
  <c r="K233" i="2"/>
  <c r="K232" i="2"/>
  <c r="K231" i="2"/>
  <c r="D232" i="5" s="1"/>
  <c r="K230" i="2"/>
  <c r="K229" i="2"/>
  <c r="D230" i="5" s="1"/>
  <c r="K228" i="2"/>
  <c r="K227" i="2"/>
  <c r="D228" i="5" s="1"/>
  <c r="N221" i="5"/>
  <c r="N213" i="5"/>
  <c r="N205" i="5"/>
  <c r="N197" i="5"/>
  <c r="N189" i="5"/>
  <c r="I100" i="5"/>
  <c r="T100" i="5" s="1"/>
  <c r="I92" i="5"/>
  <c r="T92" i="5" s="1"/>
  <c r="I84" i="5"/>
  <c r="T84" i="5" s="1"/>
  <c r="I76" i="5"/>
  <c r="T76" i="5" s="1"/>
  <c r="I68" i="5"/>
  <c r="T68" i="5" s="1"/>
  <c r="I60" i="5"/>
  <c r="T60" i="5" s="1"/>
  <c r="I52" i="5"/>
  <c r="T52" i="5" s="1"/>
  <c r="H47" i="6"/>
  <c r="H43" i="6"/>
  <c r="H39" i="6"/>
  <c r="H38" i="6"/>
  <c r="H37" i="6"/>
  <c r="H34" i="6"/>
  <c r="H30" i="6"/>
  <c r="H26" i="6"/>
  <c r="H22" i="6"/>
  <c r="H18" i="6"/>
  <c r="H16" i="6"/>
  <c r="H10" i="6"/>
  <c r="H36" i="6"/>
  <c r="H21" i="6"/>
  <c r="H33" i="6"/>
  <c r="H29" i="6"/>
  <c r="H42" i="6"/>
  <c r="N60" i="5"/>
  <c r="N56" i="5"/>
  <c r="J92" i="5"/>
  <c r="M92" i="5" s="1"/>
  <c r="J76" i="5"/>
  <c r="M76" i="5" s="1"/>
  <c r="AJ216" i="2"/>
  <c r="AJ208" i="2"/>
  <c r="AJ200" i="2"/>
  <c r="S198" i="2"/>
  <c r="AJ192" i="2"/>
  <c r="S190" i="2"/>
  <c r="S156" i="2"/>
  <c r="G118" i="5"/>
  <c r="AJ117" i="2"/>
  <c r="G110" i="5"/>
  <c r="H171" i="5"/>
  <c r="J60" i="5"/>
  <c r="L60" i="5" s="1"/>
  <c r="J56" i="5"/>
  <c r="L56" i="5" s="1"/>
  <c r="K131" i="2"/>
  <c r="D132" i="5" s="1"/>
  <c r="K139" i="2"/>
  <c r="D140" i="5" s="1"/>
  <c r="K147" i="2"/>
  <c r="D148" i="5" s="1"/>
  <c r="K155" i="2"/>
  <c r="D156" i="5" s="1"/>
  <c r="G156" i="5" s="1"/>
  <c r="K171" i="2"/>
  <c r="D172" i="5" s="1"/>
  <c r="K179" i="2"/>
  <c r="D180" i="5" s="1"/>
  <c r="K193" i="2"/>
  <c r="D194" i="5" s="1"/>
  <c r="G194" i="5" s="1"/>
  <c r="H11" i="12"/>
  <c r="E9" i="17" s="1"/>
  <c r="M181" i="5"/>
  <c r="O181" i="5" s="1"/>
  <c r="I181" i="5"/>
  <c r="T181" i="5" s="1"/>
  <c r="I175" i="5"/>
  <c r="T175" i="5" s="1"/>
  <c r="M221" i="5"/>
  <c r="O221" i="5" s="1"/>
  <c r="I221" i="5"/>
  <c r="T221" i="5" s="1"/>
  <c r="L221" i="5"/>
  <c r="M213" i="5"/>
  <c r="O213" i="5" s="1"/>
  <c r="I213" i="5"/>
  <c r="T213" i="5" s="1"/>
  <c r="L213" i="5"/>
  <c r="M205" i="5"/>
  <c r="O205" i="5" s="1"/>
  <c r="I205" i="5"/>
  <c r="T205" i="5" s="1"/>
  <c r="L205" i="5"/>
  <c r="M197" i="5"/>
  <c r="O197" i="5" s="1"/>
  <c r="I197" i="5"/>
  <c r="T197" i="5" s="1"/>
  <c r="L197" i="5"/>
  <c r="M189" i="5"/>
  <c r="O189" i="5" s="1"/>
  <c r="I189" i="5"/>
  <c r="T189" i="5" s="1"/>
  <c r="L189" i="5"/>
  <c r="I163" i="5"/>
  <c r="T163" i="5" s="1"/>
  <c r="N158" i="5"/>
  <c r="M155" i="5"/>
  <c r="O155" i="5" s="1"/>
  <c r="I155" i="5"/>
  <c r="T155" i="5" s="1"/>
  <c r="M98" i="5"/>
  <c r="I98" i="5"/>
  <c r="T98" i="5" s="1"/>
  <c r="M82" i="5"/>
  <c r="I82" i="5"/>
  <c r="T82" i="5" s="1"/>
  <c r="M66" i="5"/>
  <c r="I66" i="5"/>
  <c r="T66" i="5" s="1"/>
  <c r="M176" i="5"/>
  <c r="O176" i="5" s="1"/>
  <c r="I176" i="5"/>
  <c r="T176" i="5" s="1"/>
  <c r="M158" i="5"/>
  <c r="I158" i="5"/>
  <c r="T158" i="5" s="1"/>
  <c r="M125" i="5"/>
  <c r="I125" i="5"/>
  <c r="T125" i="5" s="1"/>
  <c r="M102" i="5"/>
  <c r="I102" i="5"/>
  <c r="T102" i="5" s="1"/>
  <c r="M86" i="5"/>
  <c r="I86" i="5"/>
  <c r="T86" i="5" s="1"/>
  <c r="M70" i="5"/>
  <c r="I70" i="5"/>
  <c r="T70" i="5" s="1"/>
  <c r="M54" i="5"/>
  <c r="I54" i="5"/>
  <c r="T54" i="5" s="1"/>
  <c r="M123" i="5"/>
  <c r="I123" i="5"/>
  <c r="T123" i="5" s="1"/>
  <c r="M121" i="5"/>
  <c r="O121" i="5" s="1"/>
  <c r="I121" i="5"/>
  <c r="T121" i="5" s="1"/>
  <c r="M119" i="5"/>
  <c r="O119" i="5" s="1"/>
  <c r="I119" i="5"/>
  <c r="T119" i="5" s="1"/>
  <c r="M113" i="5"/>
  <c r="O113" i="5" s="1"/>
  <c r="I113" i="5"/>
  <c r="T113" i="5" s="1"/>
  <c r="M111" i="5"/>
  <c r="O111" i="5" s="1"/>
  <c r="I111" i="5"/>
  <c r="T111" i="5" s="1"/>
  <c r="M109" i="5"/>
  <c r="O109" i="5" s="1"/>
  <c r="I109" i="5"/>
  <c r="T109" i="5" s="1"/>
  <c r="N125" i="5"/>
  <c r="N123" i="5"/>
  <c r="L100" i="5"/>
  <c r="L92" i="5"/>
  <c r="L84" i="5"/>
  <c r="L76" i="5"/>
  <c r="L68" i="5"/>
  <c r="L109" i="5"/>
  <c r="L175" i="5"/>
  <c r="L98" i="5"/>
  <c r="L82" i="5"/>
  <c r="L66" i="5"/>
  <c r="L119" i="5"/>
  <c r="L111" i="5"/>
  <c r="N104" i="5"/>
  <c r="O104" i="5" s="1"/>
  <c r="N102" i="5"/>
  <c r="N100" i="5"/>
  <c r="O100" i="5" s="1"/>
  <c r="N98" i="5"/>
  <c r="N96" i="5"/>
  <c r="O96" i="5" s="1"/>
  <c r="N92" i="5"/>
  <c r="N88" i="5"/>
  <c r="O88" i="5" s="1"/>
  <c r="N86" i="5"/>
  <c r="N84" i="5"/>
  <c r="O84" i="5" s="1"/>
  <c r="N82" i="5"/>
  <c r="N80" i="5"/>
  <c r="O80" i="5" s="1"/>
  <c r="N76" i="5"/>
  <c r="N72" i="5"/>
  <c r="O72" i="5" s="1"/>
  <c r="N70" i="5"/>
  <c r="N68" i="5"/>
  <c r="O68" i="5" s="1"/>
  <c r="N66" i="5"/>
  <c r="N64" i="5"/>
  <c r="O64" i="5" s="1"/>
  <c r="N54" i="5"/>
  <c r="L176" i="5"/>
  <c r="AJ127" i="2"/>
  <c r="K209" i="2"/>
  <c r="D210" i="5" s="1"/>
  <c r="G210" i="5" s="1"/>
  <c r="L121" i="5"/>
  <c r="L113" i="5"/>
  <c r="K165" i="2"/>
  <c r="D166" i="5" s="1"/>
  <c r="K187" i="2"/>
  <c r="D188" i="5" s="1"/>
  <c r="G188" i="5" s="1"/>
  <c r="K203" i="2"/>
  <c r="D204" i="5" s="1"/>
  <c r="G204" i="5" s="1"/>
  <c r="K225" i="2"/>
  <c r="D226" i="5" s="1"/>
  <c r="H16" i="12"/>
  <c r="E14" i="17" s="1"/>
  <c r="H17" i="12"/>
  <c r="E15" i="17" s="1"/>
  <c r="AJ19" i="2"/>
  <c r="H14" i="6"/>
  <c r="H15" i="6"/>
  <c r="H15" i="5"/>
  <c r="K13" i="5"/>
  <c r="K11" i="5"/>
  <c r="G11" i="6"/>
  <c r="Q11" i="6" s="1"/>
  <c r="S11" i="6" s="1"/>
  <c r="G16" i="5"/>
  <c r="H13" i="5"/>
  <c r="G12" i="5"/>
  <c r="G15" i="5"/>
  <c r="G13" i="5"/>
  <c r="G15" i="6"/>
  <c r="Q15" i="6" s="1"/>
  <c r="S15" i="6" s="1"/>
  <c r="G12" i="6"/>
  <c r="G10" i="6"/>
  <c r="J12" i="5"/>
  <c r="L12" i="5" s="1"/>
  <c r="H12" i="5"/>
  <c r="S163" i="2"/>
  <c r="S123" i="2"/>
  <c r="AJ123" i="2"/>
  <c r="J16" i="5"/>
  <c r="H16" i="5"/>
  <c r="K15" i="5"/>
  <c r="G14" i="6"/>
  <c r="G14" i="5"/>
  <c r="G13" i="6"/>
  <c r="Q13" i="6" s="1"/>
  <c r="S13" i="6" s="1"/>
  <c r="J14" i="5"/>
  <c r="H14" i="5"/>
  <c r="K245" i="5"/>
  <c r="J245" i="5"/>
  <c r="H245" i="5"/>
  <c r="N245" i="5" s="1"/>
  <c r="K240" i="5"/>
  <c r="H240" i="5"/>
  <c r="J240" i="5"/>
  <c r="L240" i="5" s="1"/>
  <c r="K226" i="5"/>
  <c r="H226" i="5"/>
  <c r="J226" i="5"/>
  <c r="L226" i="5" s="1"/>
  <c r="G240" i="5"/>
  <c r="G226" i="5"/>
  <c r="K244" i="5"/>
  <c r="H244" i="5"/>
  <c r="K227" i="5"/>
  <c r="H227" i="5"/>
  <c r="K216" i="5"/>
  <c r="J216" i="5"/>
  <c r="H216" i="5"/>
  <c r="N216" i="5" s="1"/>
  <c r="K200" i="5"/>
  <c r="J200" i="5"/>
  <c r="H200" i="5"/>
  <c r="N200" i="5" s="1"/>
  <c r="K184" i="5"/>
  <c r="J184" i="5"/>
  <c r="H184" i="5"/>
  <c r="N184" i="5" s="1"/>
  <c r="K169" i="5"/>
  <c r="J169" i="5"/>
  <c r="M169" i="5" s="1"/>
  <c r="H169" i="5"/>
  <c r="K165" i="5"/>
  <c r="J165" i="5"/>
  <c r="H165" i="5"/>
  <c r="K159" i="5"/>
  <c r="J159" i="5"/>
  <c r="H159" i="5"/>
  <c r="N159" i="5" s="1"/>
  <c r="K118" i="5"/>
  <c r="H118" i="5"/>
  <c r="J118" i="5"/>
  <c r="L118" i="5" s="1"/>
  <c r="K110" i="5"/>
  <c r="H110" i="5"/>
  <c r="I110" i="5" s="1"/>
  <c r="T110" i="5" s="1"/>
  <c r="J110" i="5"/>
  <c r="L110" i="5" s="1"/>
  <c r="K128" i="5"/>
  <c r="J128" i="5"/>
  <c r="H128" i="5"/>
  <c r="K242" i="5"/>
  <c r="H242" i="5"/>
  <c r="J242" i="5"/>
  <c r="L242" i="5" s="1"/>
  <c r="K236" i="5"/>
  <c r="H236" i="5"/>
  <c r="J236" i="5"/>
  <c r="L236" i="5" s="1"/>
  <c r="K232" i="5"/>
  <c r="H232" i="5"/>
  <c r="J232" i="5"/>
  <c r="L232" i="5" s="1"/>
  <c r="K230" i="5"/>
  <c r="H230" i="5"/>
  <c r="J230" i="5"/>
  <c r="L230" i="5" s="1"/>
  <c r="K228" i="5"/>
  <c r="J228" i="5"/>
  <c r="H228" i="5"/>
  <c r="N228" i="5" s="1"/>
  <c r="G245" i="5"/>
  <c r="G242" i="5"/>
  <c r="G230" i="5"/>
  <c r="G228" i="5"/>
  <c r="G244" i="5"/>
  <c r="G227" i="5"/>
  <c r="K126" i="5"/>
  <c r="J126" i="5"/>
  <c r="H126" i="5"/>
  <c r="K220" i="5"/>
  <c r="J220" i="5"/>
  <c r="H220" i="5"/>
  <c r="N220" i="5" s="1"/>
  <c r="K212" i="5"/>
  <c r="J212" i="5"/>
  <c r="H212" i="5"/>
  <c r="N212" i="5" s="1"/>
  <c r="K204" i="5"/>
  <c r="J204" i="5"/>
  <c r="H204" i="5"/>
  <c r="N204" i="5" s="1"/>
  <c r="K196" i="5"/>
  <c r="J196" i="5"/>
  <c r="M196" i="5" s="1"/>
  <c r="H196" i="5"/>
  <c r="N196" i="5" s="1"/>
  <c r="K188" i="5"/>
  <c r="J188" i="5"/>
  <c r="H188" i="5"/>
  <c r="N188" i="5" s="1"/>
  <c r="K114" i="5"/>
  <c r="H114" i="5"/>
  <c r="J114" i="5"/>
  <c r="L114" i="5" s="1"/>
  <c r="K222" i="5"/>
  <c r="H222" i="5"/>
  <c r="I222" i="5" s="1"/>
  <c r="T222" i="5" s="1"/>
  <c r="J222" i="5"/>
  <c r="L222" i="5" s="1"/>
  <c r="K214" i="5"/>
  <c r="H214" i="5"/>
  <c r="I214" i="5" s="1"/>
  <c r="T214" i="5" s="1"/>
  <c r="J214" i="5"/>
  <c r="L214" i="5" s="1"/>
  <c r="K210" i="5"/>
  <c r="H210" i="5"/>
  <c r="J210" i="5"/>
  <c r="L210" i="5" s="1"/>
  <c r="K206" i="5"/>
  <c r="H206" i="5"/>
  <c r="J206" i="5"/>
  <c r="L206" i="5" s="1"/>
  <c r="K198" i="5"/>
  <c r="H198" i="5"/>
  <c r="J198" i="5"/>
  <c r="L198" i="5" s="1"/>
  <c r="K194" i="5"/>
  <c r="H194" i="5"/>
  <c r="N194" i="5" s="1"/>
  <c r="J194" i="5"/>
  <c r="L194" i="5" s="1"/>
  <c r="K190" i="5"/>
  <c r="H190" i="5"/>
  <c r="I190" i="5" s="1"/>
  <c r="T190" i="5" s="1"/>
  <c r="J190" i="5"/>
  <c r="L190" i="5" s="1"/>
  <c r="K161" i="5"/>
  <c r="H161" i="5"/>
  <c r="J161" i="5"/>
  <c r="L161" i="5" s="1"/>
  <c r="K157" i="5"/>
  <c r="H157" i="5"/>
  <c r="J157" i="5"/>
  <c r="L157" i="5" s="1"/>
  <c r="K156" i="5"/>
  <c r="H156" i="5"/>
  <c r="J156" i="5"/>
  <c r="L156" i="5" s="1"/>
  <c r="K124" i="5"/>
  <c r="H124" i="5"/>
  <c r="J124" i="5"/>
  <c r="L124" i="5" s="1"/>
  <c r="K120" i="5"/>
  <c r="H120" i="5"/>
  <c r="J120" i="5"/>
  <c r="L120" i="5" s="1"/>
  <c r="K116" i="5"/>
  <c r="H116" i="5"/>
  <c r="J116" i="5"/>
  <c r="L116" i="5" s="1"/>
  <c r="K112" i="5"/>
  <c r="H112" i="5"/>
  <c r="J112" i="5"/>
  <c r="L112" i="5" s="1"/>
  <c r="K108" i="5"/>
  <c r="H108" i="5"/>
  <c r="J108" i="5"/>
  <c r="L108" i="5" s="1"/>
  <c r="G43" i="6"/>
  <c r="Q43" i="6" s="1"/>
  <c r="S43" i="6" s="1"/>
  <c r="G18" i="6"/>
  <c r="G22" i="6"/>
  <c r="G26" i="6"/>
  <c r="G30" i="6"/>
  <c r="Q30" i="6" s="1"/>
  <c r="S30" i="6" s="1"/>
  <c r="G34" i="6"/>
  <c r="G47" i="6"/>
  <c r="G39" i="6"/>
  <c r="Q39" i="6" s="1"/>
  <c r="S39" i="6" s="1"/>
  <c r="G48" i="6"/>
  <c r="G44" i="6"/>
  <c r="Q44" i="6" s="1"/>
  <c r="S44" i="6" s="1"/>
  <c r="G40" i="6"/>
  <c r="Q40" i="6" s="1"/>
  <c r="S40" i="6" s="1"/>
  <c r="G35" i="6"/>
  <c r="Q35" i="6" s="1"/>
  <c r="S35" i="6" s="1"/>
  <c r="G31" i="6"/>
  <c r="Q31" i="6" s="1"/>
  <c r="S31" i="6" s="1"/>
  <c r="G23" i="6"/>
  <c r="G19" i="6"/>
  <c r="G45" i="6"/>
  <c r="G37" i="6"/>
  <c r="G32" i="6"/>
  <c r="Q32" i="6" s="1"/>
  <c r="S32" i="6" s="1"/>
  <c r="G24" i="6"/>
  <c r="K48" i="5"/>
  <c r="J48" i="5"/>
  <c r="H48" i="5"/>
  <c r="N48" i="5" s="1"/>
  <c r="K46" i="5"/>
  <c r="J46" i="5"/>
  <c r="H46" i="5"/>
  <c r="N46" i="5" s="1"/>
  <c r="K44" i="5"/>
  <c r="J44" i="5"/>
  <c r="H44" i="5"/>
  <c r="N44" i="5" s="1"/>
  <c r="K42" i="5"/>
  <c r="J42" i="5"/>
  <c r="H42" i="5"/>
  <c r="N42" i="5" s="1"/>
  <c r="K40" i="5"/>
  <c r="J40" i="5"/>
  <c r="M40" i="5" s="1"/>
  <c r="H40" i="5"/>
  <c r="N40" i="5" s="1"/>
  <c r="K38" i="5"/>
  <c r="J38" i="5"/>
  <c r="H38" i="5"/>
  <c r="N38" i="5" s="1"/>
  <c r="K36" i="5"/>
  <c r="J36" i="5"/>
  <c r="H36" i="5"/>
  <c r="N36" i="5" s="1"/>
  <c r="K34" i="5"/>
  <c r="J34" i="5"/>
  <c r="H34" i="5"/>
  <c r="N34" i="5" s="1"/>
  <c r="K32" i="5"/>
  <c r="J32" i="5"/>
  <c r="H32" i="5"/>
  <c r="N32" i="5" s="1"/>
  <c r="K30" i="5"/>
  <c r="J30" i="5"/>
  <c r="H30" i="5"/>
  <c r="N30" i="5" s="1"/>
  <c r="K28" i="5"/>
  <c r="J28" i="5"/>
  <c r="H28" i="5"/>
  <c r="K26" i="5"/>
  <c r="J26" i="5"/>
  <c r="H26" i="5"/>
  <c r="N26" i="5" s="1"/>
  <c r="K24" i="5"/>
  <c r="J24" i="5"/>
  <c r="M24" i="5" s="1"/>
  <c r="H24" i="5"/>
  <c r="N24" i="5" s="1"/>
  <c r="K22" i="5"/>
  <c r="J22" i="5"/>
  <c r="H22" i="5"/>
  <c r="N22" i="5" s="1"/>
  <c r="K20" i="5"/>
  <c r="J20" i="5"/>
  <c r="H20" i="5"/>
  <c r="N20" i="5" s="1"/>
  <c r="K18" i="5"/>
  <c r="J18" i="5"/>
  <c r="H18" i="5"/>
  <c r="N18" i="5" s="1"/>
  <c r="H47" i="5"/>
  <c r="H45" i="5"/>
  <c r="G44" i="5"/>
  <c r="G42" i="5"/>
  <c r="H39" i="5"/>
  <c r="H37" i="5"/>
  <c r="G36" i="5"/>
  <c r="G34" i="5"/>
  <c r="H31" i="5"/>
  <c r="H29" i="5"/>
  <c r="G28" i="5"/>
  <c r="G26" i="5"/>
  <c r="H23" i="5"/>
  <c r="H21" i="5"/>
  <c r="G20" i="5"/>
  <c r="G18" i="5"/>
  <c r="K49" i="5"/>
  <c r="L49" i="5" s="1"/>
  <c r="K47" i="5"/>
  <c r="L47" i="5" s="1"/>
  <c r="K45" i="5"/>
  <c r="L45" i="5" s="1"/>
  <c r="K43" i="5"/>
  <c r="L43" i="5" s="1"/>
  <c r="K41" i="5"/>
  <c r="L41" i="5" s="1"/>
  <c r="K39" i="5"/>
  <c r="L39" i="5" s="1"/>
  <c r="K37" i="5"/>
  <c r="L37" i="5" s="1"/>
  <c r="K35" i="5"/>
  <c r="L35" i="5" s="1"/>
  <c r="K33" i="5"/>
  <c r="L33" i="5" s="1"/>
  <c r="K31" i="5"/>
  <c r="K29" i="5"/>
  <c r="L29" i="5" s="1"/>
  <c r="K27" i="5"/>
  <c r="K25" i="5"/>
  <c r="K23" i="5"/>
  <c r="L23" i="5" s="1"/>
  <c r="K21" i="5"/>
  <c r="J13" i="12" s="1"/>
  <c r="K19" i="5"/>
  <c r="G46" i="6"/>
  <c r="Q46" i="6" s="1"/>
  <c r="S46" i="6" s="1"/>
  <c r="G42" i="6"/>
  <c r="G38" i="6"/>
  <c r="G33" i="6"/>
  <c r="G29" i="6"/>
  <c r="G25" i="6"/>
  <c r="Q25" i="6" s="1"/>
  <c r="S25" i="6" s="1"/>
  <c r="G21" i="6"/>
  <c r="G28" i="6"/>
  <c r="Q28" i="6" s="1"/>
  <c r="S28" i="6" s="1"/>
  <c r="G20" i="6"/>
  <c r="G17" i="6"/>
  <c r="Q17" i="6" s="1"/>
  <c r="S17" i="6" s="1"/>
  <c r="G41" i="6"/>
  <c r="Q41" i="6" s="1"/>
  <c r="S41" i="6" s="1"/>
  <c r="G16" i="6"/>
  <c r="H49" i="5"/>
  <c r="N49" i="5" s="1"/>
  <c r="H43" i="5"/>
  <c r="N43" i="5" s="1"/>
  <c r="H41" i="5"/>
  <c r="N41" i="5" s="1"/>
  <c r="H35" i="5"/>
  <c r="N35" i="5" s="1"/>
  <c r="H33" i="5"/>
  <c r="N33" i="5" s="1"/>
  <c r="H27" i="5"/>
  <c r="M10" i="14" s="1"/>
  <c r="H25" i="5"/>
  <c r="H19" i="5"/>
  <c r="G49" i="5"/>
  <c r="M49" i="5" s="1"/>
  <c r="O49" i="5" s="1"/>
  <c r="G47" i="5"/>
  <c r="G45" i="5"/>
  <c r="M45" i="5" s="1"/>
  <c r="G43" i="5"/>
  <c r="M43" i="5" s="1"/>
  <c r="O43" i="5" s="1"/>
  <c r="G41" i="5"/>
  <c r="M41" i="5" s="1"/>
  <c r="O41" i="5" s="1"/>
  <c r="G39" i="5"/>
  <c r="G37" i="5"/>
  <c r="M37" i="5" s="1"/>
  <c r="G35" i="5"/>
  <c r="M35" i="5" s="1"/>
  <c r="O35" i="5" s="1"/>
  <c r="G33" i="5"/>
  <c r="M33" i="5" s="1"/>
  <c r="O33" i="5" s="1"/>
  <c r="G31" i="5"/>
  <c r="G29" i="5"/>
  <c r="G27" i="5"/>
  <c r="M10" i="13" s="1"/>
  <c r="G25" i="5"/>
  <c r="G23" i="5"/>
  <c r="G21" i="5"/>
  <c r="G19" i="5"/>
  <c r="G27" i="6"/>
  <c r="Q27" i="6" s="1"/>
  <c r="S27" i="6" s="1"/>
  <c r="G36" i="6"/>
  <c r="Q45" i="7"/>
  <c r="Q37" i="7"/>
  <c r="Q44" i="7"/>
  <c r="Q47" i="7"/>
  <c r="Q35" i="7"/>
  <c r="Q31" i="7"/>
  <c r="Q27" i="7"/>
  <c r="Q23" i="7"/>
  <c r="Q19" i="7"/>
  <c r="Q30" i="7"/>
  <c r="Q22" i="7"/>
  <c r="Q15" i="7"/>
  <c r="Q13" i="7"/>
  <c r="Q11" i="7"/>
  <c r="Q28" i="7"/>
  <c r="Q20" i="7"/>
  <c r="Q41" i="7"/>
  <c r="Q14" i="7"/>
  <c r="Q48" i="7"/>
  <c r="Q40" i="7"/>
  <c r="Q46" i="7"/>
  <c r="Q42" i="7"/>
  <c r="Q38" i="7"/>
  <c r="Q33" i="7"/>
  <c r="Q29" i="7"/>
  <c r="Q25" i="7"/>
  <c r="Q21" i="7"/>
  <c r="Q26" i="7"/>
  <c r="Q18" i="7"/>
  <c r="Q17" i="7"/>
  <c r="Q36" i="7"/>
  <c r="Q32" i="7"/>
  <c r="Q24" i="7"/>
  <c r="Q16" i="7"/>
  <c r="Q12" i="7"/>
  <c r="Q10" i="7"/>
  <c r="Q12" i="6"/>
  <c r="S12" i="6" s="1"/>
  <c r="I49" i="5"/>
  <c r="T49" i="5" s="1"/>
  <c r="M47" i="5"/>
  <c r="I47" i="5"/>
  <c r="T47" i="5" s="1"/>
  <c r="I43" i="5"/>
  <c r="T43" i="5" s="1"/>
  <c r="M39" i="5"/>
  <c r="I39" i="5"/>
  <c r="T39" i="5" s="1"/>
  <c r="I37" i="5"/>
  <c r="T37" i="5" s="1"/>
  <c r="I35" i="5"/>
  <c r="T35" i="5" s="1"/>
  <c r="I33" i="5"/>
  <c r="T33" i="5" s="1"/>
  <c r="M31" i="5"/>
  <c r="I31" i="5"/>
  <c r="T31" i="5" s="1"/>
  <c r="I27" i="5"/>
  <c r="T27" i="5" s="1"/>
  <c r="M23" i="5"/>
  <c r="I23" i="5"/>
  <c r="T23" i="5" s="1"/>
  <c r="I21" i="5"/>
  <c r="T21" i="5" s="1"/>
  <c r="M15" i="5"/>
  <c r="I15" i="5"/>
  <c r="T15" i="5" s="1"/>
  <c r="I13" i="5"/>
  <c r="T13" i="5" s="1"/>
  <c r="I46" i="5"/>
  <c r="T46" i="5" s="1"/>
  <c r="I42" i="5"/>
  <c r="T42" i="5" s="1"/>
  <c r="I38" i="5"/>
  <c r="T38" i="5" s="1"/>
  <c r="I34" i="5"/>
  <c r="T34" i="5" s="1"/>
  <c r="I30" i="5"/>
  <c r="T30" i="5" s="1"/>
  <c r="I26" i="5"/>
  <c r="T26" i="5" s="1"/>
  <c r="I22" i="5"/>
  <c r="T22" i="5" s="1"/>
  <c r="I18" i="5"/>
  <c r="T18" i="5" s="1"/>
  <c r="I14" i="5"/>
  <c r="T14" i="5" s="1"/>
  <c r="AJ50" i="2"/>
  <c r="S50" i="2"/>
  <c r="AJ48" i="2"/>
  <c r="S48" i="2"/>
  <c r="AJ46" i="2"/>
  <c r="S46" i="2"/>
  <c r="AJ44" i="2"/>
  <c r="S44" i="2"/>
  <c r="AJ42" i="2"/>
  <c r="S42" i="2"/>
  <c r="AJ40" i="2"/>
  <c r="S40" i="2"/>
  <c r="AJ38" i="2"/>
  <c r="S38" i="2"/>
  <c r="AJ36" i="2"/>
  <c r="S36" i="2"/>
  <c r="AJ34" i="2"/>
  <c r="S34" i="2"/>
  <c r="AJ32" i="2"/>
  <c r="S32" i="2"/>
  <c r="AJ30" i="2"/>
  <c r="S30" i="2"/>
  <c r="AJ28" i="2"/>
  <c r="S28" i="2"/>
  <c r="AJ26" i="2"/>
  <c r="S26" i="2"/>
  <c r="AJ24" i="2"/>
  <c r="S24" i="2"/>
  <c r="AJ22" i="2"/>
  <c r="S22" i="2"/>
  <c r="AJ20" i="2"/>
  <c r="S20" i="2"/>
  <c r="AJ18" i="2"/>
  <c r="S18" i="2"/>
  <c r="AJ16" i="2"/>
  <c r="S16" i="2"/>
  <c r="AJ247" i="2"/>
  <c r="S247" i="2"/>
  <c r="AJ246" i="2"/>
  <c r="S246" i="2"/>
  <c r="AJ245" i="2"/>
  <c r="S245" i="2"/>
  <c r="AJ244" i="2"/>
  <c r="S244" i="2"/>
  <c r="AJ243" i="2"/>
  <c r="S243" i="2"/>
  <c r="AJ242" i="2"/>
  <c r="S242" i="2"/>
  <c r="AJ241" i="2"/>
  <c r="S241" i="2"/>
  <c r="AJ240" i="2"/>
  <c r="S240" i="2"/>
  <c r="AJ239" i="2"/>
  <c r="S239" i="2"/>
  <c r="AJ238" i="2"/>
  <c r="S238" i="2"/>
  <c r="AJ237" i="2"/>
  <c r="S237" i="2"/>
  <c r="AJ236" i="2"/>
  <c r="S236" i="2"/>
  <c r="AJ235" i="2"/>
  <c r="S235" i="2"/>
  <c r="AJ234" i="2"/>
  <c r="S234" i="2"/>
  <c r="AJ233" i="2"/>
  <c r="S233" i="2"/>
  <c r="AJ232" i="2"/>
  <c r="S232" i="2"/>
  <c r="AJ231" i="2"/>
  <c r="S231" i="2"/>
  <c r="AJ230" i="2"/>
  <c r="S230" i="2"/>
  <c r="AJ229" i="2"/>
  <c r="S229" i="2"/>
  <c r="AJ228" i="2"/>
  <c r="S228" i="2"/>
  <c r="AJ227" i="2"/>
  <c r="S227" i="2"/>
  <c r="AJ49" i="2"/>
  <c r="S49" i="2"/>
  <c r="AJ47" i="2"/>
  <c r="S47" i="2"/>
  <c r="AJ45" i="2"/>
  <c r="S45" i="2"/>
  <c r="AJ43" i="2"/>
  <c r="S43" i="2"/>
  <c r="AJ41" i="2"/>
  <c r="S41" i="2"/>
  <c r="AJ39" i="2"/>
  <c r="S39" i="2"/>
  <c r="AJ37" i="2"/>
  <c r="S37" i="2"/>
  <c r="AJ35" i="2"/>
  <c r="S35" i="2"/>
  <c r="AJ33" i="2"/>
  <c r="S33" i="2"/>
  <c r="AJ31" i="2"/>
  <c r="S31" i="2"/>
  <c r="AJ29" i="2"/>
  <c r="S29" i="2"/>
  <c r="AJ27" i="2"/>
  <c r="S27" i="2"/>
  <c r="AJ25" i="2"/>
  <c r="S25" i="2"/>
  <c r="AJ23" i="2"/>
  <c r="S23" i="2"/>
  <c r="AJ21" i="2"/>
  <c r="S21" i="2"/>
  <c r="S19" i="2"/>
  <c r="AJ17" i="2"/>
  <c r="S17" i="2"/>
  <c r="S9" i="2"/>
  <c r="AJ9" i="2"/>
  <c r="D10" i="5"/>
  <c r="S10" i="2"/>
  <c r="G9" i="6"/>
  <c r="G16" i="12"/>
  <c r="D14" i="17" s="1"/>
  <c r="H14" i="17" s="1"/>
  <c r="S11" i="2"/>
  <c r="AJ11" i="2"/>
  <c r="G17" i="12"/>
  <c r="Q17" i="12" s="1"/>
  <c r="Q9" i="7"/>
  <c r="G11" i="19" l="1"/>
  <c r="AB11" i="19" s="1"/>
  <c r="G12" i="19"/>
  <c r="AB12" i="19" s="1"/>
  <c r="G11" i="18"/>
  <c r="G12" i="18"/>
  <c r="I12" i="19"/>
  <c r="AR12" i="19" s="1"/>
  <c r="I12" i="18"/>
  <c r="K10" i="8"/>
  <c r="K11" i="8"/>
  <c r="I45" i="13"/>
  <c r="I37" i="13"/>
  <c r="I12" i="13"/>
  <c r="I14" i="13"/>
  <c r="I16" i="13"/>
  <c r="I20" i="13"/>
  <c r="I24" i="13"/>
  <c r="I28" i="13"/>
  <c r="I32" i="13"/>
  <c r="I36" i="13"/>
  <c r="I11" i="13"/>
  <c r="I13" i="13"/>
  <c r="I15" i="13"/>
  <c r="I17" i="13"/>
  <c r="I18" i="13"/>
  <c r="I22" i="13"/>
  <c r="I26" i="13"/>
  <c r="I30" i="13"/>
  <c r="I34" i="13"/>
  <c r="I41" i="13"/>
  <c r="I19" i="13"/>
  <c r="I21" i="13"/>
  <c r="I23" i="13"/>
  <c r="I25" i="13"/>
  <c r="I27" i="13"/>
  <c r="I29" i="13"/>
  <c r="I31" i="13"/>
  <c r="I33" i="13"/>
  <c r="I35" i="13"/>
  <c r="I39" i="13"/>
  <c r="I43" i="13"/>
  <c r="I47" i="13"/>
  <c r="I38" i="13"/>
  <c r="I40" i="13"/>
  <c r="I42" i="13"/>
  <c r="I44" i="13"/>
  <c r="I46" i="13"/>
  <c r="I48" i="13"/>
  <c r="I9" i="13"/>
  <c r="J40" i="13"/>
  <c r="J44" i="13"/>
  <c r="J19" i="13"/>
  <c r="J23" i="13"/>
  <c r="J27" i="13"/>
  <c r="J31" i="13"/>
  <c r="J35" i="13"/>
  <c r="J48" i="13"/>
  <c r="J11" i="13"/>
  <c r="J13" i="13"/>
  <c r="J15" i="13"/>
  <c r="J20" i="13"/>
  <c r="J24" i="13"/>
  <c r="J28" i="13"/>
  <c r="J32" i="13"/>
  <c r="J38" i="13"/>
  <c r="J41" i="13"/>
  <c r="J46" i="13"/>
  <c r="J10" i="13"/>
  <c r="J12" i="13"/>
  <c r="J14" i="13"/>
  <c r="J16" i="13"/>
  <c r="J17" i="13"/>
  <c r="J18" i="13"/>
  <c r="J21" i="13"/>
  <c r="J22" i="13"/>
  <c r="J25" i="13"/>
  <c r="J26" i="13"/>
  <c r="J29" i="13"/>
  <c r="J30" i="13"/>
  <c r="J33" i="13"/>
  <c r="J34" i="13"/>
  <c r="J36" i="13"/>
  <c r="J37" i="13"/>
  <c r="J42" i="13"/>
  <c r="J45" i="13"/>
  <c r="J39" i="13"/>
  <c r="J43" i="13"/>
  <c r="J47" i="13"/>
  <c r="J9" i="12"/>
  <c r="J9" i="13"/>
  <c r="K10" i="13"/>
  <c r="K11" i="13"/>
  <c r="L11" i="13"/>
  <c r="L10" i="13"/>
  <c r="M29" i="5"/>
  <c r="N11" i="13"/>
  <c r="N10" i="13"/>
  <c r="O11" i="13"/>
  <c r="O10" i="13"/>
  <c r="I45" i="14"/>
  <c r="I37" i="14"/>
  <c r="I12" i="14"/>
  <c r="I14" i="14"/>
  <c r="I16" i="14"/>
  <c r="I24" i="14"/>
  <c r="I32" i="14"/>
  <c r="I20" i="14"/>
  <c r="I28" i="14"/>
  <c r="I36" i="14"/>
  <c r="I11" i="14"/>
  <c r="I13" i="14"/>
  <c r="I15" i="14"/>
  <c r="I17" i="14"/>
  <c r="I18" i="14"/>
  <c r="I22" i="14"/>
  <c r="I26" i="14"/>
  <c r="I30" i="14"/>
  <c r="I34" i="14"/>
  <c r="I41" i="14"/>
  <c r="I19" i="14"/>
  <c r="I21" i="14"/>
  <c r="I23" i="14"/>
  <c r="I25" i="14"/>
  <c r="I27" i="14"/>
  <c r="I29" i="14"/>
  <c r="I31" i="14"/>
  <c r="I33" i="14"/>
  <c r="I35" i="14"/>
  <c r="I39" i="14"/>
  <c r="I43" i="14"/>
  <c r="I47" i="14"/>
  <c r="I38" i="14"/>
  <c r="I40" i="14"/>
  <c r="I42" i="14"/>
  <c r="I44" i="14"/>
  <c r="I46" i="14"/>
  <c r="I48" i="14"/>
  <c r="I9" i="14"/>
  <c r="L11" i="14"/>
  <c r="L10" i="14"/>
  <c r="J40" i="14"/>
  <c r="J44" i="14"/>
  <c r="J19" i="14"/>
  <c r="J23" i="14"/>
  <c r="J27" i="14"/>
  <c r="J31" i="14"/>
  <c r="J35" i="14"/>
  <c r="J48" i="14"/>
  <c r="J11" i="14"/>
  <c r="J13" i="14"/>
  <c r="J15" i="14"/>
  <c r="J24" i="14"/>
  <c r="J32" i="14"/>
  <c r="J38" i="14"/>
  <c r="J41" i="14"/>
  <c r="J46" i="14"/>
  <c r="J20" i="14"/>
  <c r="J28" i="14"/>
  <c r="J10" i="14"/>
  <c r="J12" i="14"/>
  <c r="J14" i="14"/>
  <c r="J16" i="14"/>
  <c r="J17" i="14"/>
  <c r="J18" i="14"/>
  <c r="J21" i="14"/>
  <c r="J22" i="14"/>
  <c r="J25" i="14"/>
  <c r="J26" i="14"/>
  <c r="J29" i="14"/>
  <c r="J30" i="14"/>
  <c r="J33" i="14"/>
  <c r="J34" i="14"/>
  <c r="J36" i="14"/>
  <c r="J37" i="14"/>
  <c r="J42" i="14"/>
  <c r="J45" i="14"/>
  <c r="J39" i="14"/>
  <c r="J43" i="14"/>
  <c r="J47" i="14"/>
  <c r="J10" i="12"/>
  <c r="J22" i="12" s="1"/>
  <c r="J9" i="14"/>
  <c r="K10" i="14"/>
  <c r="K11" i="14"/>
  <c r="M11" i="13"/>
  <c r="N11" i="14"/>
  <c r="N10" i="14"/>
  <c r="O11" i="14"/>
  <c r="O10" i="14"/>
  <c r="F11" i="19"/>
  <c r="T11" i="19" s="1"/>
  <c r="F11" i="18"/>
  <c r="F10" i="19"/>
  <c r="T10" i="19" s="1"/>
  <c r="F13" i="19"/>
  <c r="T13" i="19" s="1"/>
  <c r="F14" i="19"/>
  <c r="T14" i="19" s="1"/>
  <c r="F15" i="19"/>
  <c r="T15" i="19" s="1"/>
  <c r="F16" i="19"/>
  <c r="T16" i="19" s="1"/>
  <c r="F17" i="19"/>
  <c r="T17" i="19" s="1"/>
  <c r="F18" i="19"/>
  <c r="T18" i="19" s="1"/>
  <c r="F19" i="19"/>
  <c r="T19" i="19" s="1"/>
  <c r="F20" i="19"/>
  <c r="T20" i="19" s="1"/>
  <c r="F21" i="19"/>
  <c r="T21" i="19" s="1"/>
  <c r="F22" i="19"/>
  <c r="T22" i="19" s="1"/>
  <c r="F23" i="19"/>
  <c r="T23" i="19" s="1"/>
  <c r="F24" i="19"/>
  <c r="T24" i="19" s="1"/>
  <c r="F25" i="19"/>
  <c r="T25" i="19" s="1"/>
  <c r="F26" i="19"/>
  <c r="T26" i="19" s="1"/>
  <c r="F27" i="19"/>
  <c r="T27" i="19" s="1"/>
  <c r="F28" i="19"/>
  <c r="T28" i="19" s="1"/>
  <c r="F29" i="19"/>
  <c r="T29" i="19" s="1"/>
  <c r="F30" i="19"/>
  <c r="T30" i="19" s="1"/>
  <c r="F31" i="19"/>
  <c r="T31" i="19" s="1"/>
  <c r="F32" i="19"/>
  <c r="T32" i="19" s="1"/>
  <c r="F33" i="19"/>
  <c r="T33" i="19" s="1"/>
  <c r="F34" i="19"/>
  <c r="T34" i="19" s="1"/>
  <c r="F35" i="19"/>
  <c r="T35" i="19" s="1"/>
  <c r="F36" i="19"/>
  <c r="T36" i="19" s="1"/>
  <c r="F37" i="19"/>
  <c r="T37" i="19" s="1"/>
  <c r="F38" i="19"/>
  <c r="T38" i="19" s="1"/>
  <c r="F39" i="19"/>
  <c r="T39" i="19" s="1"/>
  <c r="F40" i="19"/>
  <c r="T40" i="19" s="1"/>
  <c r="F41" i="19"/>
  <c r="T41" i="19" s="1"/>
  <c r="F42" i="19"/>
  <c r="T42" i="19" s="1"/>
  <c r="F43" i="19"/>
  <c r="T43" i="19" s="1"/>
  <c r="F44" i="19"/>
  <c r="T44" i="19" s="1"/>
  <c r="F45" i="19"/>
  <c r="T45" i="19" s="1"/>
  <c r="F46" i="19"/>
  <c r="T46" i="19" s="1"/>
  <c r="F47" i="19"/>
  <c r="T47" i="19" s="1"/>
  <c r="F48" i="19"/>
  <c r="T48" i="19" s="1"/>
  <c r="F10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J12" i="12"/>
  <c r="AN9" i="2"/>
  <c r="AN248" i="2" s="1"/>
  <c r="AM9" i="2"/>
  <c r="J49" i="6"/>
  <c r="J4" i="6" s="1"/>
  <c r="AO10" i="2"/>
  <c r="AL248" i="2"/>
  <c r="H12" i="19"/>
  <c r="AJ12" i="19" s="1"/>
  <c r="H12" i="18"/>
  <c r="H11" i="19"/>
  <c r="AJ11" i="19" s="1"/>
  <c r="AK11" i="19" s="1"/>
  <c r="AL11" i="19" s="1"/>
  <c r="H11" i="18"/>
  <c r="N28" i="5"/>
  <c r="M11" i="14"/>
  <c r="M25" i="5"/>
  <c r="L13" i="13"/>
  <c r="L15" i="13"/>
  <c r="L17" i="13"/>
  <c r="L20" i="13"/>
  <c r="L21" i="13"/>
  <c r="L24" i="13"/>
  <c r="L25" i="13"/>
  <c r="L28" i="13"/>
  <c r="L29" i="13"/>
  <c r="L32" i="13"/>
  <c r="L33" i="13"/>
  <c r="L36" i="13"/>
  <c r="L38" i="13"/>
  <c r="L41" i="13"/>
  <c r="L46" i="13"/>
  <c r="L12" i="13"/>
  <c r="L14" i="13"/>
  <c r="L16" i="13"/>
  <c r="L18" i="13"/>
  <c r="L19" i="13"/>
  <c r="L22" i="13"/>
  <c r="L23" i="13"/>
  <c r="L26" i="13"/>
  <c r="L27" i="13"/>
  <c r="L30" i="13"/>
  <c r="L31" i="13"/>
  <c r="L34" i="13"/>
  <c r="L35" i="13"/>
  <c r="L37" i="13"/>
  <c r="L42" i="13"/>
  <c r="L45" i="13"/>
  <c r="L39" i="13"/>
  <c r="L40" i="13"/>
  <c r="L43" i="13"/>
  <c r="L44" i="13"/>
  <c r="L47" i="13"/>
  <c r="L48" i="13"/>
  <c r="L9" i="12"/>
  <c r="L9" i="13"/>
  <c r="M27" i="5"/>
  <c r="M12" i="13"/>
  <c r="M14" i="13"/>
  <c r="M16" i="13"/>
  <c r="M20" i="13"/>
  <c r="M24" i="13"/>
  <c r="M28" i="13"/>
  <c r="M32" i="13"/>
  <c r="M36" i="13"/>
  <c r="M41" i="13"/>
  <c r="M13" i="13"/>
  <c r="M15" i="13"/>
  <c r="M17" i="13"/>
  <c r="M18" i="13"/>
  <c r="M22" i="13"/>
  <c r="M26" i="13"/>
  <c r="M30" i="13"/>
  <c r="M34" i="13"/>
  <c r="M37" i="13"/>
  <c r="M45" i="13"/>
  <c r="M19" i="13"/>
  <c r="M21" i="13"/>
  <c r="M23" i="13"/>
  <c r="M25" i="13"/>
  <c r="M27" i="13"/>
  <c r="M29" i="13"/>
  <c r="M31" i="13"/>
  <c r="M33" i="13"/>
  <c r="M35" i="13"/>
  <c r="M39" i="13"/>
  <c r="M43" i="13"/>
  <c r="M47" i="13"/>
  <c r="M38" i="13"/>
  <c r="M40" i="13"/>
  <c r="M42" i="13"/>
  <c r="M44" i="13"/>
  <c r="M46" i="13"/>
  <c r="M48" i="13"/>
  <c r="M9" i="12"/>
  <c r="M9" i="13"/>
  <c r="O19" i="13"/>
  <c r="O23" i="13"/>
  <c r="O27" i="13"/>
  <c r="O31" i="13"/>
  <c r="O35" i="13"/>
  <c r="O39" i="13"/>
  <c r="O43" i="13"/>
  <c r="O48" i="13"/>
  <c r="O13" i="13"/>
  <c r="O15" i="13"/>
  <c r="O18" i="13"/>
  <c r="O22" i="13"/>
  <c r="O26" i="13"/>
  <c r="O30" i="13"/>
  <c r="O34" i="13"/>
  <c r="O40" i="13"/>
  <c r="O44" i="13"/>
  <c r="O47" i="13"/>
  <c r="O12" i="13"/>
  <c r="O14" i="13"/>
  <c r="O16" i="13"/>
  <c r="O36" i="13"/>
  <c r="O41" i="13"/>
  <c r="O17" i="13"/>
  <c r="O20" i="13"/>
  <c r="O21" i="13"/>
  <c r="O24" i="13"/>
  <c r="O25" i="13"/>
  <c r="O28" i="13"/>
  <c r="O29" i="13"/>
  <c r="O32" i="13"/>
  <c r="O33" i="13"/>
  <c r="O37" i="13"/>
  <c r="O45" i="13"/>
  <c r="O38" i="13"/>
  <c r="O42" i="13"/>
  <c r="O46" i="13"/>
  <c r="O9" i="12"/>
  <c r="O9" i="13"/>
  <c r="N25" i="5"/>
  <c r="L13" i="14"/>
  <c r="L15" i="14"/>
  <c r="L17" i="14"/>
  <c r="L24" i="14"/>
  <c r="L25" i="14"/>
  <c r="L32" i="14"/>
  <c r="L33" i="14"/>
  <c r="L38" i="14"/>
  <c r="L41" i="14"/>
  <c r="L46" i="14"/>
  <c r="L20" i="14"/>
  <c r="L21" i="14"/>
  <c r="L28" i="14"/>
  <c r="L29" i="14"/>
  <c r="L36" i="14"/>
  <c r="L12" i="14"/>
  <c r="L14" i="14"/>
  <c r="L16" i="14"/>
  <c r="L18" i="14"/>
  <c r="L19" i="14"/>
  <c r="L22" i="14"/>
  <c r="L23" i="14"/>
  <c r="L26" i="14"/>
  <c r="L27" i="14"/>
  <c r="L30" i="14"/>
  <c r="L31" i="14"/>
  <c r="L34" i="14"/>
  <c r="L35" i="14"/>
  <c r="L37" i="14"/>
  <c r="L42" i="14"/>
  <c r="L45" i="14"/>
  <c r="L39" i="14"/>
  <c r="L40" i="14"/>
  <c r="L43" i="14"/>
  <c r="L44" i="14"/>
  <c r="L47" i="14"/>
  <c r="L48" i="14"/>
  <c r="L10" i="12"/>
  <c r="L9" i="14"/>
  <c r="N27" i="5"/>
  <c r="M10" i="9" s="1"/>
  <c r="M12" i="14"/>
  <c r="M14" i="14"/>
  <c r="M16" i="14"/>
  <c r="M24" i="14"/>
  <c r="M32" i="14"/>
  <c r="M41" i="14"/>
  <c r="M20" i="14"/>
  <c r="M28" i="14"/>
  <c r="M36" i="14"/>
  <c r="M13" i="14"/>
  <c r="M15" i="14"/>
  <c r="M17" i="14"/>
  <c r="M18" i="14"/>
  <c r="M22" i="14"/>
  <c r="M26" i="14"/>
  <c r="M30" i="14"/>
  <c r="M34" i="14"/>
  <c r="M37" i="14"/>
  <c r="M45" i="14"/>
  <c r="M19" i="14"/>
  <c r="M21" i="14"/>
  <c r="M23" i="14"/>
  <c r="M25" i="14"/>
  <c r="M27" i="14"/>
  <c r="M29" i="14"/>
  <c r="M31" i="14"/>
  <c r="M33" i="14"/>
  <c r="M35" i="14"/>
  <c r="M39" i="14"/>
  <c r="M43" i="14"/>
  <c r="M47" i="14"/>
  <c r="M38" i="14"/>
  <c r="M40" i="14"/>
  <c r="M42" i="14"/>
  <c r="M44" i="14"/>
  <c r="M46" i="14"/>
  <c r="M48" i="14"/>
  <c r="M10" i="12"/>
  <c r="M9" i="14"/>
  <c r="L25" i="5"/>
  <c r="L13" i="12"/>
  <c r="L27" i="5"/>
  <c r="M13" i="12"/>
  <c r="L31" i="5"/>
  <c r="O13" i="12"/>
  <c r="O19" i="14"/>
  <c r="O23" i="14"/>
  <c r="O27" i="14"/>
  <c r="O31" i="14"/>
  <c r="O35" i="14"/>
  <c r="O39" i="14"/>
  <c r="O43" i="14"/>
  <c r="O48" i="14"/>
  <c r="O13" i="14"/>
  <c r="O15" i="14"/>
  <c r="O18" i="14"/>
  <c r="O22" i="14"/>
  <c r="O26" i="14"/>
  <c r="O30" i="14"/>
  <c r="O34" i="14"/>
  <c r="O40" i="14"/>
  <c r="O44" i="14"/>
  <c r="O47" i="14"/>
  <c r="O12" i="14"/>
  <c r="O14" i="14"/>
  <c r="O16" i="14"/>
  <c r="O41" i="14"/>
  <c r="O36" i="14"/>
  <c r="O17" i="14"/>
  <c r="O20" i="14"/>
  <c r="O21" i="14"/>
  <c r="O24" i="14"/>
  <c r="O25" i="14"/>
  <c r="O28" i="14"/>
  <c r="O29" i="14"/>
  <c r="O32" i="14"/>
  <c r="O33" i="14"/>
  <c r="O37" i="14"/>
  <c r="O45" i="14"/>
  <c r="O38" i="14"/>
  <c r="O42" i="14"/>
  <c r="O46" i="14"/>
  <c r="O10" i="12"/>
  <c r="O22" i="12" s="1"/>
  <c r="O9" i="14"/>
  <c r="L12" i="12"/>
  <c r="M12" i="12"/>
  <c r="O12" i="12"/>
  <c r="L49" i="6"/>
  <c r="L4" i="6" s="1"/>
  <c r="M49" i="6"/>
  <c r="M4" i="6" s="1"/>
  <c r="O49" i="6"/>
  <c r="O4" i="6" s="1"/>
  <c r="G10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10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H10" i="19"/>
  <c r="AJ10" i="19" s="1"/>
  <c r="H13" i="19"/>
  <c r="AJ13" i="19" s="1"/>
  <c r="H14" i="19"/>
  <c r="AJ14" i="19" s="1"/>
  <c r="H15" i="19"/>
  <c r="AJ15" i="19" s="1"/>
  <c r="H16" i="19"/>
  <c r="AJ16" i="19" s="1"/>
  <c r="H17" i="19"/>
  <c r="AJ17" i="19" s="1"/>
  <c r="H18" i="19"/>
  <c r="AJ18" i="19" s="1"/>
  <c r="H19" i="19"/>
  <c r="AJ19" i="19" s="1"/>
  <c r="H20" i="19"/>
  <c r="AJ20" i="19" s="1"/>
  <c r="H21" i="19"/>
  <c r="AJ21" i="19" s="1"/>
  <c r="H22" i="19"/>
  <c r="AJ22" i="19" s="1"/>
  <c r="H23" i="19"/>
  <c r="AJ23" i="19" s="1"/>
  <c r="H24" i="19"/>
  <c r="AJ24" i="19" s="1"/>
  <c r="H25" i="19"/>
  <c r="AJ25" i="19" s="1"/>
  <c r="H26" i="19"/>
  <c r="AJ26" i="19" s="1"/>
  <c r="H27" i="19"/>
  <c r="AJ27" i="19" s="1"/>
  <c r="H28" i="19"/>
  <c r="AJ28" i="19" s="1"/>
  <c r="H29" i="19"/>
  <c r="AJ29" i="19" s="1"/>
  <c r="H30" i="19"/>
  <c r="AJ30" i="19" s="1"/>
  <c r="H31" i="19"/>
  <c r="AJ31" i="19" s="1"/>
  <c r="H32" i="19"/>
  <c r="AJ32" i="19" s="1"/>
  <c r="H33" i="19"/>
  <c r="AJ33" i="19" s="1"/>
  <c r="H34" i="19"/>
  <c r="AJ34" i="19" s="1"/>
  <c r="H35" i="19"/>
  <c r="AJ35" i="19" s="1"/>
  <c r="H36" i="19"/>
  <c r="AJ36" i="19" s="1"/>
  <c r="H37" i="19"/>
  <c r="AJ37" i="19" s="1"/>
  <c r="H38" i="19"/>
  <c r="AJ38" i="19" s="1"/>
  <c r="H39" i="19"/>
  <c r="AJ39" i="19" s="1"/>
  <c r="H40" i="19"/>
  <c r="AJ40" i="19" s="1"/>
  <c r="H41" i="19"/>
  <c r="AJ41" i="19" s="1"/>
  <c r="H42" i="19"/>
  <c r="AJ42" i="19" s="1"/>
  <c r="H43" i="19"/>
  <c r="AJ43" i="19" s="1"/>
  <c r="H44" i="19"/>
  <c r="AJ44" i="19" s="1"/>
  <c r="H45" i="19"/>
  <c r="AJ45" i="19" s="1"/>
  <c r="H46" i="19"/>
  <c r="AJ46" i="19" s="1"/>
  <c r="H47" i="19"/>
  <c r="AJ47" i="19" s="1"/>
  <c r="H48" i="19"/>
  <c r="AJ48" i="19" s="1"/>
  <c r="H10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I10" i="19"/>
  <c r="AR10" i="19" s="1"/>
  <c r="I13" i="19"/>
  <c r="AR13" i="19" s="1"/>
  <c r="I14" i="19"/>
  <c r="AR14" i="19" s="1"/>
  <c r="I15" i="19"/>
  <c r="AR15" i="19" s="1"/>
  <c r="I16" i="19"/>
  <c r="AR16" i="19" s="1"/>
  <c r="I17" i="19"/>
  <c r="AR17" i="19" s="1"/>
  <c r="I18" i="19"/>
  <c r="AR18" i="19" s="1"/>
  <c r="I19" i="19"/>
  <c r="AR19" i="19" s="1"/>
  <c r="I20" i="19"/>
  <c r="AR20" i="19" s="1"/>
  <c r="I21" i="19"/>
  <c r="AR21" i="19" s="1"/>
  <c r="I22" i="19"/>
  <c r="AR22" i="19" s="1"/>
  <c r="I23" i="19"/>
  <c r="AR23" i="19" s="1"/>
  <c r="I24" i="19"/>
  <c r="AR24" i="19" s="1"/>
  <c r="I25" i="19"/>
  <c r="AR25" i="19" s="1"/>
  <c r="I26" i="19"/>
  <c r="AR26" i="19" s="1"/>
  <c r="I27" i="19"/>
  <c r="AR27" i="19" s="1"/>
  <c r="I28" i="19"/>
  <c r="AR28" i="19" s="1"/>
  <c r="I29" i="19"/>
  <c r="AR29" i="19" s="1"/>
  <c r="I30" i="19"/>
  <c r="AR30" i="19" s="1"/>
  <c r="I31" i="19"/>
  <c r="AR31" i="19" s="1"/>
  <c r="I32" i="19"/>
  <c r="AR32" i="19" s="1"/>
  <c r="I33" i="19"/>
  <c r="AR33" i="19" s="1"/>
  <c r="I34" i="19"/>
  <c r="AR34" i="19" s="1"/>
  <c r="I35" i="19"/>
  <c r="AR35" i="19" s="1"/>
  <c r="I36" i="19"/>
  <c r="AR36" i="19" s="1"/>
  <c r="I37" i="19"/>
  <c r="AR37" i="19" s="1"/>
  <c r="I38" i="19"/>
  <c r="AR38" i="19" s="1"/>
  <c r="I39" i="19"/>
  <c r="AR39" i="19" s="1"/>
  <c r="I40" i="19"/>
  <c r="AR40" i="19" s="1"/>
  <c r="I41" i="19"/>
  <c r="AR41" i="19" s="1"/>
  <c r="I42" i="19"/>
  <c r="AR42" i="19" s="1"/>
  <c r="I43" i="19"/>
  <c r="AR43" i="19" s="1"/>
  <c r="I44" i="19"/>
  <c r="AR44" i="19" s="1"/>
  <c r="I45" i="19"/>
  <c r="AR45" i="19" s="1"/>
  <c r="I46" i="19"/>
  <c r="AR46" i="19" s="1"/>
  <c r="I47" i="19"/>
  <c r="AR47" i="19" s="1"/>
  <c r="I48" i="19"/>
  <c r="AR48" i="19" s="1"/>
  <c r="I10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M19" i="5"/>
  <c r="K18" i="13"/>
  <c r="K22" i="13"/>
  <c r="K26" i="13"/>
  <c r="K30" i="13"/>
  <c r="K34" i="13"/>
  <c r="K47" i="13"/>
  <c r="K39" i="13"/>
  <c r="K43" i="13"/>
  <c r="K12" i="13"/>
  <c r="K14" i="13"/>
  <c r="K16" i="13"/>
  <c r="K36" i="13"/>
  <c r="K41" i="13"/>
  <c r="K13" i="13"/>
  <c r="K15" i="13"/>
  <c r="K17" i="13"/>
  <c r="K20" i="13"/>
  <c r="K24" i="13"/>
  <c r="K28" i="13"/>
  <c r="K32" i="13"/>
  <c r="K37" i="13"/>
  <c r="K45" i="13"/>
  <c r="K19" i="13"/>
  <c r="K21" i="13"/>
  <c r="K23" i="13"/>
  <c r="K25" i="13"/>
  <c r="K27" i="13"/>
  <c r="K29" i="13"/>
  <c r="K31" i="13"/>
  <c r="K33" i="13"/>
  <c r="K35" i="13"/>
  <c r="K38" i="13"/>
  <c r="K40" i="13"/>
  <c r="K42" i="13"/>
  <c r="K44" i="13"/>
  <c r="K46" i="13"/>
  <c r="K48" i="13"/>
  <c r="K9" i="12"/>
  <c r="K9" i="13"/>
  <c r="M21" i="5"/>
  <c r="N48" i="13"/>
  <c r="N19" i="13"/>
  <c r="N21" i="13"/>
  <c r="N23" i="13"/>
  <c r="N25" i="13"/>
  <c r="N27" i="13"/>
  <c r="N29" i="13"/>
  <c r="N31" i="13"/>
  <c r="N33" i="13"/>
  <c r="N35" i="13"/>
  <c r="N40" i="13"/>
  <c r="N44" i="13"/>
  <c r="N13" i="13"/>
  <c r="N15" i="13"/>
  <c r="N20" i="13"/>
  <c r="N24" i="13"/>
  <c r="N28" i="13"/>
  <c r="N32" i="13"/>
  <c r="N36" i="13"/>
  <c r="N38" i="13"/>
  <c r="N41" i="13"/>
  <c r="N46" i="13"/>
  <c r="N12" i="13"/>
  <c r="N14" i="13"/>
  <c r="N16" i="13"/>
  <c r="N17" i="13"/>
  <c r="N18" i="13"/>
  <c r="N22" i="13"/>
  <c r="N26" i="13"/>
  <c r="N30" i="13"/>
  <c r="N34" i="13"/>
  <c r="N37" i="13"/>
  <c r="N42" i="13"/>
  <c r="N45" i="13"/>
  <c r="N39" i="13"/>
  <c r="N43" i="13"/>
  <c r="N47" i="13"/>
  <c r="N9" i="12"/>
  <c r="N9" i="13"/>
  <c r="N19" i="5"/>
  <c r="K18" i="14"/>
  <c r="K22" i="14"/>
  <c r="K26" i="14"/>
  <c r="K30" i="14"/>
  <c r="K34" i="14"/>
  <c r="K47" i="14"/>
  <c r="K39" i="14"/>
  <c r="K43" i="14"/>
  <c r="K12" i="14"/>
  <c r="K14" i="14"/>
  <c r="K16" i="14"/>
  <c r="K41" i="14"/>
  <c r="K36" i="14"/>
  <c r="K13" i="14"/>
  <c r="K15" i="14"/>
  <c r="K17" i="14"/>
  <c r="K20" i="14"/>
  <c r="K24" i="14"/>
  <c r="K28" i="14"/>
  <c r="K32" i="14"/>
  <c r="K37" i="14"/>
  <c r="K45" i="14"/>
  <c r="K19" i="14"/>
  <c r="K21" i="14"/>
  <c r="K23" i="14"/>
  <c r="K25" i="14"/>
  <c r="K27" i="14"/>
  <c r="K29" i="14"/>
  <c r="K31" i="14"/>
  <c r="K33" i="14"/>
  <c r="K35" i="14"/>
  <c r="K38" i="14"/>
  <c r="K40" i="14"/>
  <c r="K42" i="14"/>
  <c r="K44" i="14"/>
  <c r="K46" i="14"/>
  <c r="K48" i="14"/>
  <c r="K10" i="12"/>
  <c r="K9" i="14"/>
  <c r="L19" i="5"/>
  <c r="K13" i="12"/>
  <c r="F11" i="17" s="1"/>
  <c r="L21" i="5"/>
  <c r="N13" i="12"/>
  <c r="N19" i="14"/>
  <c r="N21" i="14"/>
  <c r="N23" i="14"/>
  <c r="N25" i="14"/>
  <c r="N27" i="14"/>
  <c r="N29" i="14"/>
  <c r="N31" i="14"/>
  <c r="N33" i="14"/>
  <c r="N35" i="14"/>
  <c r="N48" i="14"/>
  <c r="N40" i="14"/>
  <c r="N44" i="14"/>
  <c r="N13" i="14"/>
  <c r="N15" i="14"/>
  <c r="N24" i="14"/>
  <c r="N32" i="14"/>
  <c r="N38" i="14"/>
  <c r="N41" i="14"/>
  <c r="N46" i="14"/>
  <c r="N20" i="14"/>
  <c r="N28" i="14"/>
  <c r="N36" i="14"/>
  <c r="N12" i="14"/>
  <c r="N14" i="14"/>
  <c r="N16" i="14"/>
  <c r="N17" i="14"/>
  <c r="N18" i="14"/>
  <c r="N22" i="14"/>
  <c r="N26" i="14"/>
  <c r="N30" i="14"/>
  <c r="N34" i="14"/>
  <c r="N37" i="14"/>
  <c r="N42" i="14"/>
  <c r="N45" i="14"/>
  <c r="N39" i="14"/>
  <c r="N43" i="14"/>
  <c r="N47" i="14"/>
  <c r="N10" i="12"/>
  <c r="N22" i="12" s="1"/>
  <c r="N9" i="14"/>
  <c r="N12" i="12"/>
  <c r="K12" i="12"/>
  <c r="F10" i="17" s="1"/>
  <c r="U10" i="19"/>
  <c r="V10" i="19" s="1"/>
  <c r="U13" i="19"/>
  <c r="V13" i="19" s="1"/>
  <c r="U14" i="19"/>
  <c r="V14" i="19" s="1"/>
  <c r="U15" i="19"/>
  <c r="V15" i="19" s="1"/>
  <c r="U16" i="19"/>
  <c r="V16" i="19" s="1"/>
  <c r="U17" i="19"/>
  <c r="V17" i="19" s="1"/>
  <c r="U18" i="19"/>
  <c r="V18" i="19" s="1"/>
  <c r="U19" i="19"/>
  <c r="V19" i="19" s="1"/>
  <c r="U20" i="19"/>
  <c r="V20" i="19" s="1"/>
  <c r="U21" i="19"/>
  <c r="V21" i="19" s="1"/>
  <c r="U22" i="19"/>
  <c r="V22" i="19" s="1"/>
  <c r="U23" i="19"/>
  <c r="V23" i="19" s="1"/>
  <c r="U24" i="19"/>
  <c r="V24" i="19" s="1"/>
  <c r="U25" i="19"/>
  <c r="V25" i="19" s="1"/>
  <c r="U26" i="19"/>
  <c r="V26" i="19" s="1"/>
  <c r="U27" i="19"/>
  <c r="V27" i="19" s="1"/>
  <c r="U28" i="19"/>
  <c r="V28" i="19" s="1"/>
  <c r="U29" i="19"/>
  <c r="V29" i="19" s="1"/>
  <c r="U30" i="19"/>
  <c r="V30" i="19" s="1"/>
  <c r="U31" i="19"/>
  <c r="V31" i="19" s="1"/>
  <c r="U32" i="19"/>
  <c r="V32" i="19" s="1"/>
  <c r="U33" i="19"/>
  <c r="V33" i="19" s="1"/>
  <c r="U34" i="19"/>
  <c r="V34" i="19" s="1"/>
  <c r="U35" i="19"/>
  <c r="V35" i="19" s="1"/>
  <c r="U36" i="19"/>
  <c r="V36" i="19" s="1"/>
  <c r="U37" i="19"/>
  <c r="V37" i="19" s="1"/>
  <c r="U38" i="19"/>
  <c r="V38" i="19" s="1"/>
  <c r="U39" i="19"/>
  <c r="V39" i="19" s="1"/>
  <c r="U40" i="19"/>
  <c r="V40" i="19" s="1"/>
  <c r="U41" i="19"/>
  <c r="V41" i="19" s="1"/>
  <c r="U42" i="19"/>
  <c r="V42" i="19" s="1"/>
  <c r="U43" i="19"/>
  <c r="V43" i="19" s="1"/>
  <c r="U44" i="19"/>
  <c r="V44" i="19" s="1"/>
  <c r="U45" i="19"/>
  <c r="V45" i="19" s="1"/>
  <c r="U46" i="19"/>
  <c r="V46" i="19" s="1"/>
  <c r="U47" i="19"/>
  <c r="V47" i="19" s="1"/>
  <c r="U48" i="19"/>
  <c r="V48" i="19" s="1"/>
  <c r="F15" i="17"/>
  <c r="K18" i="12"/>
  <c r="F16" i="17" s="1"/>
  <c r="K49" i="6"/>
  <c r="K4" i="6" s="1"/>
  <c r="N49" i="6"/>
  <c r="N4" i="6" s="1"/>
  <c r="K20" i="12"/>
  <c r="F18" i="17" s="1"/>
  <c r="F9" i="17"/>
  <c r="I11" i="19"/>
  <c r="AR11" i="19" s="1"/>
  <c r="I11" i="18"/>
  <c r="F12" i="19"/>
  <c r="T12" i="19" s="1"/>
  <c r="F12" i="18"/>
  <c r="K248" i="2"/>
  <c r="G180" i="5"/>
  <c r="K180" i="5"/>
  <c r="H180" i="5"/>
  <c r="N180" i="5" s="1"/>
  <c r="J180" i="5"/>
  <c r="L180" i="5" s="1"/>
  <c r="G172" i="5"/>
  <c r="K172" i="5"/>
  <c r="H172" i="5"/>
  <c r="N172" i="5" s="1"/>
  <c r="J172" i="5"/>
  <c r="L172" i="5" s="1"/>
  <c r="K148" i="5"/>
  <c r="H148" i="5"/>
  <c r="N148" i="5" s="1"/>
  <c r="G148" i="5"/>
  <c r="J148" i="5"/>
  <c r="L148" i="5" s="1"/>
  <c r="K140" i="5"/>
  <c r="H140" i="5"/>
  <c r="N140" i="5" s="1"/>
  <c r="G140" i="5"/>
  <c r="J140" i="5"/>
  <c r="L140" i="5" s="1"/>
  <c r="K132" i="5"/>
  <c r="H132" i="5"/>
  <c r="N132" i="5" s="1"/>
  <c r="G132" i="5"/>
  <c r="J132" i="5"/>
  <c r="L132" i="5" s="1"/>
  <c r="J227" i="5"/>
  <c r="L227" i="5" s="1"/>
  <c r="D229" i="5"/>
  <c r="J229" i="5"/>
  <c r="D231" i="5"/>
  <c r="J231" i="5"/>
  <c r="D233" i="5"/>
  <c r="G232" i="5"/>
  <c r="D234" i="5"/>
  <c r="J233" i="5"/>
  <c r="D235" i="5"/>
  <c r="J235" i="5"/>
  <c r="D237" i="5"/>
  <c r="G236" i="5"/>
  <c r="D238" i="5"/>
  <c r="J237" i="5"/>
  <c r="D239" i="5"/>
  <c r="J239" i="5"/>
  <c r="D241" i="5"/>
  <c r="J241" i="5"/>
  <c r="D243" i="5"/>
  <c r="J244" i="5"/>
  <c r="L244" i="5" s="1"/>
  <c r="D246" i="5"/>
  <c r="J246" i="5"/>
  <c r="G63" i="5"/>
  <c r="K63" i="5"/>
  <c r="H63" i="5"/>
  <c r="N63" i="5" s="1"/>
  <c r="J63" i="5"/>
  <c r="G67" i="5"/>
  <c r="K67" i="5"/>
  <c r="H67" i="5"/>
  <c r="N67" i="5" s="1"/>
  <c r="J67" i="5"/>
  <c r="L67" i="5" s="1"/>
  <c r="G79" i="5"/>
  <c r="K79" i="5"/>
  <c r="H79" i="5"/>
  <c r="N79" i="5" s="1"/>
  <c r="J79" i="5"/>
  <c r="G83" i="5"/>
  <c r="K83" i="5"/>
  <c r="H83" i="5"/>
  <c r="N83" i="5" s="1"/>
  <c r="J83" i="5"/>
  <c r="L83" i="5" s="1"/>
  <c r="G95" i="5"/>
  <c r="K95" i="5"/>
  <c r="H95" i="5"/>
  <c r="N95" i="5" s="1"/>
  <c r="J95" i="5"/>
  <c r="G99" i="5"/>
  <c r="K99" i="5"/>
  <c r="H99" i="5"/>
  <c r="N99" i="5" s="1"/>
  <c r="J99" i="5"/>
  <c r="L99" i="5" s="1"/>
  <c r="H137" i="5"/>
  <c r="J137" i="5"/>
  <c r="G137" i="5"/>
  <c r="K137" i="5"/>
  <c r="H141" i="5"/>
  <c r="J141" i="5"/>
  <c r="G141" i="5"/>
  <c r="K141" i="5"/>
  <c r="H145" i="5"/>
  <c r="J145" i="5"/>
  <c r="G145" i="5"/>
  <c r="K145" i="5"/>
  <c r="H149" i="5"/>
  <c r="J149" i="5"/>
  <c r="G149" i="5"/>
  <c r="K149" i="5"/>
  <c r="J195" i="5"/>
  <c r="H195" i="5"/>
  <c r="G195" i="5"/>
  <c r="K195" i="5"/>
  <c r="J203" i="5"/>
  <c r="H203" i="5"/>
  <c r="G203" i="5"/>
  <c r="K203" i="5"/>
  <c r="J207" i="5"/>
  <c r="H207" i="5"/>
  <c r="G207" i="5"/>
  <c r="K207" i="5"/>
  <c r="J211" i="5"/>
  <c r="H211" i="5"/>
  <c r="G211" i="5"/>
  <c r="K211" i="5"/>
  <c r="J225" i="5"/>
  <c r="H225" i="5"/>
  <c r="G225" i="5"/>
  <c r="K225" i="5"/>
  <c r="K58" i="5"/>
  <c r="H58" i="5"/>
  <c r="N58" i="5" s="1"/>
  <c r="J58" i="5"/>
  <c r="L58" i="5" s="1"/>
  <c r="G58" i="5"/>
  <c r="G61" i="5"/>
  <c r="K61" i="5"/>
  <c r="L61" i="5" s="1"/>
  <c r="H61" i="5"/>
  <c r="N61" i="5" s="1"/>
  <c r="G65" i="5"/>
  <c r="K65" i="5"/>
  <c r="L65" i="5" s="1"/>
  <c r="H65" i="5"/>
  <c r="N65" i="5" s="1"/>
  <c r="K74" i="5"/>
  <c r="H74" i="5"/>
  <c r="N74" i="5" s="1"/>
  <c r="J74" i="5"/>
  <c r="L74" i="5" s="1"/>
  <c r="G74" i="5"/>
  <c r="G77" i="5"/>
  <c r="K77" i="5"/>
  <c r="L77" i="5" s="1"/>
  <c r="H77" i="5"/>
  <c r="N77" i="5" s="1"/>
  <c r="G81" i="5"/>
  <c r="K81" i="5"/>
  <c r="L81" i="5" s="1"/>
  <c r="H81" i="5"/>
  <c r="N81" i="5" s="1"/>
  <c r="K90" i="5"/>
  <c r="H90" i="5"/>
  <c r="N90" i="5" s="1"/>
  <c r="J90" i="5"/>
  <c r="L90" i="5" s="1"/>
  <c r="G90" i="5"/>
  <c r="G93" i="5"/>
  <c r="K93" i="5"/>
  <c r="L93" i="5" s="1"/>
  <c r="H93" i="5"/>
  <c r="N93" i="5" s="1"/>
  <c r="G97" i="5"/>
  <c r="K97" i="5"/>
  <c r="L97" i="5" s="1"/>
  <c r="H97" i="5"/>
  <c r="N97" i="5" s="1"/>
  <c r="K106" i="5"/>
  <c r="H106" i="5"/>
  <c r="N106" i="5" s="1"/>
  <c r="J106" i="5"/>
  <c r="L106" i="5" s="1"/>
  <c r="G106" i="5"/>
  <c r="J117" i="5"/>
  <c r="G117" i="5"/>
  <c r="K117" i="5"/>
  <c r="H117" i="5"/>
  <c r="N117" i="5" s="1"/>
  <c r="H133" i="5"/>
  <c r="J133" i="5"/>
  <c r="G133" i="5"/>
  <c r="K133" i="5"/>
  <c r="H139" i="5"/>
  <c r="N139" i="5" s="1"/>
  <c r="J139" i="5"/>
  <c r="L139" i="5" s="1"/>
  <c r="G139" i="5"/>
  <c r="H143" i="5"/>
  <c r="N143" i="5" s="1"/>
  <c r="J143" i="5"/>
  <c r="L143" i="5" s="1"/>
  <c r="G143" i="5"/>
  <c r="K152" i="5"/>
  <c r="H152" i="5"/>
  <c r="N152" i="5" s="1"/>
  <c r="G152" i="5"/>
  <c r="J152" i="5"/>
  <c r="L152" i="5" s="1"/>
  <c r="K153" i="5"/>
  <c r="H153" i="5"/>
  <c r="N153" i="5" s="1"/>
  <c r="J153" i="5"/>
  <c r="L153" i="5" s="1"/>
  <c r="G153" i="5"/>
  <c r="K171" i="5"/>
  <c r="N171" i="5" s="1"/>
  <c r="J171" i="5"/>
  <c r="L171" i="5" s="1"/>
  <c r="G171" i="5"/>
  <c r="K177" i="5"/>
  <c r="H177" i="5"/>
  <c r="N177" i="5" s="1"/>
  <c r="G177" i="5"/>
  <c r="J177" i="5"/>
  <c r="L177" i="5" s="1"/>
  <c r="J187" i="5"/>
  <c r="H187" i="5"/>
  <c r="G187" i="5"/>
  <c r="K187" i="5"/>
  <c r="J191" i="5"/>
  <c r="H191" i="5"/>
  <c r="G191" i="5"/>
  <c r="K191" i="5"/>
  <c r="J201" i="5"/>
  <c r="H201" i="5"/>
  <c r="G201" i="5"/>
  <c r="K201" i="5"/>
  <c r="J209" i="5"/>
  <c r="H209" i="5"/>
  <c r="G209" i="5"/>
  <c r="K209" i="5"/>
  <c r="G53" i="5"/>
  <c r="K53" i="5"/>
  <c r="H53" i="5"/>
  <c r="N53" i="5" s="1"/>
  <c r="J53" i="5"/>
  <c r="L53" i="5" s="1"/>
  <c r="G55" i="5"/>
  <c r="K55" i="5"/>
  <c r="H55" i="5"/>
  <c r="N55" i="5" s="1"/>
  <c r="J55" i="5"/>
  <c r="L55" i="5" s="1"/>
  <c r="G57" i="5"/>
  <c r="K57" i="5"/>
  <c r="H57" i="5"/>
  <c r="N57" i="5" s="1"/>
  <c r="J57" i="5"/>
  <c r="L57" i="5" s="1"/>
  <c r="G59" i="5"/>
  <c r="K59" i="5"/>
  <c r="L59" i="5" s="1"/>
  <c r="H59" i="5"/>
  <c r="N59" i="5" s="1"/>
  <c r="K62" i="5"/>
  <c r="H62" i="5"/>
  <c r="N62" i="5" s="1"/>
  <c r="J62" i="5"/>
  <c r="L62" i="5" s="1"/>
  <c r="G62" i="5"/>
  <c r="G69" i="5"/>
  <c r="K69" i="5"/>
  <c r="H69" i="5"/>
  <c r="N69" i="5" s="1"/>
  <c r="J69" i="5"/>
  <c r="L69" i="5" s="1"/>
  <c r="G71" i="5"/>
  <c r="K71" i="5"/>
  <c r="H71" i="5"/>
  <c r="N71" i="5" s="1"/>
  <c r="J71" i="5"/>
  <c r="L71" i="5" s="1"/>
  <c r="G73" i="5"/>
  <c r="K73" i="5"/>
  <c r="H73" i="5"/>
  <c r="N73" i="5" s="1"/>
  <c r="J73" i="5"/>
  <c r="L73" i="5" s="1"/>
  <c r="G75" i="5"/>
  <c r="K75" i="5"/>
  <c r="L75" i="5" s="1"/>
  <c r="H75" i="5"/>
  <c r="N75" i="5" s="1"/>
  <c r="K78" i="5"/>
  <c r="H78" i="5"/>
  <c r="N78" i="5" s="1"/>
  <c r="J78" i="5"/>
  <c r="L78" i="5" s="1"/>
  <c r="G78" i="5"/>
  <c r="G85" i="5"/>
  <c r="K85" i="5"/>
  <c r="H85" i="5"/>
  <c r="N85" i="5" s="1"/>
  <c r="J85" i="5"/>
  <c r="L85" i="5" s="1"/>
  <c r="G87" i="5"/>
  <c r="K87" i="5"/>
  <c r="H87" i="5"/>
  <c r="N87" i="5" s="1"/>
  <c r="J87" i="5"/>
  <c r="L87" i="5" s="1"/>
  <c r="G89" i="5"/>
  <c r="K89" i="5"/>
  <c r="H89" i="5"/>
  <c r="N89" i="5" s="1"/>
  <c r="J89" i="5"/>
  <c r="L89" i="5" s="1"/>
  <c r="G91" i="5"/>
  <c r="K91" i="5"/>
  <c r="L91" i="5" s="1"/>
  <c r="H91" i="5"/>
  <c r="N91" i="5" s="1"/>
  <c r="K94" i="5"/>
  <c r="H94" i="5"/>
  <c r="N94" i="5" s="1"/>
  <c r="J94" i="5"/>
  <c r="L94" i="5" s="1"/>
  <c r="G94" i="5"/>
  <c r="G101" i="5"/>
  <c r="K101" i="5"/>
  <c r="H101" i="5"/>
  <c r="N101" i="5" s="1"/>
  <c r="J101" i="5"/>
  <c r="L101" i="5" s="1"/>
  <c r="G103" i="5"/>
  <c r="K103" i="5"/>
  <c r="H103" i="5"/>
  <c r="N103" i="5" s="1"/>
  <c r="J103" i="5"/>
  <c r="L103" i="5" s="1"/>
  <c r="G105" i="5"/>
  <c r="K105" i="5"/>
  <c r="H105" i="5"/>
  <c r="N105" i="5" s="1"/>
  <c r="J105" i="5"/>
  <c r="L105" i="5" s="1"/>
  <c r="J107" i="5"/>
  <c r="G107" i="5"/>
  <c r="K107" i="5"/>
  <c r="H107" i="5"/>
  <c r="N107" i="5" s="1"/>
  <c r="G115" i="5"/>
  <c r="K115" i="5"/>
  <c r="L115" i="5" s="1"/>
  <c r="H115" i="5"/>
  <c r="N115" i="5" s="1"/>
  <c r="K127" i="5"/>
  <c r="H127" i="5"/>
  <c r="N127" i="5" s="1"/>
  <c r="J127" i="5"/>
  <c r="L127" i="5" s="1"/>
  <c r="G127" i="5"/>
  <c r="H131" i="5"/>
  <c r="N131" i="5" s="1"/>
  <c r="J131" i="5"/>
  <c r="L131" i="5" s="1"/>
  <c r="G131" i="5"/>
  <c r="H135" i="5"/>
  <c r="N135" i="5" s="1"/>
  <c r="J135" i="5"/>
  <c r="L135" i="5" s="1"/>
  <c r="G135" i="5"/>
  <c r="H147" i="5"/>
  <c r="N147" i="5" s="1"/>
  <c r="J147" i="5"/>
  <c r="L147" i="5" s="1"/>
  <c r="G147" i="5"/>
  <c r="H151" i="5"/>
  <c r="N151" i="5" s="1"/>
  <c r="J151" i="5"/>
  <c r="L151" i="5" s="1"/>
  <c r="G151" i="5"/>
  <c r="K173" i="5"/>
  <c r="J173" i="5"/>
  <c r="L173" i="5" s="1"/>
  <c r="H173" i="5"/>
  <c r="N173" i="5" s="1"/>
  <c r="G173" i="5"/>
  <c r="K179" i="5"/>
  <c r="J179" i="5"/>
  <c r="L179" i="5" s="1"/>
  <c r="H179" i="5"/>
  <c r="N179" i="5" s="1"/>
  <c r="G179" i="5"/>
  <c r="J185" i="5"/>
  <c r="H185" i="5"/>
  <c r="G185" i="5"/>
  <c r="K185" i="5"/>
  <c r="J193" i="5"/>
  <c r="H193" i="5"/>
  <c r="G193" i="5"/>
  <c r="K193" i="5"/>
  <c r="J219" i="5"/>
  <c r="H219" i="5"/>
  <c r="G219" i="5"/>
  <c r="K219" i="5"/>
  <c r="J223" i="5"/>
  <c r="H223" i="5"/>
  <c r="G223" i="5"/>
  <c r="K223" i="5"/>
  <c r="J160" i="5"/>
  <c r="H160" i="5"/>
  <c r="G160" i="5"/>
  <c r="K160" i="5"/>
  <c r="K134" i="5"/>
  <c r="J134" i="5"/>
  <c r="L134" i="5" s="1"/>
  <c r="H134" i="5"/>
  <c r="N134" i="5" s="1"/>
  <c r="G134" i="5"/>
  <c r="K142" i="5"/>
  <c r="J142" i="5"/>
  <c r="L142" i="5" s="1"/>
  <c r="H142" i="5"/>
  <c r="N142" i="5" s="1"/>
  <c r="G142" i="5"/>
  <c r="K150" i="5"/>
  <c r="L150" i="5" s="1"/>
  <c r="H150" i="5"/>
  <c r="N150" i="5" s="1"/>
  <c r="G150" i="5"/>
  <c r="J168" i="5"/>
  <c r="G168" i="5"/>
  <c r="K168" i="5"/>
  <c r="H168" i="5"/>
  <c r="N168" i="5" s="1"/>
  <c r="J174" i="5"/>
  <c r="G174" i="5"/>
  <c r="K174" i="5"/>
  <c r="L174" i="5" s="1"/>
  <c r="H174" i="5"/>
  <c r="N174" i="5" s="1"/>
  <c r="K182" i="5"/>
  <c r="H182" i="5"/>
  <c r="N182" i="5" s="1"/>
  <c r="J182" i="5"/>
  <c r="L182" i="5" s="1"/>
  <c r="G182" i="5"/>
  <c r="K50" i="5"/>
  <c r="H50" i="5"/>
  <c r="N50" i="5" s="1"/>
  <c r="J50" i="5"/>
  <c r="L50" i="5" s="1"/>
  <c r="G50" i="5"/>
  <c r="G51" i="5"/>
  <c r="K51" i="5"/>
  <c r="L51" i="5" s="1"/>
  <c r="H51" i="5"/>
  <c r="N51" i="5" s="1"/>
  <c r="Q9" i="6"/>
  <c r="G49" i="6"/>
  <c r="G4" i="6" s="1"/>
  <c r="H49" i="6"/>
  <c r="H4" i="6" s="1"/>
  <c r="P49" i="6"/>
  <c r="P4" i="6" s="1"/>
  <c r="E49" i="6"/>
  <c r="E4" i="6" s="1"/>
  <c r="E13" i="12"/>
  <c r="I13" i="12"/>
  <c r="J11" i="5"/>
  <c r="H11" i="5"/>
  <c r="G11" i="5"/>
  <c r="L14" i="5"/>
  <c r="F12" i="12"/>
  <c r="F19" i="13"/>
  <c r="F23" i="13"/>
  <c r="F27" i="13"/>
  <c r="F31" i="13"/>
  <c r="F35" i="13"/>
  <c r="F48" i="13"/>
  <c r="F40" i="13"/>
  <c r="F44" i="13"/>
  <c r="F11" i="13"/>
  <c r="F13" i="13"/>
  <c r="F15" i="13"/>
  <c r="F20" i="13"/>
  <c r="F24" i="13"/>
  <c r="F28" i="13"/>
  <c r="F32" i="13"/>
  <c r="F36" i="13"/>
  <c r="F38" i="13"/>
  <c r="F41" i="13"/>
  <c r="F46" i="13"/>
  <c r="F10" i="13"/>
  <c r="F12" i="13"/>
  <c r="F14" i="13"/>
  <c r="F16" i="13"/>
  <c r="F17" i="13"/>
  <c r="F18" i="13"/>
  <c r="F21" i="13"/>
  <c r="F22" i="13"/>
  <c r="F25" i="13"/>
  <c r="F26" i="13"/>
  <c r="F29" i="13"/>
  <c r="F30" i="13"/>
  <c r="F33" i="13"/>
  <c r="F34" i="13"/>
  <c r="F37" i="13"/>
  <c r="F42" i="13"/>
  <c r="F45" i="13"/>
  <c r="F39" i="13"/>
  <c r="F43" i="13"/>
  <c r="F47" i="13"/>
  <c r="F9" i="12"/>
  <c r="F9" i="13"/>
  <c r="F19" i="14"/>
  <c r="F23" i="14"/>
  <c r="F27" i="14"/>
  <c r="F31" i="14"/>
  <c r="F35" i="14"/>
  <c r="F48" i="14"/>
  <c r="F40" i="14"/>
  <c r="F44" i="14"/>
  <c r="F11" i="14"/>
  <c r="F13" i="14"/>
  <c r="F15" i="14"/>
  <c r="F24" i="14"/>
  <c r="F32" i="14"/>
  <c r="F38" i="14"/>
  <c r="F41" i="14"/>
  <c r="F46" i="14"/>
  <c r="F20" i="14"/>
  <c r="F28" i="14"/>
  <c r="F36" i="14"/>
  <c r="F10" i="14"/>
  <c r="F12" i="14"/>
  <c r="F14" i="14"/>
  <c r="F16" i="14"/>
  <c r="F17" i="14"/>
  <c r="F18" i="14"/>
  <c r="F21" i="14"/>
  <c r="F22" i="14"/>
  <c r="F25" i="14"/>
  <c r="F26" i="14"/>
  <c r="F29" i="14"/>
  <c r="F30" i="14"/>
  <c r="F33" i="14"/>
  <c r="F34" i="14"/>
  <c r="F37" i="14"/>
  <c r="F42" i="14"/>
  <c r="F45" i="14"/>
  <c r="F39" i="14"/>
  <c r="F43" i="14"/>
  <c r="F47" i="14"/>
  <c r="F10" i="12"/>
  <c r="F9" i="14"/>
  <c r="L13" i="5"/>
  <c r="F13" i="12"/>
  <c r="P18" i="12"/>
  <c r="G16" i="17" s="1"/>
  <c r="G15" i="17"/>
  <c r="D15" i="17"/>
  <c r="H15" i="17" s="1"/>
  <c r="J15" i="17" s="1"/>
  <c r="P20" i="12"/>
  <c r="G9" i="17"/>
  <c r="E20" i="12"/>
  <c r="D9" i="17"/>
  <c r="H9" i="17" s="1"/>
  <c r="M13" i="5"/>
  <c r="E12" i="13"/>
  <c r="E14" i="13"/>
  <c r="E16" i="13"/>
  <c r="E20" i="13"/>
  <c r="E24" i="13"/>
  <c r="E28" i="13"/>
  <c r="E32" i="13"/>
  <c r="E36" i="13"/>
  <c r="E41" i="13"/>
  <c r="E13" i="13"/>
  <c r="E15" i="13"/>
  <c r="E17" i="13"/>
  <c r="E18" i="13"/>
  <c r="E22" i="13"/>
  <c r="E26" i="13"/>
  <c r="E30" i="13"/>
  <c r="E34" i="13"/>
  <c r="E37" i="13"/>
  <c r="E45" i="13"/>
  <c r="E19" i="13"/>
  <c r="E21" i="13"/>
  <c r="E23" i="13"/>
  <c r="E25" i="13"/>
  <c r="E27" i="13"/>
  <c r="E29" i="13"/>
  <c r="E31" i="13"/>
  <c r="E33" i="13"/>
  <c r="E35" i="13"/>
  <c r="E39" i="13"/>
  <c r="E43" i="13"/>
  <c r="E47" i="13"/>
  <c r="E38" i="13"/>
  <c r="E40" i="13"/>
  <c r="E42" i="13"/>
  <c r="E44" i="13"/>
  <c r="E46" i="13"/>
  <c r="E48" i="13"/>
  <c r="E9" i="13"/>
  <c r="N13" i="5"/>
  <c r="E12" i="14"/>
  <c r="E14" i="14"/>
  <c r="E16" i="14"/>
  <c r="E24" i="14"/>
  <c r="E32" i="14"/>
  <c r="E41" i="14"/>
  <c r="E20" i="14"/>
  <c r="E28" i="14"/>
  <c r="E36" i="14"/>
  <c r="E13" i="14"/>
  <c r="E15" i="14"/>
  <c r="E17" i="14"/>
  <c r="E18" i="14"/>
  <c r="E22" i="14"/>
  <c r="E26" i="14"/>
  <c r="E30" i="14"/>
  <c r="E34" i="14"/>
  <c r="E37" i="14"/>
  <c r="E45" i="14"/>
  <c r="E19" i="14"/>
  <c r="E21" i="14"/>
  <c r="E23" i="14"/>
  <c r="E25" i="14"/>
  <c r="E27" i="14"/>
  <c r="E29" i="14"/>
  <c r="E31" i="14"/>
  <c r="E33" i="14"/>
  <c r="E35" i="14"/>
  <c r="E39" i="14"/>
  <c r="E43" i="14"/>
  <c r="E47" i="14"/>
  <c r="E38" i="14"/>
  <c r="E40" i="14"/>
  <c r="E42" i="14"/>
  <c r="E44" i="14"/>
  <c r="E46" i="14"/>
  <c r="E48" i="14"/>
  <c r="E9" i="14"/>
  <c r="O24" i="5"/>
  <c r="O40" i="5"/>
  <c r="O196" i="5"/>
  <c r="P11" i="14"/>
  <c r="E11" i="14"/>
  <c r="E10" i="13"/>
  <c r="E9" i="12"/>
  <c r="P11" i="13"/>
  <c r="E11" i="13"/>
  <c r="E10" i="14"/>
  <c r="E10" i="12"/>
  <c r="E12" i="12"/>
  <c r="AJ219" i="2"/>
  <c r="S219" i="2"/>
  <c r="P13" i="13"/>
  <c r="P17" i="13"/>
  <c r="P40" i="13"/>
  <c r="P12" i="13"/>
  <c r="P14" i="13"/>
  <c r="P16" i="13"/>
  <c r="P19" i="13"/>
  <c r="P27" i="13"/>
  <c r="P35" i="13"/>
  <c r="P15" i="13"/>
  <c r="P44" i="13"/>
  <c r="P23" i="13"/>
  <c r="P31" i="13"/>
  <c r="P42" i="13"/>
  <c r="P48" i="13"/>
  <c r="P20" i="13"/>
  <c r="P24" i="13"/>
  <c r="P28" i="13"/>
  <c r="P32" i="13"/>
  <c r="P18" i="13"/>
  <c r="P22" i="13"/>
  <c r="P26" i="13"/>
  <c r="P30" i="13"/>
  <c r="P34" i="13"/>
  <c r="P37" i="13"/>
  <c r="P46" i="13"/>
  <c r="P39" i="13"/>
  <c r="P43" i="13"/>
  <c r="P47" i="13"/>
  <c r="P9" i="13"/>
  <c r="P21" i="13"/>
  <c r="P25" i="13"/>
  <c r="P29" i="13"/>
  <c r="P33" i="13"/>
  <c r="P36" i="13"/>
  <c r="P41" i="13"/>
  <c r="P38" i="13"/>
  <c r="P45" i="13"/>
  <c r="P13" i="14"/>
  <c r="P17" i="14"/>
  <c r="P40" i="14"/>
  <c r="P12" i="14"/>
  <c r="P14" i="14"/>
  <c r="P16" i="14"/>
  <c r="P19" i="14"/>
  <c r="P27" i="14"/>
  <c r="P35" i="14"/>
  <c r="P15" i="14"/>
  <c r="P44" i="14"/>
  <c r="P23" i="14"/>
  <c r="P31" i="14"/>
  <c r="P42" i="14"/>
  <c r="P48" i="14"/>
  <c r="P24" i="14"/>
  <c r="P32" i="14"/>
  <c r="P41" i="14"/>
  <c r="P21" i="14"/>
  <c r="P29" i="14"/>
  <c r="P36" i="14"/>
  <c r="P18" i="14"/>
  <c r="P22" i="14"/>
  <c r="P26" i="14"/>
  <c r="P30" i="14"/>
  <c r="P34" i="14"/>
  <c r="P37" i="14"/>
  <c r="P46" i="14"/>
  <c r="P39" i="14"/>
  <c r="P43" i="14"/>
  <c r="P47" i="14"/>
  <c r="P9" i="14"/>
  <c r="P25" i="14"/>
  <c r="P33" i="14"/>
  <c r="P20" i="14"/>
  <c r="P28" i="14"/>
  <c r="P38" i="14"/>
  <c r="P45" i="14"/>
  <c r="Q11" i="12"/>
  <c r="H20" i="12"/>
  <c r="P12" i="12"/>
  <c r="G10" i="17" s="1"/>
  <c r="Q47" i="6"/>
  <c r="S47" i="6" s="1"/>
  <c r="P13" i="12"/>
  <c r="G11" i="17" s="1"/>
  <c r="P10" i="14"/>
  <c r="P10" i="12"/>
  <c r="P10" i="13"/>
  <c r="P9" i="12"/>
  <c r="G7" i="17" s="1"/>
  <c r="Q20" i="6"/>
  <c r="S20" i="6" s="1"/>
  <c r="Q21" i="6"/>
  <c r="S21" i="6" s="1"/>
  <c r="Q29" i="6"/>
  <c r="S29" i="6" s="1"/>
  <c r="Q38" i="6"/>
  <c r="S38" i="6" s="1"/>
  <c r="Q45" i="6"/>
  <c r="S45" i="6" s="1"/>
  <c r="Q23" i="6"/>
  <c r="S23" i="6" s="1"/>
  <c r="Q34" i="6"/>
  <c r="S34" i="6" s="1"/>
  <c r="Q26" i="6"/>
  <c r="S26" i="6" s="1"/>
  <c r="Q18" i="6"/>
  <c r="S18" i="6" s="1"/>
  <c r="Q14" i="6"/>
  <c r="S14" i="6" s="1"/>
  <c r="Q10" i="6"/>
  <c r="S10" i="6" s="1"/>
  <c r="Q42" i="6"/>
  <c r="S42" i="6" s="1"/>
  <c r="Q48" i="6"/>
  <c r="S48" i="6" s="1"/>
  <c r="Q36" i="6"/>
  <c r="S36" i="6" s="1"/>
  <c r="Q16" i="6"/>
  <c r="S16" i="6" s="1"/>
  <c r="Q33" i="6"/>
  <c r="S33" i="6" s="1"/>
  <c r="Q24" i="6"/>
  <c r="S24" i="6" s="1"/>
  <c r="Q37" i="6"/>
  <c r="S37" i="6" s="1"/>
  <c r="Q19" i="6"/>
  <c r="S19" i="6" s="1"/>
  <c r="Q22" i="6"/>
  <c r="S22" i="6" s="1"/>
  <c r="I16" i="5"/>
  <c r="T16" i="5" s="1"/>
  <c r="O70" i="5"/>
  <c r="AJ179" i="2"/>
  <c r="S179" i="2"/>
  <c r="S155" i="2"/>
  <c r="AJ155" i="2"/>
  <c r="AJ139" i="2"/>
  <c r="S139" i="2"/>
  <c r="J167" i="5"/>
  <c r="K167" i="5"/>
  <c r="H167" i="5"/>
  <c r="N167" i="5" s="1"/>
  <c r="G167" i="5"/>
  <c r="H217" i="5"/>
  <c r="K217" i="5"/>
  <c r="G217" i="5"/>
  <c r="J217" i="5"/>
  <c r="L217" i="5" s="1"/>
  <c r="H183" i="5"/>
  <c r="K183" i="5"/>
  <c r="J183" i="5"/>
  <c r="L183" i="5" s="1"/>
  <c r="G183" i="5"/>
  <c r="J215" i="5"/>
  <c r="G215" i="5"/>
  <c r="H215" i="5"/>
  <c r="K215" i="5"/>
  <c r="M56" i="5"/>
  <c r="O56" i="5" s="1"/>
  <c r="N23" i="5"/>
  <c r="N31" i="5"/>
  <c r="N39" i="5"/>
  <c r="O39" i="5" s="1"/>
  <c r="N47" i="5"/>
  <c r="O47" i="5" s="1"/>
  <c r="L22" i="5"/>
  <c r="L26" i="5"/>
  <c r="L30" i="5"/>
  <c r="L34" i="5"/>
  <c r="L38" i="5"/>
  <c r="L42" i="5"/>
  <c r="L46" i="5"/>
  <c r="N124" i="5"/>
  <c r="N210" i="5"/>
  <c r="N114" i="5"/>
  <c r="L188" i="5"/>
  <c r="L204" i="5"/>
  <c r="L220" i="5"/>
  <c r="L228" i="5"/>
  <c r="N232" i="5"/>
  <c r="N236" i="5"/>
  <c r="L128" i="5"/>
  <c r="N118" i="5"/>
  <c r="L165" i="5"/>
  <c r="L184" i="5"/>
  <c r="L216" i="5"/>
  <c r="N227" i="5"/>
  <c r="N226" i="5"/>
  <c r="N240" i="5"/>
  <c r="L245" i="5"/>
  <c r="O76" i="5"/>
  <c r="O92" i="5"/>
  <c r="AJ193" i="2"/>
  <c r="S193" i="2"/>
  <c r="S171" i="2"/>
  <c r="AJ171" i="2"/>
  <c r="AJ147" i="2"/>
  <c r="S147" i="2"/>
  <c r="AJ131" i="2"/>
  <c r="S131" i="2"/>
  <c r="K129" i="5"/>
  <c r="H129" i="5"/>
  <c r="G129" i="5"/>
  <c r="J129" i="5"/>
  <c r="J199" i="5"/>
  <c r="G199" i="5"/>
  <c r="H199" i="5"/>
  <c r="K199" i="5"/>
  <c r="M60" i="5"/>
  <c r="O60" i="5" s="1"/>
  <c r="I19" i="5"/>
  <c r="T19" i="5" s="1"/>
  <c r="M20" i="5"/>
  <c r="O20" i="5" s="1"/>
  <c r="I20" i="5"/>
  <c r="T20" i="5" s="1"/>
  <c r="M28" i="5"/>
  <c r="I28" i="5"/>
  <c r="T28" i="5" s="1"/>
  <c r="M36" i="5"/>
  <c r="O36" i="5" s="1"/>
  <c r="I36" i="5"/>
  <c r="T36" i="5" s="1"/>
  <c r="M44" i="5"/>
  <c r="O44" i="5" s="1"/>
  <c r="I44" i="5"/>
  <c r="T44" i="5" s="1"/>
  <c r="N108" i="5"/>
  <c r="I108" i="5"/>
  <c r="T108" i="5" s="1"/>
  <c r="N116" i="5"/>
  <c r="I116" i="5"/>
  <c r="T116" i="5" s="1"/>
  <c r="N157" i="5"/>
  <c r="I157" i="5"/>
  <c r="T157" i="5" s="1"/>
  <c r="N126" i="5"/>
  <c r="I126" i="5"/>
  <c r="T126" i="5" s="1"/>
  <c r="M228" i="5"/>
  <c r="O228" i="5" s="1"/>
  <c r="I228" i="5"/>
  <c r="T228" i="5" s="1"/>
  <c r="N169" i="5"/>
  <c r="O169" i="5" s="1"/>
  <c r="I169" i="5"/>
  <c r="T169" i="5" s="1"/>
  <c r="AJ225" i="2"/>
  <c r="S225" i="2"/>
  <c r="AJ187" i="2"/>
  <c r="S187" i="2"/>
  <c r="AJ209" i="2"/>
  <c r="S209" i="2"/>
  <c r="M108" i="5"/>
  <c r="O108" i="5" s="1"/>
  <c r="M116" i="5"/>
  <c r="O116" i="5" s="1"/>
  <c r="M128" i="5"/>
  <c r="I118" i="5"/>
  <c r="T118" i="5" s="1"/>
  <c r="I210" i="5"/>
  <c r="T210" i="5" s="1"/>
  <c r="M210" i="5"/>
  <c r="O210" i="5" s="1"/>
  <c r="M236" i="5"/>
  <c r="O236" i="5" s="1"/>
  <c r="I114" i="5"/>
  <c r="T114" i="5" s="1"/>
  <c r="M156" i="5"/>
  <c r="M157" i="5"/>
  <c r="O157" i="5" s="1"/>
  <c r="M165" i="5"/>
  <c r="I212" i="5"/>
  <c r="T212" i="5" s="1"/>
  <c r="I216" i="5"/>
  <c r="T216" i="5" s="1"/>
  <c r="I220" i="5"/>
  <c r="T220" i="5" s="1"/>
  <c r="M184" i="5"/>
  <c r="O184" i="5" s="1"/>
  <c r="M204" i="5"/>
  <c r="O204" i="5" s="1"/>
  <c r="M216" i="5"/>
  <c r="O216" i="5" s="1"/>
  <c r="M22" i="5"/>
  <c r="O22" i="5" s="1"/>
  <c r="I32" i="5"/>
  <c r="T32" i="5" s="1"/>
  <c r="M38" i="5"/>
  <c r="O38" i="5" s="1"/>
  <c r="I48" i="5"/>
  <c r="T48" i="5" s="1"/>
  <c r="I124" i="5"/>
  <c r="T124" i="5" s="1"/>
  <c r="M190" i="5"/>
  <c r="M206" i="5"/>
  <c r="M222" i="5"/>
  <c r="I236" i="5"/>
  <c r="T236" i="5" s="1"/>
  <c r="I25" i="5"/>
  <c r="T25" i="5" s="1"/>
  <c r="I29" i="5"/>
  <c r="T29" i="5" s="1"/>
  <c r="I41" i="5"/>
  <c r="T41" i="5" s="1"/>
  <c r="I45" i="5"/>
  <c r="T45" i="5" s="1"/>
  <c r="M18" i="5"/>
  <c r="O18" i="5" s="1"/>
  <c r="N21" i="5"/>
  <c r="M26" i="5"/>
  <c r="O26" i="5" s="1"/>
  <c r="N29" i="5"/>
  <c r="M34" i="5"/>
  <c r="O34" i="5" s="1"/>
  <c r="N37" i="5"/>
  <c r="O37" i="5" s="1"/>
  <c r="M42" i="5"/>
  <c r="O42" i="5" s="1"/>
  <c r="N45" i="5"/>
  <c r="O45" i="5" s="1"/>
  <c r="L20" i="5"/>
  <c r="L24" i="5"/>
  <c r="L28" i="5"/>
  <c r="M11" i="11" s="1"/>
  <c r="L32" i="5"/>
  <c r="L36" i="5"/>
  <c r="L40" i="5"/>
  <c r="L44" i="5"/>
  <c r="L48" i="5"/>
  <c r="N112" i="5"/>
  <c r="I112" i="5"/>
  <c r="T112" i="5" s="1"/>
  <c r="N120" i="5"/>
  <c r="I120" i="5"/>
  <c r="T120" i="5" s="1"/>
  <c r="N156" i="5"/>
  <c r="I156" i="5"/>
  <c r="T156" i="5" s="1"/>
  <c r="N161" i="5"/>
  <c r="I161" i="5"/>
  <c r="T161" i="5" s="1"/>
  <c r="N190" i="5"/>
  <c r="N198" i="5"/>
  <c r="N206" i="5"/>
  <c r="N214" i="5"/>
  <c r="N222" i="5"/>
  <c r="L196" i="5"/>
  <c r="L212" i="5"/>
  <c r="L126" i="5"/>
  <c r="M227" i="5"/>
  <c r="O227" i="5" s="1"/>
  <c r="I227" i="5"/>
  <c r="T227" i="5" s="1"/>
  <c r="M244" i="5"/>
  <c r="I244" i="5"/>
  <c r="T244" i="5" s="1"/>
  <c r="M230" i="5"/>
  <c r="I230" i="5"/>
  <c r="T230" i="5" s="1"/>
  <c r="M242" i="5"/>
  <c r="I242" i="5"/>
  <c r="T242" i="5" s="1"/>
  <c r="M245" i="5"/>
  <c r="O245" i="5" s="1"/>
  <c r="I245" i="5"/>
  <c r="T245" i="5" s="1"/>
  <c r="N230" i="5"/>
  <c r="N242" i="5"/>
  <c r="N128" i="5"/>
  <c r="I128" i="5"/>
  <c r="T128" i="5" s="1"/>
  <c r="N110" i="5"/>
  <c r="L159" i="5"/>
  <c r="N165" i="5"/>
  <c r="I165" i="5"/>
  <c r="T165" i="5" s="1"/>
  <c r="L169" i="5"/>
  <c r="L200" i="5"/>
  <c r="N244" i="5"/>
  <c r="M226" i="5"/>
  <c r="O226" i="5" s="1"/>
  <c r="I226" i="5"/>
  <c r="T226" i="5" s="1"/>
  <c r="M240" i="5"/>
  <c r="O240" i="5" s="1"/>
  <c r="I240" i="5"/>
  <c r="T240" i="5" s="1"/>
  <c r="AJ203" i="2"/>
  <c r="S203" i="2"/>
  <c r="S165" i="2"/>
  <c r="AJ165" i="2"/>
  <c r="J166" i="5"/>
  <c r="G166" i="5"/>
  <c r="K166" i="5"/>
  <c r="H166" i="5"/>
  <c r="M112" i="5"/>
  <c r="O112" i="5" s="1"/>
  <c r="M120" i="5"/>
  <c r="O120" i="5" s="1"/>
  <c r="M126" i="5"/>
  <c r="O126" i="5" s="1"/>
  <c r="O123" i="5"/>
  <c r="O54" i="5"/>
  <c r="O86" i="5"/>
  <c r="O102" i="5"/>
  <c r="M110" i="5"/>
  <c r="O110" i="5" s="1"/>
  <c r="M118" i="5"/>
  <c r="O118" i="5" s="1"/>
  <c r="O125" i="5"/>
  <c r="O158" i="5"/>
  <c r="I206" i="5"/>
  <c r="T206" i="5" s="1"/>
  <c r="M194" i="5"/>
  <c r="O194" i="5" s="1"/>
  <c r="M232" i="5"/>
  <c r="O232" i="5" s="1"/>
  <c r="O66" i="5"/>
  <c r="O82" i="5"/>
  <c r="O98" i="5"/>
  <c r="M114" i="5"/>
  <c r="O114" i="5" s="1"/>
  <c r="I159" i="5"/>
  <c r="T159" i="5" s="1"/>
  <c r="M161" i="5"/>
  <c r="O161" i="5" s="1"/>
  <c r="I184" i="5"/>
  <c r="T184" i="5" s="1"/>
  <c r="I188" i="5"/>
  <c r="T188" i="5" s="1"/>
  <c r="I196" i="5"/>
  <c r="T196" i="5" s="1"/>
  <c r="I200" i="5"/>
  <c r="T200" i="5" s="1"/>
  <c r="I204" i="5"/>
  <c r="T204" i="5" s="1"/>
  <c r="M188" i="5"/>
  <c r="O188" i="5" s="1"/>
  <c r="M200" i="5"/>
  <c r="O200" i="5" s="1"/>
  <c r="M212" i="5"/>
  <c r="O212" i="5" s="1"/>
  <c r="M220" i="5"/>
  <c r="O220" i="5" s="1"/>
  <c r="I24" i="5"/>
  <c r="T24" i="5" s="1"/>
  <c r="M30" i="5"/>
  <c r="O30" i="5" s="1"/>
  <c r="M32" i="5"/>
  <c r="I40" i="5"/>
  <c r="T40" i="5" s="1"/>
  <c r="M46" i="5"/>
  <c r="O46" i="5" s="1"/>
  <c r="M48" i="5"/>
  <c r="O48" i="5" s="1"/>
  <c r="M124" i="5"/>
  <c r="O124" i="5" s="1"/>
  <c r="I198" i="5"/>
  <c r="T198" i="5" s="1"/>
  <c r="M159" i="5"/>
  <c r="O159" i="5" s="1"/>
  <c r="M198" i="5"/>
  <c r="O198" i="5" s="1"/>
  <c r="M214" i="5"/>
  <c r="O214" i="5" s="1"/>
  <c r="I232" i="5"/>
  <c r="T232" i="5" s="1"/>
  <c r="I194" i="5"/>
  <c r="T194" i="5" s="1"/>
  <c r="L18" i="5"/>
  <c r="H18" i="12"/>
  <c r="E16" i="17" s="1"/>
  <c r="L15" i="5"/>
  <c r="L16" i="5"/>
  <c r="N15" i="5"/>
  <c r="O15" i="5" s="1"/>
  <c r="K122" i="5"/>
  <c r="H122" i="5"/>
  <c r="N122" i="5" s="1"/>
  <c r="J122" i="5"/>
  <c r="L122" i="5" s="1"/>
  <c r="G122" i="5"/>
  <c r="J162" i="5"/>
  <c r="G162" i="5"/>
  <c r="H162" i="5"/>
  <c r="K162" i="5"/>
  <c r="N12" i="5"/>
  <c r="M12" i="5"/>
  <c r="I12" i="5"/>
  <c r="T12" i="5" s="1"/>
  <c r="N16" i="5"/>
  <c r="M16" i="5"/>
  <c r="N14" i="5"/>
  <c r="M14" i="5"/>
  <c r="O13" i="5"/>
  <c r="J17" i="5"/>
  <c r="H12" i="12" s="1"/>
  <c r="G17" i="5"/>
  <c r="H15" i="13" s="1"/>
  <c r="H17" i="5"/>
  <c r="H10" i="12" s="1"/>
  <c r="K17" i="5"/>
  <c r="H13" i="12" s="1"/>
  <c r="E11" i="17" s="1"/>
  <c r="G18" i="12"/>
  <c r="Q16" i="12"/>
  <c r="J14" i="17" s="1"/>
  <c r="J10" i="5"/>
  <c r="G10" i="5"/>
  <c r="K10" i="5"/>
  <c r="G13" i="12" s="1"/>
  <c r="H10" i="5"/>
  <c r="O10" i="8" l="1"/>
  <c r="O11" i="8"/>
  <c r="K10" i="11"/>
  <c r="K11" i="11"/>
  <c r="O29" i="5"/>
  <c r="N11" i="9"/>
  <c r="N10" i="9"/>
  <c r="J46" i="9"/>
  <c r="J34" i="9"/>
  <c r="J25" i="9"/>
  <c r="J17" i="9"/>
  <c r="J42" i="9"/>
  <c r="J38" i="9"/>
  <c r="J29" i="9"/>
  <c r="J21" i="9"/>
  <c r="J13" i="9"/>
  <c r="J9" i="9"/>
  <c r="J10" i="9"/>
  <c r="J18" i="9"/>
  <c r="J22" i="9"/>
  <c r="J26" i="9"/>
  <c r="J14" i="9"/>
  <c r="J11" i="9"/>
  <c r="J12" i="9"/>
  <c r="J15" i="9"/>
  <c r="J16" i="9"/>
  <c r="J19" i="9"/>
  <c r="J20" i="9"/>
  <c r="J23" i="9"/>
  <c r="J24" i="9"/>
  <c r="J27" i="9"/>
  <c r="J28" i="9"/>
  <c r="J30" i="9"/>
  <c r="J31" i="9"/>
  <c r="J35" i="9"/>
  <c r="J39" i="9"/>
  <c r="J44" i="9"/>
  <c r="J32" i="9"/>
  <c r="J33" i="9"/>
  <c r="J40" i="9"/>
  <c r="J43" i="9"/>
  <c r="J36" i="9"/>
  <c r="J37" i="9"/>
  <c r="J41" i="9"/>
  <c r="J45" i="9"/>
  <c r="J48" i="9"/>
  <c r="J47" i="9"/>
  <c r="N11" i="11"/>
  <c r="N10" i="11"/>
  <c r="O10" i="9"/>
  <c r="O11" i="9"/>
  <c r="O23" i="5"/>
  <c r="K10" i="9"/>
  <c r="K11" i="9"/>
  <c r="J9" i="11"/>
  <c r="J19" i="11"/>
  <c r="J27" i="11"/>
  <c r="J35" i="11"/>
  <c r="J40" i="11"/>
  <c r="J23" i="11"/>
  <c r="J31" i="11"/>
  <c r="J44" i="11"/>
  <c r="J48" i="11"/>
  <c r="J11" i="11"/>
  <c r="J13" i="11"/>
  <c r="J15" i="11"/>
  <c r="J24" i="11"/>
  <c r="J32" i="11"/>
  <c r="J38" i="11"/>
  <c r="J41" i="11"/>
  <c r="J46" i="11"/>
  <c r="J20" i="11"/>
  <c r="J28" i="11"/>
  <c r="J10" i="11"/>
  <c r="J12" i="11"/>
  <c r="J14" i="11"/>
  <c r="J16" i="11"/>
  <c r="J17" i="11"/>
  <c r="J18" i="11"/>
  <c r="J21" i="11"/>
  <c r="J22" i="11"/>
  <c r="J25" i="11"/>
  <c r="J26" i="11"/>
  <c r="J29" i="11"/>
  <c r="J30" i="11"/>
  <c r="J33" i="11"/>
  <c r="J34" i="11"/>
  <c r="J36" i="11"/>
  <c r="J37" i="11"/>
  <c r="J42" i="11"/>
  <c r="J45" i="11"/>
  <c r="J39" i="11"/>
  <c r="J43" i="11"/>
  <c r="J47" i="11"/>
  <c r="I37" i="11"/>
  <c r="I45" i="11"/>
  <c r="I12" i="11"/>
  <c r="I14" i="11"/>
  <c r="I16" i="11"/>
  <c r="I24" i="11"/>
  <c r="I32" i="11"/>
  <c r="I36" i="11"/>
  <c r="I20" i="11"/>
  <c r="I28" i="11"/>
  <c r="I9" i="11"/>
  <c r="I11" i="11"/>
  <c r="I13" i="11"/>
  <c r="I15" i="11"/>
  <c r="I17" i="11"/>
  <c r="I18" i="11"/>
  <c r="I22" i="11"/>
  <c r="I26" i="11"/>
  <c r="I30" i="11"/>
  <c r="I34" i="11"/>
  <c r="I41" i="11"/>
  <c r="I19" i="11"/>
  <c r="I21" i="11"/>
  <c r="I23" i="11"/>
  <c r="I25" i="11"/>
  <c r="I27" i="11"/>
  <c r="I29" i="11"/>
  <c r="I31" i="11"/>
  <c r="I33" i="11"/>
  <c r="I35" i="11"/>
  <c r="I39" i="11"/>
  <c r="I43" i="11"/>
  <c r="I47" i="11"/>
  <c r="I38" i="11"/>
  <c r="I40" i="11"/>
  <c r="I42" i="11"/>
  <c r="I44" i="11"/>
  <c r="I46" i="11"/>
  <c r="I48" i="11"/>
  <c r="I43" i="9"/>
  <c r="I18" i="9"/>
  <c r="I22" i="9"/>
  <c r="I26" i="9"/>
  <c r="I30" i="9"/>
  <c r="I14" i="9"/>
  <c r="I12" i="9"/>
  <c r="I16" i="9"/>
  <c r="I20" i="9"/>
  <c r="I24" i="9"/>
  <c r="I28" i="9"/>
  <c r="I31" i="9"/>
  <c r="I35" i="9"/>
  <c r="I11" i="9"/>
  <c r="I13" i="9"/>
  <c r="I15" i="9"/>
  <c r="I17" i="9"/>
  <c r="I19" i="9"/>
  <c r="I21" i="9"/>
  <c r="I23" i="9"/>
  <c r="I25" i="9"/>
  <c r="I27" i="9"/>
  <c r="I29" i="9"/>
  <c r="I33" i="9"/>
  <c r="I39" i="9"/>
  <c r="I32" i="9"/>
  <c r="I34" i="9"/>
  <c r="I36" i="9"/>
  <c r="I37" i="9"/>
  <c r="I41" i="9"/>
  <c r="I45" i="9"/>
  <c r="I47" i="9"/>
  <c r="I38" i="9"/>
  <c r="I40" i="9"/>
  <c r="I42" i="9"/>
  <c r="I44" i="9"/>
  <c r="I46" i="9"/>
  <c r="I48" i="9"/>
  <c r="I9" i="9"/>
  <c r="J46" i="8"/>
  <c r="J42" i="8"/>
  <c r="J38" i="8"/>
  <c r="J29" i="8"/>
  <c r="J21" i="8"/>
  <c r="J34" i="8"/>
  <c r="J25" i="8"/>
  <c r="J17" i="8"/>
  <c r="J13" i="8"/>
  <c r="J10" i="8"/>
  <c r="J18" i="8"/>
  <c r="J22" i="8"/>
  <c r="J30" i="8"/>
  <c r="J14" i="8"/>
  <c r="J26" i="8"/>
  <c r="J11" i="8"/>
  <c r="J12" i="8"/>
  <c r="J15" i="8"/>
  <c r="J16" i="8"/>
  <c r="J19" i="8"/>
  <c r="J20" i="8"/>
  <c r="J23" i="8"/>
  <c r="J24" i="8"/>
  <c r="J27" i="8"/>
  <c r="J28" i="8"/>
  <c r="J35" i="8"/>
  <c r="J39" i="8"/>
  <c r="J44" i="8"/>
  <c r="J31" i="8"/>
  <c r="J32" i="8"/>
  <c r="J33" i="8"/>
  <c r="J40" i="8"/>
  <c r="J43" i="8"/>
  <c r="J36" i="8"/>
  <c r="J37" i="8"/>
  <c r="J41" i="8"/>
  <c r="J45" i="8"/>
  <c r="J48" i="8"/>
  <c r="J47" i="8"/>
  <c r="J9" i="8"/>
  <c r="I43" i="8"/>
  <c r="I22" i="8"/>
  <c r="I30" i="8"/>
  <c r="I14" i="8"/>
  <c r="I18" i="8"/>
  <c r="I26" i="8"/>
  <c r="I12" i="8"/>
  <c r="I16" i="8"/>
  <c r="I20" i="8"/>
  <c r="I24" i="8"/>
  <c r="I28" i="8"/>
  <c r="I35" i="8"/>
  <c r="I31" i="8"/>
  <c r="I11" i="8"/>
  <c r="I13" i="8"/>
  <c r="I15" i="8"/>
  <c r="I17" i="8"/>
  <c r="I19" i="8"/>
  <c r="I21" i="8"/>
  <c r="I23" i="8"/>
  <c r="I25" i="8"/>
  <c r="I27" i="8"/>
  <c r="I29" i="8"/>
  <c r="I33" i="8"/>
  <c r="I39" i="8"/>
  <c r="I32" i="8"/>
  <c r="I34" i="8"/>
  <c r="I36" i="8"/>
  <c r="I37" i="8"/>
  <c r="I41" i="8"/>
  <c r="I45" i="8"/>
  <c r="I47" i="8"/>
  <c r="I38" i="8"/>
  <c r="I40" i="8"/>
  <c r="I42" i="8"/>
  <c r="I44" i="8"/>
  <c r="I46" i="8"/>
  <c r="I48" i="8"/>
  <c r="I9" i="8"/>
  <c r="O11" i="11"/>
  <c r="O10" i="11"/>
  <c r="M10" i="11"/>
  <c r="L11" i="11"/>
  <c r="L10" i="11"/>
  <c r="L10" i="9"/>
  <c r="L11" i="9"/>
  <c r="M10" i="8"/>
  <c r="L10" i="8"/>
  <c r="L11" i="8"/>
  <c r="M11" i="9"/>
  <c r="AM248" i="2"/>
  <c r="AO9" i="2"/>
  <c r="AP9" i="2" s="1"/>
  <c r="AC11" i="19"/>
  <c r="AD11" i="19" s="1"/>
  <c r="AF11" i="19" s="1"/>
  <c r="AG11" i="19" s="1"/>
  <c r="U11" i="19"/>
  <c r="V11" i="19" s="1"/>
  <c r="X11" i="19" s="1"/>
  <c r="Y11" i="19" s="1"/>
  <c r="N11" i="8"/>
  <c r="N10" i="8"/>
  <c r="J21" i="12"/>
  <c r="J14" i="12"/>
  <c r="AP10" i="2"/>
  <c r="AP248" i="2" s="1"/>
  <c r="AO248" i="2"/>
  <c r="O28" i="5"/>
  <c r="M11" i="8"/>
  <c r="AN11" i="19"/>
  <c r="AO11" i="19"/>
  <c r="O32" i="5"/>
  <c r="O45" i="8"/>
  <c r="O33" i="8"/>
  <c r="O24" i="8"/>
  <c r="O41" i="8"/>
  <c r="O37" i="8"/>
  <c r="O28" i="8"/>
  <c r="O20" i="8"/>
  <c r="O16" i="8"/>
  <c r="O12" i="8"/>
  <c r="O46" i="8"/>
  <c r="O13" i="8"/>
  <c r="O17" i="8"/>
  <c r="O21" i="8"/>
  <c r="O25" i="8"/>
  <c r="O29" i="8"/>
  <c r="O34" i="8"/>
  <c r="O38" i="8"/>
  <c r="O42" i="8"/>
  <c r="O47" i="8"/>
  <c r="O30" i="8"/>
  <c r="O14" i="8"/>
  <c r="O15" i="8"/>
  <c r="O18" i="8"/>
  <c r="O19" i="8"/>
  <c r="O22" i="8"/>
  <c r="O23" i="8"/>
  <c r="O26" i="8"/>
  <c r="O27" i="8"/>
  <c r="O39" i="8"/>
  <c r="O31" i="8"/>
  <c r="O32" i="8"/>
  <c r="O35" i="8"/>
  <c r="O43" i="8"/>
  <c r="O36" i="8"/>
  <c r="O40" i="8"/>
  <c r="O44" i="8"/>
  <c r="O48" i="8"/>
  <c r="O9" i="8"/>
  <c r="O31" i="5"/>
  <c r="O45" i="9"/>
  <c r="O41" i="9"/>
  <c r="O37" i="9"/>
  <c r="O28" i="9"/>
  <c r="O20" i="9"/>
  <c r="O12" i="9"/>
  <c r="O33" i="9"/>
  <c r="O24" i="9"/>
  <c r="O16" i="9"/>
  <c r="O46" i="9"/>
  <c r="O13" i="9"/>
  <c r="O17" i="9"/>
  <c r="O21" i="9"/>
  <c r="O25" i="9"/>
  <c r="O29" i="9"/>
  <c r="O34" i="9"/>
  <c r="O38" i="9"/>
  <c r="O42" i="9"/>
  <c r="O47" i="9"/>
  <c r="O30" i="9"/>
  <c r="O14" i="9"/>
  <c r="O15" i="9"/>
  <c r="O18" i="9"/>
  <c r="O19" i="9"/>
  <c r="O22" i="9"/>
  <c r="O23" i="9"/>
  <c r="O26" i="9"/>
  <c r="O27" i="9"/>
  <c r="O31" i="9"/>
  <c r="O39" i="9"/>
  <c r="O32" i="9"/>
  <c r="O35" i="9"/>
  <c r="O43" i="9"/>
  <c r="O36" i="9"/>
  <c r="O40" i="9"/>
  <c r="O44" i="9"/>
  <c r="O48" i="9"/>
  <c r="O9" i="9"/>
  <c r="O13" i="11"/>
  <c r="O22" i="11"/>
  <c r="O23" i="11"/>
  <c r="O30" i="11"/>
  <c r="O31" i="11"/>
  <c r="O43" i="11"/>
  <c r="O44" i="11"/>
  <c r="O47" i="11"/>
  <c r="O48" i="11"/>
  <c r="O18" i="11"/>
  <c r="O26" i="11"/>
  <c r="O34" i="11"/>
  <c r="O39" i="11"/>
  <c r="O19" i="11"/>
  <c r="O27" i="11"/>
  <c r="O35" i="11"/>
  <c r="O40" i="11"/>
  <c r="O15" i="11"/>
  <c r="O12" i="11"/>
  <c r="O14" i="11"/>
  <c r="O16" i="11"/>
  <c r="O36" i="11"/>
  <c r="O41" i="11"/>
  <c r="O9" i="11"/>
  <c r="O17" i="11"/>
  <c r="O20" i="11"/>
  <c r="O21" i="11"/>
  <c r="O24" i="11"/>
  <c r="O25" i="11"/>
  <c r="O28" i="11"/>
  <c r="O29" i="11"/>
  <c r="O32" i="11"/>
  <c r="O33" i="11"/>
  <c r="O37" i="11"/>
  <c r="O45" i="11"/>
  <c r="O38" i="11"/>
  <c r="O42" i="11"/>
  <c r="O46" i="11"/>
  <c r="M12" i="11"/>
  <c r="M14" i="11"/>
  <c r="M16" i="11"/>
  <c r="M24" i="11"/>
  <c r="M32" i="11"/>
  <c r="M36" i="11"/>
  <c r="M41" i="11"/>
  <c r="M20" i="11"/>
  <c r="M28" i="11"/>
  <c r="M9" i="11"/>
  <c r="M13" i="11"/>
  <c r="M15" i="11"/>
  <c r="M17" i="11"/>
  <c r="M18" i="11"/>
  <c r="M22" i="11"/>
  <c r="M26" i="11"/>
  <c r="M30" i="11"/>
  <c r="M34" i="11"/>
  <c r="M37" i="11"/>
  <c r="M45" i="11"/>
  <c r="M19" i="11"/>
  <c r="M21" i="11"/>
  <c r="M23" i="11"/>
  <c r="M25" i="11"/>
  <c r="M27" i="11"/>
  <c r="M29" i="11"/>
  <c r="M31" i="11"/>
  <c r="M33" i="11"/>
  <c r="M35" i="11"/>
  <c r="M39" i="11"/>
  <c r="M43" i="11"/>
  <c r="M47" i="11"/>
  <c r="M38" i="11"/>
  <c r="M40" i="11"/>
  <c r="M42" i="11"/>
  <c r="M44" i="11"/>
  <c r="M46" i="11"/>
  <c r="M48" i="11"/>
  <c r="L9" i="11"/>
  <c r="L13" i="11"/>
  <c r="L15" i="11"/>
  <c r="L17" i="11"/>
  <c r="L24" i="11"/>
  <c r="L25" i="11"/>
  <c r="L32" i="11"/>
  <c r="L33" i="11"/>
  <c r="L36" i="11"/>
  <c r="L38" i="11"/>
  <c r="L41" i="11"/>
  <c r="L46" i="11"/>
  <c r="L20" i="11"/>
  <c r="L21" i="11"/>
  <c r="L28" i="11"/>
  <c r="L29" i="11"/>
  <c r="L12" i="11"/>
  <c r="L14" i="11"/>
  <c r="L16" i="11"/>
  <c r="L18" i="11"/>
  <c r="L19" i="11"/>
  <c r="L22" i="11"/>
  <c r="L23" i="11"/>
  <c r="L26" i="11"/>
  <c r="L27" i="11"/>
  <c r="L30" i="11"/>
  <c r="L31" i="11"/>
  <c r="L34" i="11"/>
  <c r="L35" i="11"/>
  <c r="L37" i="11"/>
  <c r="L42" i="11"/>
  <c r="L45" i="11"/>
  <c r="L39" i="11"/>
  <c r="L40" i="11"/>
  <c r="L43" i="11"/>
  <c r="L44" i="11"/>
  <c r="L47" i="11"/>
  <c r="L48" i="11"/>
  <c r="M22" i="12"/>
  <c r="M18" i="9"/>
  <c r="M22" i="9"/>
  <c r="M30" i="9"/>
  <c r="M14" i="9"/>
  <c r="M26" i="9"/>
  <c r="M12" i="9"/>
  <c r="M16" i="9"/>
  <c r="M20" i="9"/>
  <c r="M24" i="9"/>
  <c r="M28" i="9"/>
  <c r="M31" i="9"/>
  <c r="M35" i="9"/>
  <c r="M39" i="9"/>
  <c r="M13" i="9"/>
  <c r="M15" i="9"/>
  <c r="M17" i="9"/>
  <c r="M19" i="9"/>
  <c r="M21" i="9"/>
  <c r="M23" i="9"/>
  <c r="M25" i="9"/>
  <c r="M27" i="9"/>
  <c r="M29" i="9"/>
  <c r="M33" i="9"/>
  <c r="M43" i="9"/>
  <c r="M32" i="9"/>
  <c r="M34" i="9"/>
  <c r="M36" i="9"/>
  <c r="M37" i="9"/>
  <c r="M41" i="9"/>
  <c r="M45" i="9"/>
  <c r="M47" i="9"/>
  <c r="M38" i="9"/>
  <c r="M40" i="9"/>
  <c r="M42" i="9"/>
  <c r="M44" i="9"/>
  <c r="M46" i="9"/>
  <c r="M48" i="9"/>
  <c r="M9" i="9"/>
  <c r="L22" i="12"/>
  <c r="L9" i="9"/>
  <c r="L18" i="9"/>
  <c r="L19" i="9"/>
  <c r="L22" i="9"/>
  <c r="L23" i="9"/>
  <c r="L26" i="9"/>
  <c r="L27" i="9"/>
  <c r="L30" i="9"/>
  <c r="L14" i="9"/>
  <c r="L15" i="9"/>
  <c r="L12" i="9"/>
  <c r="L13" i="9"/>
  <c r="L16" i="9"/>
  <c r="L17" i="9"/>
  <c r="L20" i="9"/>
  <c r="L21" i="9"/>
  <c r="L24" i="9"/>
  <c r="L25" i="9"/>
  <c r="L28" i="9"/>
  <c r="L29" i="9"/>
  <c r="L31" i="9"/>
  <c r="L35" i="9"/>
  <c r="L36" i="9"/>
  <c r="L39" i="9"/>
  <c r="L44" i="9"/>
  <c r="L32" i="9"/>
  <c r="L33" i="9"/>
  <c r="L34" i="9"/>
  <c r="L40" i="9"/>
  <c r="L43" i="9"/>
  <c r="L37" i="9"/>
  <c r="L38" i="9"/>
  <c r="L41" i="9"/>
  <c r="L42" i="9"/>
  <c r="L45" i="9"/>
  <c r="L46" i="9"/>
  <c r="L47" i="9"/>
  <c r="L48" i="9"/>
  <c r="O21" i="12"/>
  <c r="O14" i="12"/>
  <c r="M21" i="12"/>
  <c r="M14" i="12"/>
  <c r="O27" i="5"/>
  <c r="M18" i="8"/>
  <c r="M22" i="8"/>
  <c r="M30" i="8"/>
  <c r="M14" i="8"/>
  <c r="M26" i="8"/>
  <c r="M12" i="8"/>
  <c r="M16" i="8"/>
  <c r="M20" i="8"/>
  <c r="M24" i="8"/>
  <c r="M28" i="8"/>
  <c r="M35" i="8"/>
  <c r="M39" i="8"/>
  <c r="M31" i="8"/>
  <c r="M13" i="8"/>
  <c r="M15" i="8"/>
  <c r="M17" i="8"/>
  <c r="M19" i="8"/>
  <c r="M21" i="8"/>
  <c r="M23" i="8"/>
  <c r="M25" i="8"/>
  <c r="M27" i="8"/>
  <c r="M29" i="8"/>
  <c r="M33" i="8"/>
  <c r="M43" i="8"/>
  <c r="M32" i="8"/>
  <c r="M34" i="8"/>
  <c r="M36" i="8"/>
  <c r="M37" i="8"/>
  <c r="M41" i="8"/>
  <c r="M45" i="8"/>
  <c r="M47" i="8"/>
  <c r="M38" i="8"/>
  <c r="M40" i="8"/>
  <c r="M42" i="8"/>
  <c r="M44" i="8"/>
  <c r="M46" i="8"/>
  <c r="M48" i="8"/>
  <c r="M9" i="8"/>
  <c r="L21" i="12"/>
  <c r="L14" i="12"/>
  <c r="O25" i="5"/>
  <c r="L18" i="8"/>
  <c r="L19" i="8"/>
  <c r="L22" i="8"/>
  <c r="L23" i="8"/>
  <c r="L30" i="8"/>
  <c r="L14" i="8"/>
  <c r="L15" i="8"/>
  <c r="L26" i="8"/>
  <c r="L27" i="8"/>
  <c r="L12" i="8"/>
  <c r="L13" i="8"/>
  <c r="L16" i="8"/>
  <c r="L17" i="8"/>
  <c r="L20" i="8"/>
  <c r="L21" i="8"/>
  <c r="L24" i="8"/>
  <c r="L25" i="8"/>
  <c r="L28" i="8"/>
  <c r="L29" i="8"/>
  <c r="L35" i="8"/>
  <c r="L36" i="8"/>
  <c r="L39" i="8"/>
  <c r="L44" i="8"/>
  <c r="L31" i="8"/>
  <c r="L32" i="8"/>
  <c r="L33" i="8"/>
  <c r="L34" i="8"/>
  <c r="L40" i="8"/>
  <c r="L43" i="8"/>
  <c r="L37" i="8"/>
  <c r="L38" i="8"/>
  <c r="L41" i="8"/>
  <c r="L42" i="8"/>
  <c r="L45" i="8"/>
  <c r="L46" i="8"/>
  <c r="L47" i="8"/>
  <c r="L48" i="8"/>
  <c r="L9" i="8"/>
  <c r="O21" i="5"/>
  <c r="N42" i="9"/>
  <c r="N38" i="9"/>
  <c r="N34" i="9"/>
  <c r="N29" i="9"/>
  <c r="N25" i="9"/>
  <c r="N21" i="9"/>
  <c r="N17" i="9"/>
  <c r="N13" i="9"/>
  <c r="N46" i="9"/>
  <c r="N15" i="9"/>
  <c r="N19" i="9"/>
  <c r="N23" i="9"/>
  <c r="N27" i="9"/>
  <c r="N32" i="9"/>
  <c r="N9" i="9"/>
  <c r="N18" i="9"/>
  <c r="N22" i="9"/>
  <c r="N26" i="9"/>
  <c r="N30" i="9"/>
  <c r="N14" i="9"/>
  <c r="N12" i="9"/>
  <c r="N16" i="9"/>
  <c r="N20" i="9"/>
  <c r="N24" i="9"/>
  <c r="N28" i="9"/>
  <c r="N31" i="9"/>
  <c r="N35" i="9"/>
  <c r="N39" i="9"/>
  <c r="N44" i="9"/>
  <c r="N33" i="9"/>
  <c r="N40" i="9"/>
  <c r="N43" i="9"/>
  <c r="N36" i="9"/>
  <c r="N37" i="9"/>
  <c r="N41" i="9"/>
  <c r="N45" i="9"/>
  <c r="N48" i="9"/>
  <c r="N47" i="9"/>
  <c r="X48" i="19"/>
  <c r="Y48" i="19"/>
  <c r="X47" i="19"/>
  <c r="Y47" i="19"/>
  <c r="X46" i="19"/>
  <c r="Y46" i="19"/>
  <c r="X45" i="19"/>
  <c r="Y45" i="19"/>
  <c r="X44" i="19"/>
  <c r="Y44" i="19"/>
  <c r="X43" i="19"/>
  <c r="Y43" i="19"/>
  <c r="X42" i="19"/>
  <c r="Y42" i="19"/>
  <c r="X41" i="19"/>
  <c r="Y41" i="19"/>
  <c r="X40" i="19"/>
  <c r="Y40" i="19"/>
  <c r="X39" i="19"/>
  <c r="Y39" i="19"/>
  <c r="X38" i="19"/>
  <c r="Y38" i="19"/>
  <c r="X37" i="19"/>
  <c r="Y37" i="19"/>
  <c r="X36" i="19"/>
  <c r="Y36" i="19"/>
  <c r="X35" i="19"/>
  <c r="Y35" i="19"/>
  <c r="X34" i="19"/>
  <c r="Y34" i="19"/>
  <c r="X33" i="19"/>
  <c r="Y33" i="19"/>
  <c r="X32" i="19"/>
  <c r="Y32" i="19"/>
  <c r="X31" i="19"/>
  <c r="Y31" i="19"/>
  <c r="X30" i="19"/>
  <c r="Y30" i="19"/>
  <c r="X29" i="19"/>
  <c r="Y29" i="19"/>
  <c r="X28" i="19"/>
  <c r="Y28" i="19"/>
  <c r="X27" i="19"/>
  <c r="Y27" i="19"/>
  <c r="X26" i="19"/>
  <c r="Y26" i="19"/>
  <c r="X25" i="19"/>
  <c r="Y25" i="19"/>
  <c r="X24" i="19"/>
  <c r="Y24" i="19"/>
  <c r="X23" i="19"/>
  <c r="Y23" i="19"/>
  <c r="X22" i="19"/>
  <c r="Y22" i="19"/>
  <c r="X21" i="19"/>
  <c r="Y21" i="19"/>
  <c r="X20" i="19"/>
  <c r="Y20" i="19"/>
  <c r="X19" i="19"/>
  <c r="Y19" i="19"/>
  <c r="X18" i="19"/>
  <c r="Y18" i="19"/>
  <c r="X17" i="19"/>
  <c r="Y17" i="19"/>
  <c r="X16" i="19"/>
  <c r="Y16" i="19"/>
  <c r="X15" i="19"/>
  <c r="Y15" i="19"/>
  <c r="X14" i="19"/>
  <c r="Y14" i="19"/>
  <c r="X13" i="19"/>
  <c r="Y13" i="19"/>
  <c r="X10" i="19"/>
  <c r="Y10" i="19"/>
  <c r="N9" i="11"/>
  <c r="N25" i="11"/>
  <c r="N33" i="11"/>
  <c r="N23" i="11"/>
  <c r="N31" i="11"/>
  <c r="N44" i="11"/>
  <c r="N48" i="11"/>
  <c r="N19" i="11"/>
  <c r="N21" i="11"/>
  <c r="N27" i="11"/>
  <c r="N29" i="11"/>
  <c r="N35" i="11"/>
  <c r="N40" i="11"/>
  <c r="N13" i="11"/>
  <c r="N15" i="11"/>
  <c r="N24" i="11"/>
  <c r="N32" i="11"/>
  <c r="N36" i="11"/>
  <c r="N38" i="11"/>
  <c r="N41" i="11"/>
  <c r="N46" i="11"/>
  <c r="N20" i="11"/>
  <c r="N28" i="11"/>
  <c r="N12" i="11"/>
  <c r="N14" i="11"/>
  <c r="N16" i="11"/>
  <c r="N17" i="11"/>
  <c r="N18" i="11"/>
  <c r="N22" i="11"/>
  <c r="N26" i="11"/>
  <c r="N30" i="11"/>
  <c r="N34" i="11"/>
  <c r="N37" i="11"/>
  <c r="N42" i="11"/>
  <c r="N45" i="11"/>
  <c r="N39" i="11"/>
  <c r="N43" i="11"/>
  <c r="N47" i="11"/>
  <c r="K18" i="11"/>
  <c r="K26" i="11"/>
  <c r="K34" i="11"/>
  <c r="K39" i="11"/>
  <c r="K22" i="11"/>
  <c r="K30" i="11"/>
  <c r="K43" i="11"/>
  <c r="K47" i="11"/>
  <c r="K12" i="11"/>
  <c r="K14" i="11"/>
  <c r="K16" i="11"/>
  <c r="K36" i="11"/>
  <c r="K41" i="11"/>
  <c r="K9" i="11"/>
  <c r="K13" i="11"/>
  <c r="K15" i="11"/>
  <c r="K17" i="11"/>
  <c r="K20" i="11"/>
  <c r="K24" i="11"/>
  <c r="K28" i="11"/>
  <c r="K32" i="11"/>
  <c r="K37" i="11"/>
  <c r="K45" i="11"/>
  <c r="K19" i="11"/>
  <c r="K21" i="11"/>
  <c r="K23" i="11"/>
  <c r="K25" i="11"/>
  <c r="K27" i="11"/>
  <c r="K29" i="11"/>
  <c r="K31" i="11"/>
  <c r="K33" i="11"/>
  <c r="K35" i="11"/>
  <c r="K38" i="11"/>
  <c r="K40" i="11"/>
  <c r="K42" i="11"/>
  <c r="K44" i="11"/>
  <c r="K46" i="11"/>
  <c r="K48" i="11"/>
  <c r="F8" i="17"/>
  <c r="K22" i="12"/>
  <c r="F20" i="17" s="1"/>
  <c r="K41" i="9"/>
  <c r="K37" i="9"/>
  <c r="K33" i="9"/>
  <c r="K28" i="9"/>
  <c r="K24" i="9"/>
  <c r="K20" i="9"/>
  <c r="K16" i="9"/>
  <c r="K45" i="9"/>
  <c r="K12" i="9"/>
  <c r="K30" i="9"/>
  <c r="K14" i="9"/>
  <c r="K18" i="9"/>
  <c r="K22" i="9"/>
  <c r="K26" i="9"/>
  <c r="K31" i="9"/>
  <c r="K39" i="9"/>
  <c r="K13" i="9"/>
  <c r="K15" i="9"/>
  <c r="K17" i="9"/>
  <c r="K19" i="9"/>
  <c r="K21" i="9"/>
  <c r="K23" i="9"/>
  <c r="K25" i="9"/>
  <c r="K27" i="9"/>
  <c r="K29" i="9"/>
  <c r="K35" i="9"/>
  <c r="K43" i="9"/>
  <c r="K32" i="9"/>
  <c r="K34" i="9"/>
  <c r="K36" i="9"/>
  <c r="K47" i="9"/>
  <c r="K38" i="9"/>
  <c r="K40" i="9"/>
  <c r="K42" i="9"/>
  <c r="K44" i="9"/>
  <c r="K46" i="9"/>
  <c r="K48" i="9"/>
  <c r="K9" i="9"/>
  <c r="N21" i="12"/>
  <c r="N14" i="12"/>
  <c r="N42" i="8"/>
  <c r="N38" i="8"/>
  <c r="N34" i="8"/>
  <c r="N29" i="8"/>
  <c r="N25" i="8"/>
  <c r="N21" i="8"/>
  <c r="N46" i="8"/>
  <c r="N17" i="8"/>
  <c r="N13" i="8"/>
  <c r="N15" i="8"/>
  <c r="N19" i="8"/>
  <c r="N23" i="8"/>
  <c r="N27" i="8"/>
  <c r="N32" i="8"/>
  <c r="N18" i="8"/>
  <c r="N22" i="8"/>
  <c r="N30" i="8"/>
  <c r="N14" i="8"/>
  <c r="N26" i="8"/>
  <c r="N12" i="8"/>
  <c r="N16" i="8"/>
  <c r="N20" i="8"/>
  <c r="N24" i="8"/>
  <c r="N28" i="8"/>
  <c r="N35" i="8"/>
  <c r="N39" i="8"/>
  <c r="N44" i="8"/>
  <c r="N31" i="8"/>
  <c r="N33" i="8"/>
  <c r="N40" i="8"/>
  <c r="N43" i="8"/>
  <c r="N36" i="8"/>
  <c r="N37" i="8"/>
  <c r="N41" i="8"/>
  <c r="N45" i="8"/>
  <c r="N48" i="8"/>
  <c r="N47" i="8"/>
  <c r="N9" i="8"/>
  <c r="F7" i="17"/>
  <c r="K21" i="12"/>
  <c r="K14" i="12"/>
  <c r="F12" i="17" s="1"/>
  <c r="O19" i="5"/>
  <c r="K41" i="8"/>
  <c r="K37" i="8"/>
  <c r="K33" i="8"/>
  <c r="K28" i="8"/>
  <c r="K24" i="8"/>
  <c r="K45" i="8"/>
  <c r="K20" i="8"/>
  <c r="K16" i="8"/>
  <c r="K12" i="8"/>
  <c r="K30" i="8"/>
  <c r="K14" i="8"/>
  <c r="K18" i="8"/>
  <c r="K22" i="8"/>
  <c r="K26" i="8"/>
  <c r="K39" i="8"/>
  <c r="K13" i="8"/>
  <c r="K15" i="8"/>
  <c r="K17" i="8"/>
  <c r="K19" i="8"/>
  <c r="K21" i="8"/>
  <c r="K23" i="8"/>
  <c r="K25" i="8"/>
  <c r="K27" i="8"/>
  <c r="K29" i="8"/>
  <c r="K31" i="8"/>
  <c r="K35" i="8"/>
  <c r="K43" i="8"/>
  <c r="K32" i="8"/>
  <c r="K34" i="8"/>
  <c r="K36" i="8"/>
  <c r="K47" i="8"/>
  <c r="K38" i="8"/>
  <c r="K40" i="8"/>
  <c r="K42" i="8"/>
  <c r="K44" i="8"/>
  <c r="K46" i="8"/>
  <c r="K48" i="8"/>
  <c r="K9" i="8"/>
  <c r="AJ5" i="19"/>
  <c r="J48" i="18"/>
  <c r="M48" i="18"/>
  <c r="N48" i="18" s="1"/>
  <c r="J47" i="18"/>
  <c r="M47" i="18"/>
  <c r="N47" i="18" s="1"/>
  <c r="J46" i="18"/>
  <c r="M46" i="18"/>
  <c r="N46" i="18" s="1"/>
  <c r="J45" i="18"/>
  <c r="M45" i="18"/>
  <c r="N45" i="18" s="1"/>
  <c r="J44" i="18"/>
  <c r="M44" i="18"/>
  <c r="N44" i="18" s="1"/>
  <c r="J43" i="18"/>
  <c r="M43" i="18"/>
  <c r="N43" i="18" s="1"/>
  <c r="J42" i="18"/>
  <c r="M42" i="18"/>
  <c r="N42" i="18" s="1"/>
  <c r="J41" i="18"/>
  <c r="M41" i="18"/>
  <c r="N41" i="18" s="1"/>
  <c r="J40" i="18"/>
  <c r="M40" i="18"/>
  <c r="N40" i="18" s="1"/>
  <c r="J39" i="18"/>
  <c r="M39" i="18"/>
  <c r="N39" i="18" s="1"/>
  <c r="J38" i="18"/>
  <c r="M38" i="18"/>
  <c r="N38" i="18" s="1"/>
  <c r="J37" i="18"/>
  <c r="M37" i="18"/>
  <c r="N37" i="18" s="1"/>
  <c r="J36" i="18"/>
  <c r="M36" i="18"/>
  <c r="N36" i="18" s="1"/>
  <c r="J35" i="18"/>
  <c r="M35" i="18"/>
  <c r="N35" i="18" s="1"/>
  <c r="J34" i="18"/>
  <c r="M34" i="18"/>
  <c r="N34" i="18" s="1"/>
  <c r="J33" i="18"/>
  <c r="M33" i="18"/>
  <c r="N33" i="18" s="1"/>
  <c r="J32" i="18"/>
  <c r="M32" i="18"/>
  <c r="N32" i="18" s="1"/>
  <c r="J31" i="18"/>
  <c r="M31" i="18"/>
  <c r="N31" i="18" s="1"/>
  <c r="J30" i="18"/>
  <c r="M30" i="18"/>
  <c r="N30" i="18" s="1"/>
  <c r="J29" i="18"/>
  <c r="M29" i="18"/>
  <c r="N29" i="18" s="1"/>
  <c r="J28" i="18"/>
  <c r="M28" i="18"/>
  <c r="N28" i="18" s="1"/>
  <c r="J27" i="18"/>
  <c r="M27" i="18"/>
  <c r="N27" i="18" s="1"/>
  <c r="J26" i="18"/>
  <c r="M26" i="18"/>
  <c r="N26" i="18" s="1"/>
  <c r="J25" i="18"/>
  <c r="M25" i="18"/>
  <c r="N25" i="18" s="1"/>
  <c r="J24" i="18"/>
  <c r="M24" i="18"/>
  <c r="N24" i="18" s="1"/>
  <c r="J23" i="18"/>
  <c r="M23" i="18"/>
  <c r="N23" i="18" s="1"/>
  <c r="J22" i="18"/>
  <c r="M22" i="18"/>
  <c r="N22" i="18" s="1"/>
  <c r="J21" i="18"/>
  <c r="M21" i="18"/>
  <c r="N21" i="18" s="1"/>
  <c r="J20" i="18"/>
  <c r="M20" i="18"/>
  <c r="N20" i="18" s="1"/>
  <c r="J19" i="18"/>
  <c r="M19" i="18"/>
  <c r="N19" i="18" s="1"/>
  <c r="J18" i="18"/>
  <c r="M18" i="18"/>
  <c r="N18" i="18" s="1"/>
  <c r="J17" i="18"/>
  <c r="M17" i="18"/>
  <c r="N17" i="18" s="1"/>
  <c r="J16" i="18"/>
  <c r="M16" i="18"/>
  <c r="N16" i="18" s="1"/>
  <c r="J15" i="18"/>
  <c r="M15" i="18"/>
  <c r="N15" i="18" s="1"/>
  <c r="J14" i="18"/>
  <c r="M14" i="18"/>
  <c r="N14" i="18" s="1"/>
  <c r="J13" i="18"/>
  <c r="M13" i="18"/>
  <c r="N13" i="18" s="1"/>
  <c r="J10" i="18"/>
  <c r="M10" i="18"/>
  <c r="N10" i="18" s="1"/>
  <c r="AB48" i="19"/>
  <c r="M48" i="19"/>
  <c r="J48" i="19"/>
  <c r="AB47" i="19"/>
  <c r="M47" i="19"/>
  <c r="J47" i="19"/>
  <c r="AB46" i="19"/>
  <c r="M46" i="19"/>
  <c r="J46" i="19"/>
  <c r="AB45" i="19"/>
  <c r="M45" i="19"/>
  <c r="J45" i="19"/>
  <c r="AB44" i="19"/>
  <c r="M44" i="19"/>
  <c r="J44" i="19"/>
  <c r="AB43" i="19"/>
  <c r="M43" i="19"/>
  <c r="J43" i="19"/>
  <c r="AB42" i="19"/>
  <c r="M42" i="19"/>
  <c r="J42" i="19"/>
  <c r="AB41" i="19"/>
  <c r="M41" i="19"/>
  <c r="J41" i="19"/>
  <c r="AB40" i="19"/>
  <c r="M40" i="19"/>
  <c r="J40" i="19"/>
  <c r="AB39" i="19"/>
  <c r="M39" i="19"/>
  <c r="J39" i="19"/>
  <c r="AB38" i="19"/>
  <c r="M38" i="19"/>
  <c r="J38" i="19"/>
  <c r="AB37" i="19"/>
  <c r="M37" i="19"/>
  <c r="J37" i="19"/>
  <c r="AB36" i="19"/>
  <c r="M36" i="19"/>
  <c r="J36" i="19"/>
  <c r="AB35" i="19"/>
  <c r="M35" i="19"/>
  <c r="J35" i="19"/>
  <c r="AB34" i="19"/>
  <c r="M34" i="19"/>
  <c r="J34" i="19"/>
  <c r="AB33" i="19"/>
  <c r="M33" i="19"/>
  <c r="J33" i="19"/>
  <c r="AB32" i="19"/>
  <c r="M32" i="19"/>
  <c r="J32" i="19"/>
  <c r="AB31" i="19"/>
  <c r="M31" i="19"/>
  <c r="J31" i="19"/>
  <c r="AB30" i="19"/>
  <c r="M30" i="19"/>
  <c r="J30" i="19"/>
  <c r="AB29" i="19"/>
  <c r="M29" i="19"/>
  <c r="J29" i="19"/>
  <c r="AB28" i="19"/>
  <c r="M28" i="19"/>
  <c r="J28" i="19"/>
  <c r="AB27" i="19"/>
  <c r="M27" i="19"/>
  <c r="J27" i="19"/>
  <c r="AB26" i="19"/>
  <c r="M26" i="19"/>
  <c r="J26" i="19"/>
  <c r="AB25" i="19"/>
  <c r="M25" i="19"/>
  <c r="J25" i="19"/>
  <c r="AB24" i="19"/>
  <c r="M24" i="19"/>
  <c r="J24" i="19"/>
  <c r="AB23" i="19"/>
  <c r="M23" i="19"/>
  <c r="J23" i="19"/>
  <c r="AB22" i="19"/>
  <c r="M22" i="19"/>
  <c r="J22" i="19"/>
  <c r="AB21" i="19"/>
  <c r="M21" i="19"/>
  <c r="J21" i="19"/>
  <c r="AB20" i="19"/>
  <c r="M20" i="19"/>
  <c r="J20" i="19"/>
  <c r="AB19" i="19"/>
  <c r="M19" i="19"/>
  <c r="J19" i="19"/>
  <c r="AB18" i="19"/>
  <c r="M18" i="19"/>
  <c r="J18" i="19"/>
  <c r="AB17" i="19"/>
  <c r="M17" i="19"/>
  <c r="J17" i="19"/>
  <c r="AB16" i="19"/>
  <c r="M16" i="19"/>
  <c r="J16" i="19"/>
  <c r="AB15" i="19"/>
  <c r="M15" i="19"/>
  <c r="J15" i="19"/>
  <c r="AB14" i="19"/>
  <c r="M14" i="19"/>
  <c r="J14" i="19"/>
  <c r="AB13" i="19"/>
  <c r="M13" i="19"/>
  <c r="J13" i="19"/>
  <c r="AB10" i="19"/>
  <c r="M10" i="19"/>
  <c r="J10" i="19"/>
  <c r="AS12" i="19"/>
  <c r="AT12" i="19" s="1"/>
  <c r="T5" i="19"/>
  <c r="AS11" i="19"/>
  <c r="AR5" i="19"/>
  <c r="AT11" i="19"/>
  <c r="M11" i="18"/>
  <c r="J11" i="18"/>
  <c r="M11" i="19"/>
  <c r="J11" i="19"/>
  <c r="Q49" i="6"/>
  <c r="Q4" i="6" s="1"/>
  <c r="S9" i="6"/>
  <c r="S49" i="6" s="1"/>
  <c r="S4" i="6" s="1"/>
  <c r="AC12" i="19"/>
  <c r="AK12" i="19"/>
  <c r="U12" i="19"/>
  <c r="M12" i="19"/>
  <c r="J12" i="18"/>
  <c r="J5" i="18" s="1"/>
  <c r="M12" i="18"/>
  <c r="J12" i="19"/>
  <c r="AJ248" i="2"/>
  <c r="M51" i="5"/>
  <c r="O51" i="5" s="1"/>
  <c r="I51" i="5"/>
  <c r="T51" i="5" s="1"/>
  <c r="M50" i="5"/>
  <c r="O50" i="5" s="1"/>
  <c r="I50" i="5"/>
  <c r="T50" i="5" s="1"/>
  <c r="M182" i="5"/>
  <c r="O182" i="5" s="1"/>
  <c r="I182" i="5"/>
  <c r="T182" i="5" s="1"/>
  <c r="M174" i="5"/>
  <c r="O174" i="5" s="1"/>
  <c r="I174" i="5"/>
  <c r="T174" i="5" s="1"/>
  <c r="M168" i="5"/>
  <c r="O168" i="5" s="1"/>
  <c r="I168" i="5"/>
  <c r="T168" i="5" s="1"/>
  <c r="L168" i="5"/>
  <c r="M150" i="5"/>
  <c r="O150" i="5" s="1"/>
  <c r="I150" i="5"/>
  <c r="T150" i="5" s="1"/>
  <c r="M142" i="5"/>
  <c r="O142" i="5" s="1"/>
  <c r="I142" i="5"/>
  <c r="T142" i="5" s="1"/>
  <c r="M134" i="5"/>
  <c r="O134" i="5" s="1"/>
  <c r="I134" i="5"/>
  <c r="T134" i="5" s="1"/>
  <c r="M160" i="5"/>
  <c r="I160" i="5"/>
  <c r="T160" i="5" s="1"/>
  <c r="N160" i="5"/>
  <c r="L160" i="5"/>
  <c r="M223" i="5"/>
  <c r="I223" i="5"/>
  <c r="T223" i="5" s="1"/>
  <c r="N223" i="5"/>
  <c r="L223" i="5"/>
  <c r="M219" i="5"/>
  <c r="I219" i="5"/>
  <c r="T219" i="5" s="1"/>
  <c r="N219" i="5"/>
  <c r="L219" i="5"/>
  <c r="M193" i="5"/>
  <c r="I193" i="5"/>
  <c r="T193" i="5" s="1"/>
  <c r="N193" i="5"/>
  <c r="L193" i="5"/>
  <c r="M185" i="5"/>
  <c r="I185" i="5"/>
  <c r="T185" i="5" s="1"/>
  <c r="N185" i="5"/>
  <c r="L185" i="5"/>
  <c r="M179" i="5"/>
  <c r="O179" i="5" s="1"/>
  <c r="I179" i="5"/>
  <c r="T179" i="5" s="1"/>
  <c r="M173" i="5"/>
  <c r="O173" i="5" s="1"/>
  <c r="I173" i="5"/>
  <c r="T173" i="5" s="1"/>
  <c r="M151" i="5"/>
  <c r="O151" i="5" s="1"/>
  <c r="I151" i="5"/>
  <c r="T151" i="5" s="1"/>
  <c r="M147" i="5"/>
  <c r="O147" i="5" s="1"/>
  <c r="I147" i="5"/>
  <c r="T147" i="5" s="1"/>
  <c r="M135" i="5"/>
  <c r="O135" i="5" s="1"/>
  <c r="I135" i="5"/>
  <c r="T135" i="5" s="1"/>
  <c r="M131" i="5"/>
  <c r="O131" i="5" s="1"/>
  <c r="I131" i="5"/>
  <c r="T131" i="5" s="1"/>
  <c r="M127" i="5"/>
  <c r="O127" i="5" s="1"/>
  <c r="I127" i="5"/>
  <c r="T127" i="5" s="1"/>
  <c r="M115" i="5"/>
  <c r="O115" i="5" s="1"/>
  <c r="I115" i="5"/>
  <c r="T115" i="5" s="1"/>
  <c r="M107" i="5"/>
  <c r="O107" i="5" s="1"/>
  <c r="I107" i="5"/>
  <c r="T107" i="5" s="1"/>
  <c r="L107" i="5"/>
  <c r="M105" i="5"/>
  <c r="O105" i="5" s="1"/>
  <c r="I105" i="5"/>
  <c r="T105" i="5" s="1"/>
  <c r="M103" i="5"/>
  <c r="O103" i="5" s="1"/>
  <c r="I103" i="5"/>
  <c r="T103" i="5" s="1"/>
  <c r="M101" i="5"/>
  <c r="O101" i="5" s="1"/>
  <c r="I101" i="5"/>
  <c r="T101" i="5" s="1"/>
  <c r="M94" i="5"/>
  <c r="O94" i="5" s="1"/>
  <c r="I94" i="5"/>
  <c r="T94" i="5" s="1"/>
  <c r="M91" i="5"/>
  <c r="O91" i="5" s="1"/>
  <c r="I91" i="5"/>
  <c r="T91" i="5" s="1"/>
  <c r="M89" i="5"/>
  <c r="O89" i="5" s="1"/>
  <c r="I89" i="5"/>
  <c r="T89" i="5" s="1"/>
  <c r="M87" i="5"/>
  <c r="O87" i="5" s="1"/>
  <c r="I87" i="5"/>
  <c r="T87" i="5" s="1"/>
  <c r="M85" i="5"/>
  <c r="O85" i="5" s="1"/>
  <c r="I85" i="5"/>
  <c r="T85" i="5" s="1"/>
  <c r="M78" i="5"/>
  <c r="O78" i="5" s="1"/>
  <c r="I78" i="5"/>
  <c r="T78" i="5" s="1"/>
  <c r="M75" i="5"/>
  <c r="O75" i="5" s="1"/>
  <c r="I75" i="5"/>
  <c r="T75" i="5" s="1"/>
  <c r="M73" i="5"/>
  <c r="O73" i="5" s="1"/>
  <c r="I73" i="5"/>
  <c r="T73" i="5" s="1"/>
  <c r="M71" i="5"/>
  <c r="O71" i="5" s="1"/>
  <c r="I71" i="5"/>
  <c r="T71" i="5" s="1"/>
  <c r="M69" i="5"/>
  <c r="O69" i="5" s="1"/>
  <c r="I69" i="5"/>
  <c r="T69" i="5" s="1"/>
  <c r="M62" i="5"/>
  <c r="O62" i="5" s="1"/>
  <c r="I62" i="5"/>
  <c r="T62" i="5" s="1"/>
  <c r="M59" i="5"/>
  <c r="O59" i="5" s="1"/>
  <c r="I59" i="5"/>
  <c r="T59" i="5" s="1"/>
  <c r="M57" i="5"/>
  <c r="O57" i="5" s="1"/>
  <c r="I57" i="5"/>
  <c r="T57" i="5" s="1"/>
  <c r="M55" i="5"/>
  <c r="O55" i="5" s="1"/>
  <c r="I55" i="5"/>
  <c r="T55" i="5" s="1"/>
  <c r="M53" i="5"/>
  <c r="O53" i="5" s="1"/>
  <c r="I53" i="5"/>
  <c r="T53" i="5" s="1"/>
  <c r="M209" i="5"/>
  <c r="I209" i="5"/>
  <c r="T209" i="5" s="1"/>
  <c r="N209" i="5"/>
  <c r="L209" i="5"/>
  <c r="M201" i="5"/>
  <c r="I201" i="5"/>
  <c r="T201" i="5" s="1"/>
  <c r="N201" i="5"/>
  <c r="L201" i="5"/>
  <c r="M191" i="5"/>
  <c r="I191" i="5"/>
  <c r="T191" i="5" s="1"/>
  <c r="N191" i="5"/>
  <c r="L191" i="5"/>
  <c r="M187" i="5"/>
  <c r="I187" i="5"/>
  <c r="T187" i="5" s="1"/>
  <c r="N187" i="5"/>
  <c r="L187" i="5"/>
  <c r="M177" i="5"/>
  <c r="O177" i="5" s="1"/>
  <c r="I177" i="5"/>
  <c r="T177" i="5" s="1"/>
  <c r="M171" i="5"/>
  <c r="I171" i="5"/>
  <c r="T171" i="5" s="1"/>
  <c r="O171" i="5"/>
  <c r="M153" i="5"/>
  <c r="O153" i="5" s="1"/>
  <c r="I153" i="5"/>
  <c r="T153" i="5" s="1"/>
  <c r="M152" i="5"/>
  <c r="O152" i="5" s="1"/>
  <c r="I152" i="5"/>
  <c r="T152" i="5" s="1"/>
  <c r="M143" i="5"/>
  <c r="O143" i="5" s="1"/>
  <c r="I143" i="5"/>
  <c r="T143" i="5" s="1"/>
  <c r="M139" i="5"/>
  <c r="O139" i="5" s="1"/>
  <c r="I139" i="5"/>
  <c r="T139" i="5" s="1"/>
  <c r="M133" i="5"/>
  <c r="I133" i="5"/>
  <c r="T133" i="5" s="1"/>
  <c r="L133" i="5"/>
  <c r="N133" i="5"/>
  <c r="M117" i="5"/>
  <c r="O117" i="5" s="1"/>
  <c r="I117" i="5"/>
  <c r="T117" i="5" s="1"/>
  <c r="L117" i="5"/>
  <c r="M106" i="5"/>
  <c r="O106" i="5" s="1"/>
  <c r="I106" i="5"/>
  <c r="T106" i="5" s="1"/>
  <c r="M97" i="5"/>
  <c r="O97" i="5" s="1"/>
  <c r="I97" i="5"/>
  <c r="T97" i="5" s="1"/>
  <c r="M93" i="5"/>
  <c r="O93" i="5" s="1"/>
  <c r="I93" i="5"/>
  <c r="T93" i="5" s="1"/>
  <c r="M90" i="5"/>
  <c r="O90" i="5" s="1"/>
  <c r="I90" i="5"/>
  <c r="T90" i="5" s="1"/>
  <c r="M81" i="5"/>
  <c r="O81" i="5" s="1"/>
  <c r="I81" i="5"/>
  <c r="T81" i="5" s="1"/>
  <c r="M77" i="5"/>
  <c r="O77" i="5" s="1"/>
  <c r="I77" i="5"/>
  <c r="T77" i="5" s="1"/>
  <c r="M74" i="5"/>
  <c r="O74" i="5" s="1"/>
  <c r="I74" i="5"/>
  <c r="T74" i="5" s="1"/>
  <c r="M65" i="5"/>
  <c r="O65" i="5" s="1"/>
  <c r="I65" i="5"/>
  <c r="T65" i="5" s="1"/>
  <c r="M61" i="5"/>
  <c r="O61" i="5" s="1"/>
  <c r="I61" i="5"/>
  <c r="T61" i="5" s="1"/>
  <c r="M58" i="5"/>
  <c r="O58" i="5" s="1"/>
  <c r="I58" i="5"/>
  <c r="T58" i="5" s="1"/>
  <c r="M225" i="5"/>
  <c r="I225" i="5"/>
  <c r="T225" i="5" s="1"/>
  <c r="N225" i="5"/>
  <c r="L225" i="5"/>
  <c r="M211" i="5"/>
  <c r="I211" i="5"/>
  <c r="T211" i="5" s="1"/>
  <c r="N211" i="5"/>
  <c r="L211" i="5"/>
  <c r="M207" i="5"/>
  <c r="I207" i="5"/>
  <c r="T207" i="5" s="1"/>
  <c r="N207" i="5"/>
  <c r="L207" i="5"/>
  <c r="M203" i="5"/>
  <c r="I203" i="5"/>
  <c r="T203" i="5" s="1"/>
  <c r="N203" i="5"/>
  <c r="L203" i="5"/>
  <c r="M195" i="5"/>
  <c r="I195" i="5"/>
  <c r="T195" i="5" s="1"/>
  <c r="N195" i="5"/>
  <c r="L195" i="5"/>
  <c r="M149" i="5"/>
  <c r="I149" i="5"/>
  <c r="T149" i="5" s="1"/>
  <c r="L149" i="5"/>
  <c r="N149" i="5"/>
  <c r="M145" i="5"/>
  <c r="I145" i="5"/>
  <c r="T145" i="5" s="1"/>
  <c r="L145" i="5"/>
  <c r="N145" i="5"/>
  <c r="M141" i="5"/>
  <c r="I141" i="5"/>
  <c r="T141" i="5" s="1"/>
  <c r="L141" i="5"/>
  <c r="N141" i="5"/>
  <c r="M137" i="5"/>
  <c r="I137" i="5"/>
  <c r="T137" i="5" s="1"/>
  <c r="L137" i="5"/>
  <c r="N137" i="5"/>
  <c r="M99" i="5"/>
  <c r="O99" i="5" s="1"/>
  <c r="I99" i="5"/>
  <c r="T99" i="5" s="1"/>
  <c r="L95" i="5"/>
  <c r="M95" i="5"/>
  <c r="O95" i="5" s="1"/>
  <c r="I95" i="5"/>
  <c r="T95" i="5" s="1"/>
  <c r="M83" i="5"/>
  <c r="O83" i="5" s="1"/>
  <c r="I83" i="5"/>
  <c r="T83" i="5" s="1"/>
  <c r="L79" i="5"/>
  <c r="M79" i="5"/>
  <c r="O79" i="5" s="1"/>
  <c r="I79" i="5"/>
  <c r="T79" i="5" s="1"/>
  <c r="M67" i="5"/>
  <c r="O67" i="5" s="1"/>
  <c r="I67" i="5"/>
  <c r="T67" i="5" s="1"/>
  <c r="L63" i="5"/>
  <c r="M63" i="5"/>
  <c r="O63" i="5" s="1"/>
  <c r="I63" i="5"/>
  <c r="T63" i="5" s="1"/>
  <c r="K246" i="5"/>
  <c r="L246" i="5" s="1"/>
  <c r="H246" i="5"/>
  <c r="N246" i="5" s="1"/>
  <c r="G246" i="5"/>
  <c r="K243" i="5"/>
  <c r="H243" i="5"/>
  <c r="N243" i="5" s="1"/>
  <c r="J243" i="5"/>
  <c r="L243" i="5" s="1"/>
  <c r="G243" i="5"/>
  <c r="H241" i="5"/>
  <c r="K241" i="5"/>
  <c r="L241" i="5" s="1"/>
  <c r="G241" i="5"/>
  <c r="K239" i="5"/>
  <c r="L239" i="5" s="1"/>
  <c r="H239" i="5"/>
  <c r="N239" i="5" s="1"/>
  <c r="G239" i="5"/>
  <c r="K238" i="5"/>
  <c r="H238" i="5"/>
  <c r="N238" i="5" s="1"/>
  <c r="J238" i="5"/>
  <c r="L238" i="5" s="1"/>
  <c r="G238" i="5"/>
  <c r="H237" i="5"/>
  <c r="K237" i="5"/>
  <c r="L237" i="5" s="1"/>
  <c r="G237" i="5"/>
  <c r="K235" i="5"/>
  <c r="L235" i="5" s="1"/>
  <c r="H235" i="5"/>
  <c r="N235" i="5" s="1"/>
  <c r="G235" i="5"/>
  <c r="K234" i="5"/>
  <c r="H234" i="5"/>
  <c r="N234" i="5" s="1"/>
  <c r="J234" i="5"/>
  <c r="L234" i="5" s="1"/>
  <c r="G234" i="5"/>
  <c r="H233" i="5"/>
  <c r="K233" i="5"/>
  <c r="L233" i="5" s="1"/>
  <c r="G233" i="5"/>
  <c r="K231" i="5"/>
  <c r="L231" i="5" s="1"/>
  <c r="H231" i="5"/>
  <c r="N231" i="5" s="1"/>
  <c r="G231" i="5"/>
  <c r="H229" i="5"/>
  <c r="K229" i="5"/>
  <c r="L229" i="5" s="1"/>
  <c r="G229" i="5"/>
  <c r="M132" i="5"/>
  <c r="O132" i="5" s="1"/>
  <c r="I132" i="5"/>
  <c r="T132" i="5" s="1"/>
  <c r="M140" i="5"/>
  <c r="O140" i="5" s="1"/>
  <c r="I140" i="5"/>
  <c r="T140" i="5" s="1"/>
  <c r="M148" i="5"/>
  <c r="O148" i="5" s="1"/>
  <c r="I148" i="5"/>
  <c r="T148" i="5" s="1"/>
  <c r="M172" i="5"/>
  <c r="O172" i="5" s="1"/>
  <c r="I172" i="5"/>
  <c r="T172" i="5" s="1"/>
  <c r="M180" i="5"/>
  <c r="O180" i="5" s="1"/>
  <c r="I180" i="5"/>
  <c r="T180" i="5" s="1"/>
  <c r="I10" i="13"/>
  <c r="I9" i="12"/>
  <c r="N11" i="5"/>
  <c r="I10" i="9" s="1"/>
  <c r="I10" i="14"/>
  <c r="I10" i="12"/>
  <c r="L11" i="5"/>
  <c r="I10" i="11" s="1"/>
  <c r="I12" i="12"/>
  <c r="E10" i="17" s="1"/>
  <c r="E14" i="12"/>
  <c r="M11" i="5"/>
  <c r="I10" i="8" s="1"/>
  <c r="I11" i="5"/>
  <c r="T11" i="5" s="1"/>
  <c r="E10" i="9"/>
  <c r="E11" i="9"/>
  <c r="P22" i="12"/>
  <c r="G20" i="17" s="1"/>
  <c r="G8" i="17"/>
  <c r="E11" i="11"/>
  <c r="E9" i="11"/>
  <c r="E12" i="11"/>
  <c r="E14" i="11"/>
  <c r="E16" i="11"/>
  <c r="E24" i="11"/>
  <c r="E32" i="11"/>
  <c r="E36" i="11"/>
  <c r="E41" i="11"/>
  <c r="E20" i="11"/>
  <c r="E28" i="11"/>
  <c r="E13" i="11"/>
  <c r="E15" i="11"/>
  <c r="E17" i="11"/>
  <c r="E18" i="11"/>
  <c r="E22" i="11"/>
  <c r="E26" i="11"/>
  <c r="E30" i="11"/>
  <c r="E34" i="11"/>
  <c r="E37" i="11"/>
  <c r="E45" i="11"/>
  <c r="E19" i="11"/>
  <c r="E21" i="11"/>
  <c r="E23" i="11"/>
  <c r="E25" i="11"/>
  <c r="E27" i="11"/>
  <c r="E29" i="11"/>
  <c r="E31" i="11"/>
  <c r="E33" i="11"/>
  <c r="E35" i="11"/>
  <c r="E39" i="11"/>
  <c r="E43" i="11"/>
  <c r="E47" i="11"/>
  <c r="E38" i="11"/>
  <c r="E40" i="11"/>
  <c r="E42" i="11"/>
  <c r="E44" i="11"/>
  <c r="E46" i="11"/>
  <c r="E48" i="11"/>
  <c r="E22" i="12"/>
  <c r="F42" i="9"/>
  <c r="F38" i="9"/>
  <c r="F34" i="9"/>
  <c r="F29" i="9"/>
  <c r="F25" i="9"/>
  <c r="F21" i="9"/>
  <c r="F17" i="9"/>
  <c r="F13" i="9"/>
  <c r="F46" i="9"/>
  <c r="F9" i="9"/>
  <c r="F10" i="9"/>
  <c r="F18" i="9"/>
  <c r="F22" i="9"/>
  <c r="F26" i="9"/>
  <c r="F30" i="9"/>
  <c r="F14" i="9"/>
  <c r="F11" i="9"/>
  <c r="F12" i="9"/>
  <c r="F15" i="9"/>
  <c r="F16" i="9"/>
  <c r="F19" i="9"/>
  <c r="F20" i="9"/>
  <c r="F23" i="9"/>
  <c r="F24" i="9"/>
  <c r="F27" i="9"/>
  <c r="F28" i="9"/>
  <c r="F31" i="9"/>
  <c r="F35" i="9"/>
  <c r="F39" i="9"/>
  <c r="F44" i="9"/>
  <c r="F32" i="9"/>
  <c r="F33" i="9"/>
  <c r="F40" i="9"/>
  <c r="F43" i="9"/>
  <c r="F36" i="9"/>
  <c r="F37" i="9"/>
  <c r="F41" i="9"/>
  <c r="F45" i="9"/>
  <c r="F48" i="9"/>
  <c r="F47" i="9"/>
  <c r="F42" i="8"/>
  <c r="F38" i="8"/>
  <c r="F34" i="8"/>
  <c r="F29" i="8"/>
  <c r="F25" i="8"/>
  <c r="F21" i="8"/>
  <c r="F17" i="8"/>
  <c r="F13" i="8"/>
  <c r="F46" i="8"/>
  <c r="F10" i="8"/>
  <c r="F18" i="8"/>
  <c r="F22" i="8"/>
  <c r="F30" i="8"/>
  <c r="F14" i="8"/>
  <c r="F26" i="8"/>
  <c r="F11" i="8"/>
  <c r="F12" i="8"/>
  <c r="F15" i="8"/>
  <c r="F16" i="8"/>
  <c r="F19" i="8"/>
  <c r="F20" i="8"/>
  <c r="F23" i="8"/>
  <c r="F24" i="8"/>
  <c r="F27" i="8"/>
  <c r="F28" i="8"/>
  <c r="F35" i="8"/>
  <c r="F39" i="8"/>
  <c r="F44" i="8"/>
  <c r="F31" i="8"/>
  <c r="F32" i="8"/>
  <c r="F33" i="8"/>
  <c r="F40" i="8"/>
  <c r="F43" i="8"/>
  <c r="F36" i="8"/>
  <c r="F37" i="8"/>
  <c r="F41" i="8"/>
  <c r="F45" i="8"/>
  <c r="F48" i="8"/>
  <c r="F47" i="8"/>
  <c r="F9" i="8"/>
  <c r="D16" i="17"/>
  <c r="H16" i="17" s="1"/>
  <c r="D11" i="17"/>
  <c r="H11" i="17" s="1"/>
  <c r="F9" i="11"/>
  <c r="F23" i="11"/>
  <c r="F31" i="11"/>
  <c r="F44" i="11"/>
  <c r="F48" i="11"/>
  <c r="F19" i="11"/>
  <c r="F27" i="11"/>
  <c r="F35" i="11"/>
  <c r="F40" i="11"/>
  <c r="F11" i="11"/>
  <c r="F13" i="11"/>
  <c r="F15" i="11"/>
  <c r="F24" i="11"/>
  <c r="F32" i="11"/>
  <c r="F36" i="11"/>
  <c r="F38" i="11"/>
  <c r="F41" i="11"/>
  <c r="F46" i="11"/>
  <c r="F20" i="11"/>
  <c r="F28" i="11"/>
  <c r="F10" i="11"/>
  <c r="F12" i="11"/>
  <c r="F14" i="11"/>
  <c r="F16" i="11"/>
  <c r="F17" i="11"/>
  <c r="F18" i="11"/>
  <c r="F21" i="11"/>
  <c r="F22" i="11"/>
  <c r="F25" i="11"/>
  <c r="F26" i="11"/>
  <c r="F29" i="11"/>
  <c r="F30" i="11"/>
  <c r="F33" i="11"/>
  <c r="F34" i="11"/>
  <c r="F37" i="11"/>
  <c r="F42" i="11"/>
  <c r="F45" i="11"/>
  <c r="F39" i="11"/>
  <c r="F43" i="11"/>
  <c r="F47" i="11"/>
  <c r="F22" i="12"/>
  <c r="F21" i="12"/>
  <c r="F14" i="12"/>
  <c r="Q20" i="12"/>
  <c r="E18" i="17"/>
  <c r="J9" i="17"/>
  <c r="D18" i="17"/>
  <c r="G18" i="17"/>
  <c r="E9" i="9"/>
  <c r="E18" i="9"/>
  <c r="E22" i="9"/>
  <c r="E30" i="9"/>
  <c r="E14" i="9"/>
  <c r="E26" i="9"/>
  <c r="E12" i="9"/>
  <c r="E16" i="9"/>
  <c r="E20" i="9"/>
  <c r="E24" i="9"/>
  <c r="E28" i="9"/>
  <c r="E31" i="9"/>
  <c r="E35" i="9"/>
  <c r="E39" i="9"/>
  <c r="E13" i="9"/>
  <c r="E15" i="9"/>
  <c r="E17" i="9"/>
  <c r="E19" i="9"/>
  <c r="E21" i="9"/>
  <c r="E23" i="9"/>
  <c r="E25" i="9"/>
  <c r="E27" i="9"/>
  <c r="E29" i="9"/>
  <c r="E33" i="9"/>
  <c r="E43" i="9"/>
  <c r="E32" i="9"/>
  <c r="E34" i="9"/>
  <c r="E36" i="9"/>
  <c r="E37" i="9"/>
  <c r="E41" i="9"/>
  <c r="E45" i="9"/>
  <c r="E47" i="9"/>
  <c r="E38" i="9"/>
  <c r="E40" i="9"/>
  <c r="E42" i="9"/>
  <c r="E44" i="9"/>
  <c r="E46" i="9"/>
  <c r="E48" i="9"/>
  <c r="E22" i="8"/>
  <c r="E30" i="8"/>
  <c r="E14" i="8"/>
  <c r="E18" i="8"/>
  <c r="E26" i="8"/>
  <c r="E12" i="8"/>
  <c r="E16" i="8"/>
  <c r="E20" i="8"/>
  <c r="E24" i="8"/>
  <c r="E28" i="8"/>
  <c r="E35" i="8"/>
  <c r="E39" i="8"/>
  <c r="E31" i="8"/>
  <c r="E13" i="8"/>
  <c r="E15" i="8"/>
  <c r="E17" i="8"/>
  <c r="E19" i="8"/>
  <c r="E21" i="8"/>
  <c r="E23" i="8"/>
  <c r="E25" i="8"/>
  <c r="E27" i="8"/>
  <c r="E29" i="8"/>
  <c r="E33" i="8"/>
  <c r="E43" i="8"/>
  <c r="E32" i="8"/>
  <c r="E34" i="8"/>
  <c r="E36" i="8"/>
  <c r="E37" i="8"/>
  <c r="E41" i="8"/>
  <c r="E45" i="8"/>
  <c r="E47" i="8"/>
  <c r="E38" i="8"/>
  <c r="E40" i="8"/>
  <c r="E42" i="8"/>
  <c r="E44" i="8"/>
  <c r="E46" i="8"/>
  <c r="E48" i="8"/>
  <c r="E9" i="8"/>
  <c r="P11" i="8"/>
  <c r="E11" i="8"/>
  <c r="N199" i="5"/>
  <c r="L199" i="5"/>
  <c r="N215" i="5"/>
  <c r="L215" i="5"/>
  <c r="N183" i="5"/>
  <c r="N217" i="5"/>
  <c r="L167" i="5"/>
  <c r="P11" i="11"/>
  <c r="E10" i="11"/>
  <c r="G218" i="5"/>
  <c r="K218" i="5"/>
  <c r="H218" i="5"/>
  <c r="N218" i="5" s="1"/>
  <c r="J218" i="5"/>
  <c r="L218" i="5" s="1"/>
  <c r="E21" i="12"/>
  <c r="H22" i="12"/>
  <c r="P11" i="9"/>
  <c r="P14" i="12"/>
  <c r="G12" i="17" s="1"/>
  <c r="P21" i="12"/>
  <c r="P45" i="8"/>
  <c r="P37" i="8"/>
  <c r="P9" i="8"/>
  <c r="P31" i="8"/>
  <c r="P26" i="8"/>
  <c r="P22" i="8"/>
  <c r="P46" i="8"/>
  <c r="P38" i="8"/>
  <c r="P13" i="8"/>
  <c r="P32" i="8"/>
  <c r="P28" i="8"/>
  <c r="P20" i="8"/>
  <c r="P12" i="8"/>
  <c r="P15" i="8"/>
  <c r="P23" i="8"/>
  <c r="P36" i="8"/>
  <c r="P25" i="8"/>
  <c r="P29" i="8"/>
  <c r="P40" i="8"/>
  <c r="P10" i="9"/>
  <c r="P25" i="9"/>
  <c r="P48" i="9"/>
  <c r="P21" i="9"/>
  <c r="P38" i="9"/>
  <c r="P46" i="9"/>
  <c r="P18" i="9"/>
  <c r="P22" i="9"/>
  <c r="P26" i="9"/>
  <c r="P15" i="9"/>
  <c r="P39" i="9"/>
  <c r="P32" i="9"/>
  <c r="P33" i="9"/>
  <c r="P43" i="9"/>
  <c r="P37" i="9"/>
  <c r="P41" i="9"/>
  <c r="P45" i="9"/>
  <c r="P47" i="9"/>
  <c r="P40" i="9"/>
  <c r="P17" i="9"/>
  <c r="P34" i="9"/>
  <c r="P13" i="9"/>
  <c r="P29" i="9"/>
  <c r="P42" i="9"/>
  <c r="P36" i="9"/>
  <c r="P19" i="9"/>
  <c r="P23" i="9"/>
  <c r="P27" i="9"/>
  <c r="P30" i="9"/>
  <c r="P14" i="9"/>
  <c r="P9" i="9"/>
  <c r="P12" i="9"/>
  <c r="P16" i="9"/>
  <c r="P20" i="9"/>
  <c r="P24" i="9"/>
  <c r="P28" i="9"/>
  <c r="P31" i="9"/>
  <c r="P35" i="9"/>
  <c r="P44" i="9"/>
  <c r="P10" i="11"/>
  <c r="P42" i="11"/>
  <c r="P27" i="11"/>
  <c r="P23" i="11"/>
  <c r="P31" i="11"/>
  <c r="P44" i="11"/>
  <c r="P48" i="11"/>
  <c r="P14" i="11"/>
  <c r="P15" i="11"/>
  <c r="P25" i="11"/>
  <c r="P33" i="11"/>
  <c r="P36" i="11"/>
  <c r="P41" i="11"/>
  <c r="P21" i="11"/>
  <c r="P29" i="11"/>
  <c r="P38" i="11"/>
  <c r="P45" i="11"/>
  <c r="P9" i="11"/>
  <c r="P12" i="11"/>
  <c r="P17" i="11"/>
  <c r="P19" i="11"/>
  <c r="P35" i="11"/>
  <c r="P40" i="11"/>
  <c r="P16" i="11"/>
  <c r="P13" i="11"/>
  <c r="P24" i="11"/>
  <c r="P32" i="11"/>
  <c r="P20" i="11"/>
  <c r="P28" i="11"/>
  <c r="P18" i="11"/>
  <c r="P22" i="11"/>
  <c r="P26" i="11"/>
  <c r="P30" i="11"/>
  <c r="P34" i="11"/>
  <c r="P37" i="11"/>
  <c r="P46" i="11"/>
  <c r="P39" i="11"/>
  <c r="P43" i="11"/>
  <c r="P47" i="11"/>
  <c r="P47" i="8"/>
  <c r="P41" i="8"/>
  <c r="P43" i="8"/>
  <c r="P44" i="8"/>
  <c r="P35" i="8"/>
  <c r="P14" i="8"/>
  <c r="P18" i="8"/>
  <c r="P34" i="8"/>
  <c r="P21" i="8"/>
  <c r="P33" i="8"/>
  <c r="P39" i="8"/>
  <c r="P24" i="8"/>
  <c r="P16" i="8"/>
  <c r="P27" i="8"/>
  <c r="P30" i="8"/>
  <c r="P19" i="8"/>
  <c r="P48" i="8"/>
  <c r="P42" i="8"/>
  <c r="P17" i="8"/>
  <c r="P10" i="8"/>
  <c r="Q18" i="12"/>
  <c r="H9" i="12"/>
  <c r="O244" i="5"/>
  <c r="M199" i="5"/>
  <c r="O199" i="5" s="1"/>
  <c r="I199" i="5"/>
  <c r="T199" i="5" s="1"/>
  <c r="L129" i="5"/>
  <c r="N129" i="5"/>
  <c r="K130" i="5"/>
  <c r="H130" i="5"/>
  <c r="N130" i="5" s="1"/>
  <c r="J130" i="5"/>
  <c r="L130" i="5" s="1"/>
  <c r="G130" i="5"/>
  <c r="J170" i="5"/>
  <c r="K170" i="5"/>
  <c r="H170" i="5"/>
  <c r="G170" i="5"/>
  <c r="K192" i="5"/>
  <c r="H192" i="5"/>
  <c r="N192" i="5" s="1"/>
  <c r="J192" i="5"/>
  <c r="L192" i="5" s="1"/>
  <c r="G192" i="5"/>
  <c r="M217" i="5"/>
  <c r="O217" i="5" s="1"/>
  <c r="I217" i="5"/>
  <c r="T217" i="5" s="1"/>
  <c r="H42" i="14"/>
  <c r="H11" i="14"/>
  <c r="H13" i="14"/>
  <c r="H17" i="14"/>
  <c r="H24" i="14"/>
  <c r="H32" i="14"/>
  <c r="H41" i="14"/>
  <c r="H20" i="14"/>
  <c r="H28" i="14"/>
  <c r="H12" i="14"/>
  <c r="H19" i="14"/>
  <c r="H23" i="14"/>
  <c r="H27" i="14"/>
  <c r="H31" i="14"/>
  <c r="H35" i="14"/>
  <c r="H45" i="14"/>
  <c r="H46" i="14"/>
  <c r="H40" i="14"/>
  <c r="H44" i="14"/>
  <c r="H48" i="14"/>
  <c r="H25" i="14"/>
  <c r="H29" i="14"/>
  <c r="H36" i="14"/>
  <c r="H10" i="14"/>
  <c r="H22" i="14"/>
  <c r="H30" i="14"/>
  <c r="H37" i="14"/>
  <c r="H38" i="14"/>
  <c r="H39" i="14"/>
  <c r="H47" i="14"/>
  <c r="H9" i="14"/>
  <c r="H33" i="14"/>
  <c r="H21" i="14"/>
  <c r="H16" i="14"/>
  <c r="H18" i="14"/>
  <c r="H26" i="14"/>
  <c r="H34" i="14"/>
  <c r="H43" i="14"/>
  <c r="H42" i="13"/>
  <c r="H11" i="13"/>
  <c r="H13" i="13"/>
  <c r="H17" i="13"/>
  <c r="H20" i="13"/>
  <c r="H24" i="13"/>
  <c r="H28" i="13"/>
  <c r="H32" i="13"/>
  <c r="H41" i="13"/>
  <c r="H12" i="13"/>
  <c r="H19" i="13"/>
  <c r="H23" i="13"/>
  <c r="H27" i="13"/>
  <c r="H31" i="13"/>
  <c r="H35" i="13"/>
  <c r="H45" i="13"/>
  <c r="H46" i="13"/>
  <c r="H40" i="13"/>
  <c r="H44" i="13"/>
  <c r="H48" i="13"/>
  <c r="H25" i="13"/>
  <c r="H33" i="13"/>
  <c r="H36" i="13"/>
  <c r="H16" i="13"/>
  <c r="H18" i="13"/>
  <c r="H26" i="13"/>
  <c r="H34" i="13"/>
  <c r="H43" i="13"/>
  <c r="H9" i="13"/>
  <c r="H21" i="13"/>
  <c r="H29" i="13"/>
  <c r="H10" i="13"/>
  <c r="H22" i="13"/>
  <c r="H30" i="13"/>
  <c r="H37" i="13"/>
  <c r="H38" i="13"/>
  <c r="H39" i="13"/>
  <c r="H47" i="13"/>
  <c r="H14" i="14"/>
  <c r="H14" i="13"/>
  <c r="I129" i="5"/>
  <c r="T129" i="5" s="1"/>
  <c r="M129" i="5"/>
  <c r="O129" i="5" s="1"/>
  <c r="K146" i="5"/>
  <c r="H146" i="5"/>
  <c r="N146" i="5" s="1"/>
  <c r="J146" i="5"/>
  <c r="L146" i="5" s="1"/>
  <c r="G146" i="5"/>
  <c r="H15" i="14"/>
  <c r="M215" i="5"/>
  <c r="O215" i="5" s="1"/>
  <c r="I215" i="5"/>
  <c r="T215" i="5" s="1"/>
  <c r="M183" i="5"/>
  <c r="O183" i="5" s="1"/>
  <c r="I183" i="5"/>
  <c r="T183" i="5" s="1"/>
  <c r="M167" i="5"/>
  <c r="O167" i="5" s="1"/>
  <c r="I167" i="5"/>
  <c r="T167" i="5" s="1"/>
  <c r="K138" i="5"/>
  <c r="H138" i="5"/>
  <c r="J138" i="5"/>
  <c r="L138" i="5" s="1"/>
  <c r="G138" i="5"/>
  <c r="G154" i="5"/>
  <c r="K154" i="5"/>
  <c r="J154" i="5"/>
  <c r="L154" i="5" s="1"/>
  <c r="H154" i="5"/>
  <c r="N154" i="5" s="1"/>
  <c r="J178" i="5"/>
  <c r="K178" i="5"/>
  <c r="H178" i="5"/>
  <c r="N178" i="5" s="1"/>
  <c r="G178" i="5"/>
  <c r="G14" i="14"/>
  <c r="G10" i="14"/>
  <c r="Q10" i="14" s="1"/>
  <c r="G15" i="13"/>
  <c r="Q15" i="13" s="1"/>
  <c r="G11" i="13"/>
  <c r="Q11" i="13" s="1"/>
  <c r="G13" i="14"/>
  <c r="Q13" i="14" s="1"/>
  <c r="G14" i="13"/>
  <c r="G12" i="13"/>
  <c r="Q12" i="13" s="1"/>
  <c r="G15" i="14"/>
  <c r="Q15" i="14" s="1"/>
  <c r="G11" i="14"/>
  <c r="Q11" i="14" s="1"/>
  <c r="G12" i="14"/>
  <c r="Q12" i="14" s="1"/>
  <c r="G10" i="13"/>
  <c r="Q10" i="13" s="1"/>
  <c r="G13" i="13"/>
  <c r="Q13" i="13" s="1"/>
  <c r="Q13" i="12"/>
  <c r="M162" i="5"/>
  <c r="I162" i="5"/>
  <c r="T162" i="5" s="1"/>
  <c r="M122" i="5"/>
  <c r="O122" i="5" s="1"/>
  <c r="I122" i="5"/>
  <c r="T122" i="5" s="1"/>
  <c r="L166" i="5"/>
  <c r="K164" i="5"/>
  <c r="J164" i="5"/>
  <c r="G164" i="5"/>
  <c r="H164" i="5"/>
  <c r="N164" i="5" s="1"/>
  <c r="O242" i="5"/>
  <c r="O230" i="5"/>
  <c r="O222" i="5"/>
  <c r="O190" i="5"/>
  <c r="O165" i="5"/>
  <c r="O156" i="5"/>
  <c r="O128" i="5"/>
  <c r="J224" i="5"/>
  <c r="K224" i="5"/>
  <c r="H224" i="5"/>
  <c r="G224" i="5"/>
  <c r="N162" i="5"/>
  <c r="L162" i="5"/>
  <c r="N166" i="5"/>
  <c r="M166" i="5"/>
  <c r="I166" i="5"/>
  <c r="T166" i="5" s="1"/>
  <c r="G202" i="5"/>
  <c r="K202" i="5"/>
  <c r="J202" i="5"/>
  <c r="H202" i="5"/>
  <c r="N202" i="5" s="1"/>
  <c r="O206" i="5"/>
  <c r="J208" i="5"/>
  <c r="K208" i="5"/>
  <c r="H208" i="5"/>
  <c r="G208" i="5"/>
  <c r="G186" i="5"/>
  <c r="K186" i="5"/>
  <c r="J186" i="5"/>
  <c r="H186" i="5"/>
  <c r="N186" i="5" s="1"/>
  <c r="I17" i="5"/>
  <c r="T17" i="5" s="1"/>
  <c r="H14" i="12"/>
  <c r="O12" i="5"/>
  <c r="O16" i="5"/>
  <c r="O14" i="5"/>
  <c r="L17" i="5"/>
  <c r="H14" i="11" s="1"/>
  <c r="G9" i="12"/>
  <c r="D7" i="17" s="1"/>
  <c r="G43" i="13"/>
  <c r="Q43" i="13" s="1"/>
  <c r="G18" i="13"/>
  <c r="Q18" i="13" s="1"/>
  <c r="G22" i="13"/>
  <c r="G26" i="13"/>
  <c r="Q26" i="13" s="1"/>
  <c r="G30" i="13"/>
  <c r="Q30" i="13" s="1"/>
  <c r="G34" i="13"/>
  <c r="Q34" i="13" s="1"/>
  <c r="G47" i="13"/>
  <c r="Q47" i="13" s="1"/>
  <c r="G36" i="13"/>
  <c r="Q36" i="13" s="1"/>
  <c r="G24" i="13"/>
  <c r="Q24" i="13" s="1"/>
  <c r="G32" i="13"/>
  <c r="Q32" i="13" s="1"/>
  <c r="G37" i="13"/>
  <c r="Q37" i="13" s="1"/>
  <c r="G45" i="13"/>
  <c r="Q45" i="13" s="1"/>
  <c r="G19" i="13"/>
  <c r="Q19" i="13" s="1"/>
  <c r="G23" i="13"/>
  <c r="Q23" i="13" s="1"/>
  <c r="G27" i="13"/>
  <c r="Q27" i="13" s="1"/>
  <c r="G31" i="13"/>
  <c r="Q31" i="13" s="1"/>
  <c r="G35" i="13"/>
  <c r="Q35" i="13" s="1"/>
  <c r="G40" i="13"/>
  <c r="Q40" i="13" s="1"/>
  <c r="G44" i="13"/>
  <c r="Q44" i="13" s="1"/>
  <c r="G48" i="13"/>
  <c r="Q48" i="13" s="1"/>
  <c r="G39" i="13"/>
  <c r="Q39" i="13" s="1"/>
  <c r="G16" i="13"/>
  <c r="Q16" i="13" s="1"/>
  <c r="G41" i="13"/>
  <c r="Q41" i="13" s="1"/>
  <c r="G17" i="13"/>
  <c r="Q17" i="13" s="1"/>
  <c r="G20" i="13"/>
  <c r="Q20" i="13" s="1"/>
  <c r="G28" i="13"/>
  <c r="Q28" i="13" s="1"/>
  <c r="G21" i="13"/>
  <c r="Q21" i="13" s="1"/>
  <c r="G25" i="13"/>
  <c r="Q25" i="13" s="1"/>
  <c r="G29" i="13"/>
  <c r="Q29" i="13" s="1"/>
  <c r="G33" i="13"/>
  <c r="Q33" i="13" s="1"/>
  <c r="G38" i="13"/>
  <c r="Q38" i="13" s="1"/>
  <c r="G42" i="13"/>
  <c r="Q42" i="13" s="1"/>
  <c r="G46" i="13"/>
  <c r="Q46" i="13" s="1"/>
  <c r="M17" i="5"/>
  <c r="N17" i="5"/>
  <c r="G43" i="14"/>
  <c r="Q43" i="14" s="1"/>
  <c r="G16" i="14"/>
  <c r="Q16" i="14" s="1"/>
  <c r="G39" i="14"/>
  <c r="Q39" i="14" s="1"/>
  <c r="G18" i="14"/>
  <c r="Q18" i="14" s="1"/>
  <c r="G22" i="14"/>
  <c r="Q22" i="14" s="1"/>
  <c r="G26" i="14"/>
  <c r="Q26" i="14" s="1"/>
  <c r="G30" i="14"/>
  <c r="Q30" i="14" s="1"/>
  <c r="G34" i="14"/>
  <c r="Q34" i="14" s="1"/>
  <c r="G47" i="14"/>
  <c r="Q47" i="14" s="1"/>
  <c r="G41" i="14"/>
  <c r="Q41" i="14" s="1"/>
  <c r="G24" i="14"/>
  <c r="Q24" i="14" s="1"/>
  <c r="G32" i="14"/>
  <c r="Q32" i="14" s="1"/>
  <c r="G37" i="14"/>
  <c r="Q37" i="14" s="1"/>
  <c r="G45" i="14"/>
  <c r="Q45" i="14" s="1"/>
  <c r="G19" i="14"/>
  <c r="Q19" i="14" s="1"/>
  <c r="G36" i="14"/>
  <c r="Q36" i="14" s="1"/>
  <c r="G17" i="14"/>
  <c r="Q17" i="14" s="1"/>
  <c r="G20" i="14"/>
  <c r="Q20" i="14" s="1"/>
  <c r="G23" i="14"/>
  <c r="Q23" i="14" s="1"/>
  <c r="G27" i="14"/>
  <c r="Q27" i="14" s="1"/>
  <c r="G31" i="14"/>
  <c r="Q31" i="14" s="1"/>
  <c r="G35" i="14"/>
  <c r="Q35" i="14" s="1"/>
  <c r="G40" i="14"/>
  <c r="Q40" i="14" s="1"/>
  <c r="G44" i="14"/>
  <c r="Q44" i="14" s="1"/>
  <c r="G48" i="14"/>
  <c r="Q48" i="14" s="1"/>
  <c r="G28" i="14"/>
  <c r="Q28" i="14" s="1"/>
  <c r="G21" i="14"/>
  <c r="Q21" i="14" s="1"/>
  <c r="G25" i="14"/>
  <c r="Q25" i="14" s="1"/>
  <c r="G29" i="14"/>
  <c r="Q29" i="14" s="1"/>
  <c r="G33" i="14"/>
  <c r="Q33" i="14" s="1"/>
  <c r="G38" i="14"/>
  <c r="Q38" i="14" s="1"/>
  <c r="G42" i="14"/>
  <c r="Q42" i="14" s="1"/>
  <c r="G46" i="14"/>
  <c r="Q46" i="14" s="1"/>
  <c r="G10" i="12"/>
  <c r="D8" i="17" s="1"/>
  <c r="N10" i="5"/>
  <c r="G9" i="14"/>
  <c r="Q9" i="14" s="1"/>
  <c r="I10" i="5"/>
  <c r="T10" i="5" s="1"/>
  <c r="M10" i="5"/>
  <c r="G9" i="13"/>
  <c r="Q9" i="13" s="1"/>
  <c r="G12" i="12"/>
  <c r="L10" i="5"/>
  <c r="J23" i="12" l="1"/>
  <c r="J24" i="12"/>
  <c r="L23" i="12"/>
  <c r="L24" i="12"/>
  <c r="M23" i="12"/>
  <c r="M24" i="12"/>
  <c r="O23" i="12"/>
  <c r="O24" i="12"/>
  <c r="N10" i="19"/>
  <c r="AB5" i="19"/>
  <c r="AS10" i="19"/>
  <c r="AK10" i="19"/>
  <c r="AL10" i="19" s="1"/>
  <c r="AC10" i="19"/>
  <c r="AD10" i="19" s="1"/>
  <c r="N13" i="19"/>
  <c r="AC13" i="19"/>
  <c r="AD13" i="19" s="1"/>
  <c r="AK13" i="19"/>
  <c r="AL13" i="19" s="1"/>
  <c r="AS13" i="19"/>
  <c r="AT13" i="19" s="1"/>
  <c r="N14" i="19"/>
  <c r="AC14" i="19"/>
  <c r="AD14" i="19" s="1"/>
  <c r="AK14" i="19"/>
  <c r="AL14" i="19" s="1"/>
  <c r="AS14" i="19"/>
  <c r="AT14" i="19" s="1"/>
  <c r="N15" i="19"/>
  <c r="AC15" i="19"/>
  <c r="AD15" i="19" s="1"/>
  <c r="AK15" i="19"/>
  <c r="AL15" i="19" s="1"/>
  <c r="AS15" i="19"/>
  <c r="AT15" i="19" s="1"/>
  <c r="N16" i="19"/>
  <c r="AC16" i="19"/>
  <c r="AD16" i="19" s="1"/>
  <c r="AK16" i="19"/>
  <c r="AL16" i="19" s="1"/>
  <c r="AS16" i="19"/>
  <c r="AT16" i="19" s="1"/>
  <c r="N17" i="19"/>
  <c r="AC17" i="19"/>
  <c r="AD17" i="19" s="1"/>
  <c r="AK17" i="19"/>
  <c r="AL17" i="19" s="1"/>
  <c r="AS17" i="19"/>
  <c r="AT17" i="19" s="1"/>
  <c r="N18" i="19"/>
  <c r="AC18" i="19"/>
  <c r="AD18" i="19" s="1"/>
  <c r="AK18" i="19"/>
  <c r="AL18" i="19" s="1"/>
  <c r="AS18" i="19"/>
  <c r="AT18" i="19" s="1"/>
  <c r="N19" i="19"/>
  <c r="AC19" i="19"/>
  <c r="AD19" i="19" s="1"/>
  <c r="AK19" i="19"/>
  <c r="AL19" i="19" s="1"/>
  <c r="AS19" i="19"/>
  <c r="AT19" i="19" s="1"/>
  <c r="N20" i="19"/>
  <c r="AC20" i="19"/>
  <c r="AD20" i="19" s="1"/>
  <c r="AK20" i="19"/>
  <c r="AL20" i="19" s="1"/>
  <c r="AS20" i="19"/>
  <c r="AT20" i="19" s="1"/>
  <c r="N21" i="19"/>
  <c r="AC21" i="19"/>
  <c r="AD21" i="19" s="1"/>
  <c r="AK21" i="19"/>
  <c r="AL21" i="19" s="1"/>
  <c r="AS21" i="19"/>
  <c r="AT21" i="19" s="1"/>
  <c r="N22" i="19"/>
  <c r="AC22" i="19"/>
  <c r="AD22" i="19" s="1"/>
  <c r="AK22" i="19"/>
  <c r="AL22" i="19" s="1"/>
  <c r="AS22" i="19"/>
  <c r="AT22" i="19" s="1"/>
  <c r="N23" i="19"/>
  <c r="AC23" i="19"/>
  <c r="AD23" i="19" s="1"/>
  <c r="AK23" i="19"/>
  <c r="AL23" i="19" s="1"/>
  <c r="AS23" i="19"/>
  <c r="AT23" i="19" s="1"/>
  <c r="N24" i="19"/>
  <c r="AC24" i="19"/>
  <c r="AD24" i="19" s="1"/>
  <c r="AK24" i="19"/>
  <c r="AL24" i="19" s="1"/>
  <c r="AS24" i="19"/>
  <c r="AT24" i="19" s="1"/>
  <c r="N25" i="19"/>
  <c r="AC25" i="19"/>
  <c r="AD25" i="19" s="1"/>
  <c r="AK25" i="19"/>
  <c r="AL25" i="19" s="1"/>
  <c r="AS25" i="19"/>
  <c r="AT25" i="19" s="1"/>
  <c r="N26" i="19"/>
  <c r="AC26" i="19"/>
  <c r="AD26" i="19" s="1"/>
  <c r="AK26" i="19"/>
  <c r="AL26" i="19" s="1"/>
  <c r="AS26" i="19"/>
  <c r="AT26" i="19" s="1"/>
  <c r="N27" i="19"/>
  <c r="AC27" i="19"/>
  <c r="AD27" i="19" s="1"/>
  <c r="AK27" i="19"/>
  <c r="AL27" i="19" s="1"/>
  <c r="AS27" i="19"/>
  <c r="AT27" i="19" s="1"/>
  <c r="N28" i="19"/>
  <c r="AC28" i="19"/>
  <c r="AD28" i="19" s="1"/>
  <c r="AK28" i="19"/>
  <c r="AL28" i="19" s="1"/>
  <c r="AS28" i="19"/>
  <c r="AT28" i="19" s="1"/>
  <c r="N29" i="19"/>
  <c r="AC29" i="19"/>
  <c r="AD29" i="19" s="1"/>
  <c r="AK29" i="19"/>
  <c r="AL29" i="19" s="1"/>
  <c r="AS29" i="19"/>
  <c r="AT29" i="19" s="1"/>
  <c r="N30" i="19"/>
  <c r="AC30" i="19"/>
  <c r="AD30" i="19" s="1"/>
  <c r="AK30" i="19"/>
  <c r="AL30" i="19" s="1"/>
  <c r="AS30" i="19"/>
  <c r="AT30" i="19" s="1"/>
  <c r="N31" i="19"/>
  <c r="AC31" i="19"/>
  <c r="AD31" i="19" s="1"/>
  <c r="AK31" i="19"/>
  <c r="AL31" i="19" s="1"/>
  <c r="AS31" i="19"/>
  <c r="AT31" i="19" s="1"/>
  <c r="N32" i="19"/>
  <c r="AC32" i="19"/>
  <c r="AD32" i="19" s="1"/>
  <c r="AK32" i="19"/>
  <c r="AL32" i="19" s="1"/>
  <c r="AS32" i="19"/>
  <c r="AT32" i="19" s="1"/>
  <c r="N33" i="19"/>
  <c r="AC33" i="19"/>
  <c r="AD33" i="19" s="1"/>
  <c r="AK33" i="19"/>
  <c r="AL33" i="19" s="1"/>
  <c r="AS33" i="19"/>
  <c r="AT33" i="19" s="1"/>
  <c r="N34" i="19"/>
  <c r="AC34" i="19"/>
  <c r="AD34" i="19" s="1"/>
  <c r="AK34" i="19"/>
  <c r="AL34" i="19" s="1"/>
  <c r="AS34" i="19"/>
  <c r="AT34" i="19" s="1"/>
  <c r="N35" i="19"/>
  <c r="AC35" i="19"/>
  <c r="AD35" i="19" s="1"/>
  <c r="AK35" i="19"/>
  <c r="AL35" i="19" s="1"/>
  <c r="AS35" i="19"/>
  <c r="AT35" i="19" s="1"/>
  <c r="N36" i="19"/>
  <c r="AC36" i="19"/>
  <c r="AD36" i="19" s="1"/>
  <c r="AK36" i="19"/>
  <c r="AL36" i="19" s="1"/>
  <c r="AS36" i="19"/>
  <c r="AT36" i="19" s="1"/>
  <c r="N37" i="19"/>
  <c r="AC37" i="19"/>
  <c r="AD37" i="19" s="1"/>
  <c r="AK37" i="19"/>
  <c r="AL37" i="19" s="1"/>
  <c r="AS37" i="19"/>
  <c r="AT37" i="19" s="1"/>
  <c r="N38" i="19"/>
  <c r="AC38" i="19"/>
  <c r="AD38" i="19" s="1"/>
  <c r="AK38" i="19"/>
  <c r="AL38" i="19" s="1"/>
  <c r="AS38" i="19"/>
  <c r="AT38" i="19" s="1"/>
  <c r="N39" i="19"/>
  <c r="AC39" i="19"/>
  <c r="AD39" i="19" s="1"/>
  <c r="AK39" i="19"/>
  <c r="AL39" i="19" s="1"/>
  <c r="AS39" i="19"/>
  <c r="AT39" i="19" s="1"/>
  <c r="N40" i="19"/>
  <c r="AC40" i="19"/>
  <c r="AD40" i="19" s="1"/>
  <c r="AK40" i="19"/>
  <c r="AL40" i="19" s="1"/>
  <c r="AS40" i="19"/>
  <c r="AT40" i="19" s="1"/>
  <c r="N41" i="19"/>
  <c r="AC41" i="19"/>
  <c r="AD41" i="19" s="1"/>
  <c r="AK41" i="19"/>
  <c r="AL41" i="19" s="1"/>
  <c r="AS41" i="19"/>
  <c r="AT41" i="19" s="1"/>
  <c r="N42" i="19"/>
  <c r="AC42" i="19"/>
  <c r="AD42" i="19" s="1"/>
  <c r="AK42" i="19"/>
  <c r="AL42" i="19" s="1"/>
  <c r="AS42" i="19"/>
  <c r="AT42" i="19" s="1"/>
  <c r="N43" i="19"/>
  <c r="AC43" i="19"/>
  <c r="AD43" i="19" s="1"/>
  <c r="AK43" i="19"/>
  <c r="AL43" i="19" s="1"/>
  <c r="AS43" i="19"/>
  <c r="AT43" i="19" s="1"/>
  <c r="N44" i="19"/>
  <c r="AC44" i="19"/>
  <c r="AD44" i="19" s="1"/>
  <c r="AK44" i="19"/>
  <c r="AL44" i="19" s="1"/>
  <c r="AS44" i="19"/>
  <c r="AT44" i="19" s="1"/>
  <c r="N45" i="19"/>
  <c r="AC45" i="19"/>
  <c r="AD45" i="19" s="1"/>
  <c r="AK45" i="19"/>
  <c r="AL45" i="19" s="1"/>
  <c r="AS45" i="19"/>
  <c r="AT45" i="19" s="1"/>
  <c r="N46" i="19"/>
  <c r="AC46" i="19"/>
  <c r="AD46" i="19" s="1"/>
  <c r="AK46" i="19"/>
  <c r="AL46" i="19" s="1"/>
  <c r="AS46" i="19"/>
  <c r="AT46" i="19" s="1"/>
  <c r="N47" i="19"/>
  <c r="AC47" i="19"/>
  <c r="AD47" i="19" s="1"/>
  <c r="AK47" i="19"/>
  <c r="AL47" i="19" s="1"/>
  <c r="AS47" i="19"/>
  <c r="AT47" i="19" s="1"/>
  <c r="N48" i="19"/>
  <c r="AC48" i="19"/>
  <c r="AD48" i="19" s="1"/>
  <c r="AK48" i="19"/>
  <c r="AL48" i="19" s="1"/>
  <c r="AS48" i="19"/>
  <c r="AT48" i="19" s="1"/>
  <c r="P10" i="18"/>
  <c r="Q10" i="18"/>
  <c r="P13" i="18"/>
  <c r="Q13" i="18"/>
  <c r="P14" i="18"/>
  <c r="Q14" i="18"/>
  <c r="P15" i="18"/>
  <c r="Q15" i="18"/>
  <c r="P16" i="18"/>
  <c r="Q16" i="18"/>
  <c r="P17" i="18"/>
  <c r="Q17" i="18"/>
  <c r="P18" i="18"/>
  <c r="Q18" i="18"/>
  <c r="P19" i="18"/>
  <c r="Q19" i="18"/>
  <c r="P20" i="18"/>
  <c r="Q20" i="18"/>
  <c r="P21" i="18"/>
  <c r="Q21" i="18"/>
  <c r="P22" i="18"/>
  <c r="Q22" i="18"/>
  <c r="P23" i="18"/>
  <c r="Q23" i="18"/>
  <c r="P24" i="18"/>
  <c r="Q24" i="18"/>
  <c r="P25" i="18"/>
  <c r="Q25" i="18"/>
  <c r="P26" i="18"/>
  <c r="Q26" i="18"/>
  <c r="P27" i="18"/>
  <c r="Q27" i="18"/>
  <c r="P28" i="18"/>
  <c r="Q28" i="18"/>
  <c r="P29" i="18"/>
  <c r="Q29" i="18"/>
  <c r="P30" i="18"/>
  <c r="Q30" i="18"/>
  <c r="P31" i="18"/>
  <c r="Q31" i="18"/>
  <c r="P32" i="18"/>
  <c r="Q32" i="18"/>
  <c r="P33" i="18"/>
  <c r="Q33" i="18"/>
  <c r="P34" i="18"/>
  <c r="Q34" i="18"/>
  <c r="P35" i="18"/>
  <c r="Q35" i="18"/>
  <c r="P36" i="18"/>
  <c r="Q36" i="18"/>
  <c r="P37" i="18"/>
  <c r="Q37" i="18"/>
  <c r="P38" i="18"/>
  <c r="Q38" i="18"/>
  <c r="P39" i="18"/>
  <c r="Q39" i="18"/>
  <c r="P40" i="18"/>
  <c r="Q40" i="18"/>
  <c r="P41" i="18"/>
  <c r="Q41" i="18"/>
  <c r="P42" i="18"/>
  <c r="Q42" i="18"/>
  <c r="P43" i="18"/>
  <c r="Q43" i="18"/>
  <c r="P44" i="18"/>
  <c r="Q44" i="18"/>
  <c r="P45" i="18"/>
  <c r="Q45" i="18"/>
  <c r="P46" i="18"/>
  <c r="Q46" i="18"/>
  <c r="P47" i="18"/>
  <c r="Q47" i="18"/>
  <c r="P48" i="18"/>
  <c r="Q48" i="18"/>
  <c r="K23" i="12"/>
  <c r="F19" i="17"/>
  <c r="K24" i="12"/>
  <c r="N24" i="12"/>
  <c r="N23" i="12"/>
  <c r="V12" i="19"/>
  <c r="V5" i="19" s="1"/>
  <c r="U5" i="19"/>
  <c r="AL12" i="19"/>
  <c r="AL5" i="19" s="1"/>
  <c r="AK5" i="19"/>
  <c r="AD12" i="19"/>
  <c r="AC5" i="19"/>
  <c r="N11" i="19"/>
  <c r="N11" i="18"/>
  <c r="J5" i="19"/>
  <c r="X12" i="19"/>
  <c r="X5" i="19" s="1"/>
  <c r="N12" i="19"/>
  <c r="M5" i="19"/>
  <c r="N12" i="18"/>
  <c r="M5" i="18"/>
  <c r="M229" i="5"/>
  <c r="I229" i="5"/>
  <c r="T229" i="5" s="1"/>
  <c r="N229" i="5"/>
  <c r="M231" i="5"/>
  <c r="O231" i="5" s="1"/>
  <c r="I231" i="5"/>
  <c r="T231" i="5" s="1"/>
  <c r="M233" i="5"/>
  <c r="I233" i="5"/>
  <c r="T233" i="5" s="1"/>
  <c r="N233" i="5"/>
  <c r="M234" i="5"/>
  <c r="O234" i="5" s="1"/>
  <c r="I234" i="5"/>
  <c r="T234" i="5" s="1"/>
  <c r="M235" i="5"/>
  <c r="O235" i="5" s="1"/>
  <c r="I235" i="5"/>
  <c r="T235" i="5" s="1"/>
  <c r="M237" i="5"/>
  <c r="I237" i="5"/>
  <c r="T237" i="5" s="1"/>
  <c r="N237" i="5"/>
  <c r="M238" i="5"/>
  <c r="O238" i="5" s="1"/>
  <c r="I238" i="5"/>
  <c r="T238" i="5" s="1"/>
  <c r="M239" i="5"/>
  <c r="O239" i="5" s="1"/>
  <c r="I239" i="5"/>
  <c r="T239" i="5" s="1"/>
  <c r="M241" i="5"/>
  <c r="I241" i="5"/>
  <c r="T241" i="5" s="1"/>
  <c r="N241" i="5"/>
  <c r="M243" i="5"/>
  <c r="O243" i="5" s="1"/>
  <c r="I243" i="5"/>
  <c r="T243" i="5" s="1"/>
  <c r="M246" i="5"/>
  <c r="O246" i="5" s="1"/>
  <c r="I246" i="5"/>
  <c r="T246" i="5" s="1"/>
  <c r="O137" i="5"/>
  <c r="O141" i="5"/>
  <c r="O145" i="5"/>
  <c r="O149" i="5"/>
  <c r="O195" i="5"/>
  <c r="O203" i="5"/>
  <c r="O207" i="5"/>
  <c r="O211" i="5"/>
  <c r="O225" i="5"/>
  <c r="O133" i="5"/>
  <c r="O187" i="5"/>
  <c r="O191" i="5"/>
  <c r="O201" i="5"/>
  <c r="O209" i="5"/>
  <c r="O185" i="5"/>
  <c r="O193" i="5"/>
  <c r="O219" i="5"/>
  <c r="O223" i="5"/>
  <c r="O160" i="5"/>
  <c r="I22" i="12"/>
  <c r="E20" i="17" s="1"/>
  <c r="E8" i="17"/>
  <c r="H8" i="17" s="1"/>
  <c r="I21" i="12"/>
  <c r="I14" i="12"/>
  <c r="E12" i="17" s="1"/>
  <c r="E23" i="12"/>
  <c r="E24" i="12"/>
  <c r="O11" i="5"/>
  <c r="E10" i="8"/>
  <c r="Q12" i="12"/>
  <c r="D10" i="17"/>
  <c r="H10" i="17" s="1"/>
  <c r="J10" i="17" s="1"/>
  <c r="H21" i="12"/>
  <c r="E7" i="17"/>
  <c r="H7" i="17" s="1"/>
  <c r="P23" i="12"/>
  <c r="G19" i="17"/>
  <c r="G21" i="17" s="1"/>
  <c r="P24" i="12"/>
  <c r="G22" i="17"/>
  <c r="F23" i="12"/>
  <c r="F24" i="12"/>
  <c r="J11" i="17"/>
  <c r="J16" i="17"/>
  <c r="H18" i="17"/>
  <c r="L178" i="5"/>
  <c r="I218" i="5"/>
  <c r="T218" i="5" s="1"/>
  <c r="M218" i="5"/>
  <c r="O218" i="5" s="1"/>
  <c r="Q10" i="12"/>
  <c r="J8" i="17" s="1"/>
  <c r="G22" i="12"/>
  <c r="G21" i="12"/>
  <c r="Q22" i="13"/>
  <c r="Q14" i="13"/>
  <c r="Q14" i="14"/>
  <c r="M154" i="5"/>
  <c r="O154" i="5" s="1"/>
  <c r="I154" i="5"/>
  <c r="T154" i="5" s="1"/>
  <c r="M146" i="5"/>
  <c r="O146" i="5" s="1"/>
  <c r="I146" i="5"/>
  <c r="T146" i="5" s="1"/>
  <c r="M192" i="5"/>
  <c r="O192" i="5" s="1"/>
  <c r="I192" i="5"/>
  <c r="T192" i="5" s="1"/>
  <c r="M170" i="5"/>
  <c r="I170" i="5"/>
  <c r="T170" i="5" s="1"/>
  <c r="M130" i="5"/>
  <c r="O130" i="5" s="1"/>
  <c r="I130" i="5"/>
  <c r="T130" i="5" s="1"/>
  <c r="H40" i="8"/>
  <c r="H11" i="8"/>
  <c r="H22" i="8"/>
  <c r="H26" i="8"/>
  <c r="H13" i="8"/>
  <c r="H17" i="8"/>
  <c r="H21" i="8"/>
  <c r="H25" i="8"/>
  <c r="H29" i="8"/>
  <c r="H35" i="8"/>
  <c r="H39" i="8"/>
  <c r="H31" i="8"/>
  <c r="H34" i="8"/>
  <c r="H36" i="8"/>
  <c r="H43" i="8"/>
  <c r="H44" i="8"/>
  <c r="H37" i="8"/>
  <c r="H41" i="8"/>
  <c r="H45" i="8"/>
  <c r="H47" i="8"/>
  <c r="H10" i="8"/>
  <c r="H18" i="8"/>
  <c r="H23" i="8"/>
  <c r="H30" i="8"/>
  <c r="H19" i="8"/>
  <c r="H27" i="8"/>
  <c r="H12" i="8"/>
  <c r="H16" i="8"/>
  <c r="H20" i="8"/>
  <c r="H24" i="8"/>
  <c r="H28" i="8"/>
  <c r="H32" i="8"/>
  <c r="H33" i="8"/>
  <c r="H38" i="8"/>
  <c r="H42" i="8"/>
  <c r="H46" i="8"/>
  <c r="H48" i="8"/>
  <c r="H9" i="8"/>
  <c r="H14" i="8"/>
  <c r="H40" i="9"/>
  <c r="H11" i="9"/>
  <c r="H19" i="9"/>
  <c r="H23" i="9"/>
  <c r="H27" i="9"/>
  <c r="H30" i="9"/>
  <c r="H9" i="9"/>
  <c r="H12" i="9"/>
  <c r="H16" i="9"/>
  <c r="H20" i="9"/>
  <c r="H24" i="9"/>
  <c r="H28" i="9"/>
  <c r="H31" i="9"/>
  <c r="H34" i="9"/>
  <c r="H36" i="9"/>
  <c r="H43" i="9"/>
  <c r="H44" i="9"/>
  <c r="H37" i="9"/>
  <c r="H41" i="9"/>
  <c r="H45" i="9"/>
  <c r="H47" i="9"/>
  <c r="H10" i="9"/>
  <c r="H18" i="9"/>
  <c r="H22" i="9"/>
  <c r="H26" i="9"/>
  <c r="H13" i="9"/>
  <c r="H17" i="9"/>
  <c r="H21" i="9"/>
  <c r="H25" i="9"/>
  <c r="H29" i="9"/>
  <c r="H35" i="9"/>
  <c r="H39" i="9"/>
  <c r="H32" i="9"/>
  <c r="H33" i="9"/>
  <c r="H38" i="9"/>
  <c r="H42" i="9"/>
  <c r="H46" i="9"/>
  <c r="H48" i="9"/>
  <c r="H9" i="11"/>
  <c r="H42" i="11"/>
  <c r="H11" i="11"/>
  <c r="H13" i="11"/>
  <c r="H17" i="11"/>
  <c r="H24" i="11"/>
  <c r="H32" i="11"/>
  <c r="H41" i="11"/>
  <c r="H20" i="11"/>
  <c r="H28" i="11"/>
  <c r="H12" i="11"/>
  <c r="H19" i="11"/>
  <c r="H23" i="11"/>
  <c r="H27" i="11"/>
  <c r="H25" i="11"/>
  <c r="H29" i="11"/>
  <c r="H10" i="11"/>
  <c r="H22" i="11"/>
  <c r="H30" i="11"/>
  <c r="H34" i="11"/>
  <c r="H37" i="11"/>
  <c r="H38" i="11"/>
  <c r="H39" i="11"/>
  <c r="H43" i="11"/>
  <c r="H47" i="11"/>
  <c r="H33" i="11"/>
  <c r="H36" i="11"/>
  <c r="H21" i="11"/>
  <c r="H16" i="11"/>
  <c r="H18" i="11"/>
  <c r="H26" i="11"/>
  <c r="H31" i="11"/>
  <c r="H35" i="11"/>
  <c r="H45" i="11"/>
  <c r="H46" i="11"/>
  <c r="H40" i="11"/>
  <c r="H44" i="11"/>
  <c r="H48" i="11"/>
  <c r="H14" i="9"/>
  <c r="H15" i="11"/>
  <c r="H15" i="9"/>
  <c r="L186" i="5"/>
  <c r="N208" i="5"/>
  <c r="L208" i="5"/>
  <c r="N224" i="5"/>
  <c r="L224" i="5"/>
  <c r="M178" i="5"/>
  <c r="O178" i="5" s="1"/>
  <c r="I178" i="5"/>
  <c r="T178" i="5" s="1"/>
  <c r="M138" i="5"/>
  <c r="I138" i="5"/>
  <c r="T138" i="5" s="1"/>
  <c r="N138" i="5"/>
  <c r="N170" i="5"/>
  <c r="L170" i="5"/>
  <c r="H15" i="8"/>
  <c r="G12" i="8"/>
  <c r="Q12" i="8" s="1"/>
  <c r="G10" i="8"/>
  <c r="Q10" i="8" s="1"/>
  <c r="G14" i="8"/>
  <c r="Q14" i="8" s="1"/>
  <c r="G9" i="11"/>
  <c r="Q9" i="11" s="1"/>
  <c r="G12" i="11"/>
  <c r="Q12" i="11" s="1"/>
  <c r="G10" i="11"/>
  <c r="G13" i="11"/>
  <c r="G11" i="11"/>
  <c r="Q11" i="11" s="1"/>
  <c r="G9" i="9"/>
  <c r="Q9" i="9" s="1"/>
  <c r="G12" i="9"/>
  <c r="Q12" i="9" s="1"/>
  <c r="G15" i="8"/>
  <c r="G11" i="8"/>
  <c r="Q11" i="8" s="1"/>
  <c r="G14" i="9"/>
  <c r="G14" i="11"/>
  <c r="G15" i="11"/>
  <c r="G10" i="9"/>
  <c r="Q10" i="9" s="1"/>
  <c r="G13" i="8"/>
  <c r="Q13" i="8" s="1"/>
  <c r="G15" i="9"/>
  <c r="G13" i="9"/>
  <c r="Q13" i="9" s="1"/>
  <c r="G11" i="9"/>
  <c r="Q11" i="9" s="1"/>
  <c r="M186" i="5"/>
  <c r="O186" i="5" s="1"/>
  <c r="I186" i="5"/>
  <c r="T186" i="5" s="1"/>
  <c r="M164" i="5"/>
  <c r="O164" i="5" s="1"/>
  <c r="I164" i="5"/>
  <c r="T164" i="5" s="1"/>
  <c r="M208" i="5"/>
  <c r="O208" i="5" s="1"/>
  <c r="I208" i="5"/>
  <c r="T208" i="5" s="1"/>
  <c r="L202" i="5"/>
  <c r="M202" i="5"/>
  <c r="O202" i="5" s="1"/>
  <c r="I202" i="5"/>
  <c r="T202" i="5" s="1"/>
  <c r="O166" i="5"/>
  <c r="M224" i="5"/>
  <c r="O224" i="5" s="1"/>
  <c r="I224" i="5"/>
  <c r="T224" i="5" s="1"/>
  <c r="L164" i="5"/>
  <c r="O162" i="5"/>
  <c r="Q14" i="9"/>
  <c r="Q14" i="11"/>
  <c r="O17" i="5"/>
  <c r="G28" i="8"/>
  <c r="Q28" i="8" s="1"/>
  <c r="G33" i="8"/>
  <c r="Q33" i="8" s="1"/>
  <c r="G16" i="8"/>
  <c r="Q16" i="8" s="1"/>
  <c r="G30" i="8"/>
  <c r="Q30" i="8" s="1"/>
  <c r="G22" i="8"/>
  <c r="Q22" i="8" s="1"/>
  <c r="G39" i="8"/>
  <c r="Q39" i="8" s="1"/>
  <c r="G19" i="8"/>
  <c r="Q19" i="8" s="1"/>
  <c r="G23" i="8"/>
  <c r="Q23" i="8" s="1"/>
  <c r="G27" i="8"/>
  <c r="Q27" i="8" s="1"/>
  <c r="G35" i="8"/>
  <c r="Q35" i="8" s="1"/>
  <c r="G34" i="8"/>
  <c r="Q34" i="8" s="1"/>
  <c r="G36" i="8"/>
  <c r="Q36" i="8" s="1"/>
  <c r="G47" i="8"/>
  <c r="Q47" i="8" s="1"/>
  <c r="G38" i="8"/>
  <c r="Q38" i="8" s="1"/>
  <c r="G42" i="8"/>
  <c r="Q42" i="8" s="1"/>
  <c r="G46" i="8"/>
  <c r="Q46" i="8" s="1"/>
  <c r="G45" i="8"/>
  <c r="Q45" i="8" s="1"/>
  <c r="G41" i="8"/>
  <c r="Q41" i="8" s="1"/>
  <c r="G37" i="8"/>
  <c r="Q37" i="8" s="1"/>
  <c r="G24" i="8"/>
  <c r="Q24" i="8" s="1"/>
  <c r="G20" i="8"/>
  <c r="Q20" i="8" s="1"/>
  <c r="G18" i="8"/>
  <c r="Q18" i="8" s="1"/>
  <c r="G26" i="8"/>
  <c r="Q26" i="8" s="1"/>
  <c r="G17" i="8"/>
  <c r="Q17" i="8" s="1"/>
  <c r="G21" i="8"/>
  <c r="Q21" i="8" s="1"/>
  <c r="G25" i="8"/>
  <c r="Q25" i="8" s="1"/>
  <c r="G29" i="8"/>
  <c r="Q29" i="8" s="1"/>
  <c r="G31" i="8"/>
  <c r="Q31" i="8" s="1"/>
  <c r="G43" i="8"/>
  <c r="Q43" i="8" s="1"/>
  <c r="G32" i="8"/>
  <c r="Q32" i="8" s="1"/>
  <c r="G40" i="8"/>
  <c r="Q40" i="8" s="1"/>
  <c r="G44" i="8"/>
  <c r="Q44" i="8" s="1"/>
  <c r="G48" i="8"/>
  <c r="Q48" i="8" s="1"/>
  <c r="G33" i="9"/>
  <c r="Q33" i="9" s="1"/>
  <c r="G16" i="9"/>
  <c r="Q16" i="9" s="1"/>
  <c r="G28" i="9"/>
  <c r="Q28" i="9" s="1"/>
  <c r="G30" i="9"/>
  <c r="Q30" i="9" s="1"/>
  <c r="G22" i="9"/>
  <c r="Q22" i="9" s="1"/>
  <c r="G19" i="9"/>
  <c r="Q19" i="9" s="1"/>
  <c r="G23" i="9"/>
  <c r="Q23" i="9" s="1"/>
  <c r="G27" i="9"/>
  <c r="Q27" i="9" s="1"/>
  <c r="G43" i="9"/>
  <c r="Q43" i="9" s="1"/>
  <c r="G32" i="9"/>
  <c r="Q32" i="9" s="1"/>
  <c r="G40" i="9"/>
  <c r="Q40" i="9" s="1"/>
  <c r="G44" i="9"/>
  <c r="Q44" i="9" s="1"/>
  <c r="G48" i="9"/>
  <c r="Q48" i="9" s="1"/>
  <c r="G45" i="9"/>
  <c r="Q45" i="9" s="1"/>
  <c r="G24" i="9"/>
  <c r="Q24" i="9" s="1"/>
  <c r="G41" i="9"/>
  <c r="Q41" i="9" s="1"/>
  <c r="G37" i="9"/>
  <c r="Q37" i="9" s="1"/>
  <c r="G20" i="9"/>
  <c r="Q20" i="9" s="1"/>
  <c r="G18" i="9"/>
  <c r="Q18" i="9" s="1"/>
  <c r="G26" i="9"/>
  <c r="Q26" i="9" s="1"/>
  <c r="G31" i="9"/>
  <c r="Q31" i="9" s="1"/>
  <c r="G39" i="9"/>
  <c r="Q39" i="9" s="1"/>
  <c r="G17" i="9"/>
  <c r="Q17" i="9" s="1"/>
  <c r="G21" i="9"/>
  <c r="Q21" i="9" s="1"/>
  <c r="G25" i="9"/>
  <c r="Q25" i="9" s="1"/>
  <c r="G29" i="9"/>
  <c r="Q29" i="9" s="1"/>
  <c r="G35" i="9"/>
  <c r="Q35" i="9" s="1"/>
  <c r="G34" i="9"/>
  <c r="Q34" i="9" s="1"/>
  <c r="G36" i="9"/>
  <c r="Q36" i="9" s="1"/>
  <c r="G47" i="9"/>
  <c r="Q47" i="9" s="1"/>
  <c r="G38" i="9"/>
  <c r="Q38" i="9" s="1"/>
  <c r="G42" i="9"/>
  <c r="Q42" i="9" s="1"/>
  <c r="G46" i="9"/>
  <c r="Q46" i="9" s="1"/>
  <c r="G34" i="11"/>
  <c r="Q34" i="11" s="1"/>
  <c r="G26" i="11"/>
  <c r="Q26" i="11" s="1"/>
  <c r="G18" i="11"/>
  <c r="Q18" i="11" s="1"/>
  <c r="G43" i="11"/>
  <c r="Q43" i="11" s="1"/>
  <c r="G16" i="11"/>
  <c r="Q16" i="11" s="1"/>
  <c r="G41" i="11"/>
  <c r="Q41" i="11" s="1"/>
  <c r="G24" i="11"/>
  <c r="Q24" i="11" s="1"/>
  <c r="G32" i="11"/>
  <c r="Q32" i="11" s="1"/>
  <c r="G37" i="11"/>
  <c r="Q37" i="11" s="1"/>
  <c r="G45" i="11"/>
  <c r="Q45" i="11" s="1"/>
  <c r="G19" i="11"/>
  <c r="Q19" i="11" s="1"/>
  <c r="G23" i="11"/>
  <c r="Q23" i="11" s="1"/>
  <c r="G27" i="11"/>
  <c r="Q27" i="11" s="1"/>
  <c r="G31" i="11"/>
  <c r="Q31" i="11" s="1"/>
  <c r="G35" i="11"/>
  <c r="Q35" i="11" s="1"/>
  <c r="G40" i="11"/>
  <c r="Q40" i="11" s="1"/>
  <c r="G44" i="11"/>
  <c r="Q44" i="11" s="1"/>
  <c r="G48" i="11"/>
  <c r="Q48" i="11" s="1"/>
  <c r="G47" i="11"/>
  <c r="Q47" i="11" s="1"/>
  <c r="G30" i="11"/>
  <c r="Q30" i="11" s="1"/>
  <c r="G22" i="11"/>
  <c r="Q22" i="11" s="1"/>
  <c r="G39" i="11"/>
  <c r="Q39" i="11" s="1"/>
  <c r="G36" i="11"/>
  <c r="Q36" i="11" s="1"/>
  <c r="G17" i="11"/>
  <c r="Q17" i="11" s="1"/>
  <c r="G20" i="11"/>
  <c r="Q20" i="11" s="1"/>
  <c r="G28" i="11"/>
  <c r="Q28" i="11" s="1"/>
  <c r="G21" i="11"/>
  <c r="Q21" i="11" s="1"/>
  <c r="G25" i="11"/>
  <c r="Q25" i="11" s="1"/>
  <c r="G29" i="11"/>
  <c r="Q29" i="11" s="1"/>
  <c r="G33" i="11"/>
  <c r="Q33" i="11" s="1"/>
  <c r="G38" i="11"/>
  <c r="Q38" i="11" s="1"/>
  <c r="G42" i="11"/>
  <c r="Q42" i="11" s="1"/>
  <c r="G46" i="11"/>
  <c r="Q46" i="11" s="1"/>
  <c r="G14" i="12"/>
  <c r="Q9" i="12"/>
  <c r="J7" i="17" s="1"/>
  <c r="G9" i="8"/>
  <c r="Q9" i="8" s="1"/>
  <c r="O10" i="5"/>
  <c r="F21" i="17" l="1"/>
  <c r="F22" i="17"/>
  <c r="AV48" i="19"/>
  <c r="AW48" i="19"/>
  <c r="AN48" i="19"/>
  <c r="AO48" i="19"/>
  <c r="AF48" i="19"/>
  <c r="AG48" i="19"/>
  <c r="P48" i="19"/>
  <c r="Q48" i="19"/>
  <c r="AV47" i="19"/>
  <c r="AW47" i="19"/>
  <c r="AN47" i="19"/>
  <c r="AO47" i="19"/>
  <c r="AF47" i="19"/>
  <c r="AG47" i="19"/>
  <c r="P47" i="19"/>
  <c r="Q47" i="19"/>
  <c r="AV46" i="19"/>
  <c r="AW46" i="19"/>
  <c r="AN46" i="19"/>
  <c r="AO46" i="19"/>
  <c r="AF46" i="19"/>
  <c r="AG46" i="19"/>
  <c r="P46" i="19"/>
  <c r="Q46" i="19"/>
  <c r="AV45" i="19"/>
  <c r="AW45" i="19"/>
  <c r="AN45" i="19"/>
  <c r="AO45" i="19"/>
  <c r="AF45" i="19"/>
  <c r="AG45" i="19"/>
  <c r="P45" i="19"/>
  <c r="Q45" i="19"/>
  <c r="AV44" i="19"/>
  <c r="AW44" i="19"/>
  <c r="AN44" i="19"/>
  <c r="AO44" i="19"/>
  <c r="AF44" i="19"/>
  <c r="AG44" i="19"/>
  <c r="P44" i="19"/>
  <c r="Q44" i="19"/>
  <c r="AV43" i="19"/>
  <c r="AW43" i="19"/>
  <c r="AN43" i="19"/>
  <c r="AO43" i="19"/>
  <c r="AF43" i="19"/>
  <c r="AG43" i="19"/>
  <c r="P43" i="19"/>
  <c r="Q43" i="19"/>
  <c r="AV42" i="19"/>
  <c r="AW42" i="19"/>
  <c r="AN42" i="19"/>
  <c r="AO42" i="19"/>
  <c r="AF42" i="19"/>
  <c r="AG42" i="19"/>
  <c r="P42" i="19"/>
  <c r="Q42" i="19"/>
  <c r="AV41" i="19"/>
  <c r="AW41" i="19"/>
  <c r="AN41" i="19"/>
  <c r="AO41" i="19"/>
  <c r="AF41" i="19"/>
  <c r="AG41" i="19"/>
  <c r="P41" i="19"/>
  <c r="Q41" i="19"/>
  <c r="AV40" i="19"/>
  <c r="AW40" i="19"/>
  <c r="AN40" i="19"/>
  <c r="AO40" i="19"/>
  <c r="AF40" i="19"/>
  <c r="AG40" i="19"/>
  <c r="P40" i="19"/>
  <c r="Q40" i="19"/>
  <c r="AV39" i="19"/>
  <c r="AW39" i="19"/>
  <c r="AN39" i="19"/>
  <c r="AO39" i="19"/>
  <c r="AF39" i="19"/>
  <c r="AG39" i="19"/>
  <c r="P39" i="19"/>
  <c r="Q39" i="19"/>
  <c r="AV38" i="19"/>
  <c r="AW38" i="19"/>
  <c r="AN38" i="19"/>
  <c r="AO38" i="19"/>
  <c r="AF38" i="19"/>
  <c r="AG38" i="19"/>
  <c r="P38" i="19"/>
  <c r="Q38" i="19"/>
  <c r="AV37" i="19"/>
  <c r="AW37" i="19"/>
  <c r="AN37" i="19"/>
  <c r="AO37" i="19"/>
  <c r="AF37" i="19"/>
  <c r="AG37" i="19"/>
  <c r="P37" i="19"/>
  <c r="Q37" i="19"/>
  <c r="AV36" i="19"/>
  <c r="AW36" i="19"/>
  <c r="AN36" i="19"/>
  <c r="AO36" i="19"/>
  <c r="AF36" i="19"/>
  <c r="AG36" i="19"/>
  <c r="P36" i="19"/>
  <c r="Q36" i="19"/>
  <c r="AV35" i="19"/>
  <c r="AW35" i="19"/>
  <c r="AN35" i="19"/>
  <c r="AO35" i="19"/>
  <c r="AF35" i="19"/>
  <c r="AG35" i="19"/>
  <c r="P35" i="19"/>
  <c r="Q35" i="19"/>
  <c r="AV34" i="19"/>
  <c r="AW34" i="19"/>
  <c r="AN34" i="19"/>
  <c r="AO34" i="19"/>
  <c r="AF34" i="19"/>
  <c r="AG34" i="19"/>
  <c r="P34" i="19"/>
  <c r="Q34" i="19"/>
  <c r="AV33" i="19"/>
  <c r="AW33" i="19"/>
  <c r="AN33" i="19"/>
  <c r="AO33" i="19"/>
  <c r="AF33" i="19"/>
  <c r="AG33" i="19"/>
  <c r="P33" i="19"/>
  <c r="Q33" i="19"/>
  <c r="AV32" i="19"/>
  <c r="AW32" i="19"/>
  <c r="AN32" i="19"/>
  <c r="AO32" i="19"/>
  <c r="AF32" i="19"/>
  <c r="AG32" i="19"/>
  <c r="P32" i="19"/>
  <c r="Q32" i="19"/>
  <c r="AV31" i="19"/>
  <c r="AW31" i="19"/>
  <c r="AN31" i="19"/>
  <c r="AO31" i="19"/>
  <c r="AF31" i="19"/>
  <c r="AG31" i="19"/>
  <c r="P31" i="19"/>
  <c r="Q31" i="19"/>
  <c r="AV30" i="19"/>
  <c r="AW30" i="19"/>
  <c r="AN30" i="19"/>
  <c r="AO30" i="19"/>
  <c r="AF30" i="19"/>
  <c r="AG30" i="19"/>
  <c r="P30" i="19"/>
  <c r="Q30" i="19"/>
  <c r="AV29" i="19"/>
  <c r="AW29" i="19"/>
  <c r="AN29" i="19"/>
  <c r="AO29" i="19"/>
  <c r="AF29" i="19"/>
  <c r="AG29" i="19"/>
  <c r="P29" i="19"/>
  <c r="Q29" i="19"/>
  <c r="AV28" i="19"/>
  <c r="AW28" i="19"/>
  <c r="AN28" i="19"/>
  <c r="AO28" i="19"/>
  <c r="AF28" i="19"/>
  <c r="AG28" i="19"/>
  <c r="P28" i="19"/>
  <c r="Q28" i="19"/>
  <c r="AV27" i="19"/>
  <c r="AW27" i="19"/>
  <c r="AN27" i="19"/>
  <c r="AO27" i="19"/>
  <c r="AF27" i="19"/>
  <c r="AG27" i="19"/>
  <c r="P27" i="19"/>
  <c r="Q27" i="19"/>
  <c r="AV26" i="19"/>
  <c r="AW26" i="19"/>
  <c r="AN26" i="19"/>
  <c r="AO26" i="19"/>
  <c r="AF26" i="19"/>
  <c r="AG26" i="19"/>
  <c r="P26" i="19"/>
  <c r="Q26" i="19"/>
  <c r="AV25" i="19"/>
  <c r="AW25" i="19"/>
  <c r="AN25" i="19"/>
  <c r="AO25" i="19"/>
  <c r="AF25" i="19"/>
  <c r="AG25" i="19"/>
  <c r="P25" i="19"/>
  <c r="Q25" i="19"/>
  <c r="AV24" i="19"/>
  <c r="AW24" i="19"/>
  <c r="AN24" i="19"/>
  <c r="AO24" i="19"/>
  <c r="AF24" i="19"/>
  <c r="AG24" i="19"/>
  <c r="P24" i="19"/>
  <c r="Q24" i="19"/>
  <c r="AV23" i="19"/>
  <c r="AW23" i="19"/>
  <c r="AN23" i="19"/>
  <c r="AO23" i="19"/>
  <c r="AF23" i="19"/>
  <c r="AG23" i="19"/>
  <c r="P23" i="19"/>
  <c r="Q23" i="19"/>
  <c r="AV22" i="19"/>
  <c r="AW22" i="19"/>
  <c r="AN22" i="19"/>
  <c r="AO22" i="19"/>
  <c r="AF22" i="19"/>
  <c r="AG22" i="19"/>
  <c r="P22" i="19"/>
  <c r="Q22" i="19"/>
  <c r="AV21" i="19"/>
  <c r="AW21" i="19"/>
  <c r="AN21" i="19"/>
  <c r="AO21" i="19"/>
  <c r="AF21" i="19"/>
  <c r="AG21" i="19"/>
  <c r="P21" i="19"/>
  <c r="Q21" i="19"/>
  <c r="AV20" i="19"/>
  <c r="AW20" i="19"/>
  <c r="AN20" i="19"/>
  <c r="AO20" i="19"/>
  <c r="AF20" i="19"/>
  <c r="AG20" i="19"/>
  <c r="P20" i="19"/>
  <c r="Q20" i="19"/>
  <c r="AV19" i="19"/>
  <c r="AW19" i="19"/>
  <c r="AN19" i="19"/>
  <c r="AO19" i="19"/>
  <c r="AF19" i="19"/>
  <c r="AG19" i="19"/>
  <c r="P19" i="19"/>
  <c r="Q19" i="19"/>
  <c r="AV18" i="19"/>
  <c r="AW18" i="19"/>
  <c r="AN18" i="19"/>
  <c r="AO18" i="19"/>
  <c r="AF18" i="19"/>
  <c r="AG18" i="19"/>
  <c r="P18" i="19"/>
  <c r="Q18" i="19"/>
  <c r="AV17" i="19"/>
  <c r="AW17" i="19"/>
  <c r="AN17" i="19"/>
  <c r="AO17" i="19"/>
  <c r="AF17" i="19"/>
  <c r="AG17" i="19"/>
  <c r="P17" i="19"/>
  <c r="Q17" i="19"/>
  <c r="AV16" i="19"/>
  <c r="AW16" i="19"/>
  <c r="AN16" i="19"/>
  <c r="AO16" i="19"/>
  <c r="AF16" i="19"/>
  <c r="AG16" i="19"/>
  <c r="P16" i="19"/>
  <c r="Q16" i="19"/>
  <c r="AV15" i="19"/>
  <c r="AW15" i="19"/>
  <c r="AN15" i="19"/>
  <c r="AO15" i="19"/>
  <c r="AF15" i="19"/>
  <c r="AG15" i="19"/>
  <c r="P15" i="19"/>
  <c r="Q15" i="19"/>
  <c r="AV14" i="19"/>
  <c r="AW14" i="19"/>
  <c r="AN14" i="19"/>
  <c r="AO14" i="19"/>
  <c r="AF14" i="19"/>
  <c r="AG14" i="19"/>
  <c r="P14" i="19"/>
  <c r="Q14" i="19"/>
  <c r="AV13" i="19"/>
  <c r="AW13" i="19"/>
  <c r="AN13" i="19"/>
  <c r="AO13" i="19"/>
  <c r="AF13" i="19"/>
  <c r="AG13" i="19"/>
  <c r="P13" i="19"/>
  <c r="Q13" i="19"/>
  <c r="AF10" i="19"/>
  <c r="AG10" i="19"/>
  <c r="AN10" i="19"/>
  <c r="AO10" i="19"/>
  <c r="AT10" i="19"/>
  <c r="AS5" i="19"/>
  <c r="P10" i="19"/>
  <c r="Q10" i="19"/>
  <c r="Y12" i="19"/>
  <c r="W5" i="19"/>
  <c r="AD5" i="19"/>
  <c r="AF12" i="19"/>
  <c r="AF5" i="19" s="1"/>
  <c r="P11" i="18"/>
  <c r="P11" i="19"/>
  <c r="Q11" i="19"/>
  <c r="P12" i="18"/>
  <c r="P5" i="18" s="1"/>
  <c r="N5" i="18"/>
  <c r="P12" i="19"/>
  <c r="N5" i="19"/>
  <c r="O241" i="5"/>
  <c r="O237" i="5"/>
  <c r="O233" i="5"/>
  <c r="O229" i="5"/>
  <c r="I23" i="12"/>
  <c r="I24" i="12"/>
  <c r="Q21" i="12"/>
  <c r="G23" i="12"/>
  <c r="G24" i="12"/>
  <c r="D19" i="17"/>
  <c r="Q22" i="12"/>
  <c r="D20" i="17"/>
  <c r="H20" i="17" s="1"/>
  <c r="J20" i="17" s="1"/>
  <c r="H23" i="12"/>
  <c r="Q23" i="12" s="1"/>
  <c r="E19" i="17"/>
  <c r="H24" i="12"/>
  <c r="Q14" i="12"/>
  <c r="D12" i="17"/>
  <c r="H12" i="17" s="1"/>
  <c r="J12" i="17" s="1"/>
  <c r="J18" i="17"/>
  <c r="Q15" i="9"/>
  <c r="Q15" i="11"/>
  <c r="Q15" i="8"/>
  <c r="Q13" i="11"/>
  <c r="Q10" i="11"/>
  <c r="O138" i="5"/>
  <c r="O170" i="5"/>
  <c r="AV10" i="19" l="1"/>
  <c r="AW10" i="19"/>
  <c r="AT5" i="19"/>
  <c r="Y5" i="19"/>
  <c r="AG12" i="19"/>
  <c r="AE5" i="19"/>
  <c r="AV11" i="19"/>
  <c r="Q11" i="18"/>
  <c r="AV12" i="19"/>
  <c r="AW12" i="19"/>
  <c r="P5" i="19"/>
  <c r="AN12" i="19"/>
  <c r="AN5" i="19" s="1"/>
  <c r="Q12" i="19"/>
  <c r="Q5" i="19" s="1"/>
  <c r="O5" i="19"/>
  <c r="Q12" i="18"/>
  <c r="Q5" i="18" s="1"/>
  <c r="O5" i="18"/>
  <c r="D21" i="17"/>
  <c r="E21" i="17"/>
  <c r="E22" i="17"/>
  <c r="H19" i="17"/>
  <c r="D22" i="17"/>
  <c r="Q24" i="12"/>
  <c r="D11" i="16" l="1"/>
  <c r="D12" i="16"/>
  <c r="D6" i="16"/>
  <c r="AO12" i="19"/>
  <c r="AM5" i="19"/>
  <c r="AW11" i="19"/>
  <c r="AU5" i="19"/>
  <c r="AV5" i="19"/>
  <c r="AG5" i="19"/>
  <c r="J19" i="17"/>
  <c r="H21" i="17"/>
  <c r="H22" i="17"/>
  <c r="E11" i="16" l="1"/>
  <c r="E12" i="16"/>
  <c r="G15" i="12"/>
  <c r="D13" i="17"/>
  <c r="E6" i="16"/>
  <c r="AW5" i="19"/>
  <c r="AO5" i="19"/>
  <c r="F11" i="16" l="1"/>
  <c r="F12" i="16"/>
  <c r="G12" i="16"/>
  <c r="G11" i="16"/>
  <c r="J15" i="12"/>
  <c r="E13" i="17"/>
  <c r="G6" i="16"/>
  <c r="H12" i="16" l="1"/>
  <c r="P15" i="12"/>
  <c r="G13" i="17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11" i="16"/>
  <c r="H6" i="16" s="1"/>
  <c r="F6" i="16"/>
  <c r="M15" i="12" l="1"/>
  <c r="Q15" i="12" s="1"/>
  <c r="F13" i="17"/>
  <c r="H13" i="17" s="1"/>
  <c r="J1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M8" authorId="0" shapeId="0" xr:uid="{D46F3910-9EB9-4A4A-8B98-A3064314E99D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Check Form W-4 Step 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J6" authorId="0" shapeId="0" xr:uid="{50C0BD05-E131-4078-AC50-820A7B48B716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Leave this cell blank if you didn't pay state unemployment tax.
Enter Yes in the cell if both the following conditions are met:
1-You paid the state unemployment tax by January 31 when IRS Form 940 is due. 
2-AND NONE of taxable FUTA wages you paid were excluded from state unemployment tax.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M9" authorId="0" shapeId="0" xr:uid="{7472B3A3-9D6C-40DF-8D98-9C4E312A4165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If the payment by employee is less than $7,000, this column would be $0 for that employee.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P6" authorId="0" shapeId="0" xr:uid="{14F19409-95A4-46A5-9A62-071B0F617E81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Leave this cell blank if you didn't pay state unemployment tax.
Enter Yes in the cell if both the following conditions are met:
1-You paid the state unemployment tax by January 31 when IRS Form 940 is due. 
2-AND NONE of taxable FUTA wages you paid were excluded from state unemployment tax.</t>
        </r>
      </text>
    </comment>
    <comment ref="M9" authorId="0" shapeId="0" xr:uid="{B990C2DD-6FDB-43DE-AFF6-491E5A04F37A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If the payment by employee is less than $7,000, this column would be $0 for that employee.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G13" authorId="0" shapeId="0" xr:uid="{6035761D-A5B4-493F-BEC5-E0F309CDE1CC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Copy formula for the quarters on one row and paste formula if you have more than 2 employees to avoid duplication of the total on rows without employees' names.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R7" authorId="0" shapeId="0" xr:uid="{D6B06A9E-262A-4C9E-88D7-73000F9BB8FA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Check IRS Instructions for Form 940 unemployment tax return for the latest threshold amount.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F4" authorId="0" shapeId="0" xr:uid="{4B87DA30-527C-41F8-A42D-31575FBD22D8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Great summary report for tax deduction when filling business tax return.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B16" authorId="0" shapeId="0" xr:uid="{B12AEA4F-0AF3-4690-A451-C27DFAAF5B85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Employee wages</t>
        </r>
      </text>
    </comment>
    <comment ref="B17" authorId="0" shapeId="0" xr:uid="{BE515F50-B0DF-4031-A455-BC220C09773A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Officers wages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Libermans</author>
  </authors>
  <commentList>
    <comment ref="B14" authorId="0" shapeId="0" xr:uid="{057B614B-DB92-4A54-AA54-59EB5E8AE7EE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Employees Wages</t>
        </r>
      </text>
    </comment>
    <comment ref="B15" authorId="0" shapeId="0" xr:uid="{ACEFE873-8F31-46EC-87FF-7753598F7C1E}">
      <text>
        <r>
          <rPr>
            <b/>
            <sz val="9"/>
            <color indexed="81"/>
            <rFont val="Tahoma"/>
            <family val="2"/>
          </rPr>
          <t>Libermans:</t>
        </r>
        <r>
          <rPr>
            <sz val="9"/>
            <color indexed="81"/>
            <rFont val="Tahoma"/>
            <family val="2"/>
          </rPr>
          <t xml:space="preserve">
Officers wages</t>
        </r>
      </text>
    </comment>
  </commentList>
</comments>
</file>

<file path=xl/sharedStrings.xml><?xml version="1.0" encoding="utf-8"?>
<sst xmlns="http://schemas.openxmlformats.org/spreadsheetml/2006/main" count="803" uniqueCount="542">
  <si>
    <t>Staff Information</t>
  </si>
  <si>
    <t>First Name</t>
  </si>
  <si>
    <t>Last Name</t>
  </si>
  <si>
    <t>Position</t>
  </si>
  <si>
    <t>Pay Schedule</t>
  </si>
  <si>
    <t>Hourly Rate</t>
  </si>
  <si>
    <t>Annual Wage</t>
  </si>
  <si>
    <t>Federal Income Tax</t>
  </si>
  <si>
    <t>Year</t>
  </si>
  <si>
    <t>Business Name</t>
  </si>
  <si>
    <t>Enter your business Name below:</t>
  </si>
  <si>
    <t>Enter the Tax Year Below:</t>
  </si>
  <si>
    <t>Table 4</t>
  </si>
  <si>
    <t>How often do you pay?</t>
  </si>
  <si>
    <t>Daily-260</t>
  </si>
  <si>
    <t>Weekly-52</t>
  </si>
  <si>
    <t>Biweekly-26</t>
  </si>
  <si>
    <t>Monthly-12</t>
  </si>
  <si>
    <t>Hourly rate</t>
  </si>
  <si>
    <t>Hours</t>
  </si>
  <si>
    <t>Wage Paid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</si>
  <si>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</si>
  <si>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</si>
  <si>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</si>
  <si>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</si>
  <si>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</si>
  <si>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</si>
  <si>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</si>
  <si>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</si>
  <si>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</si>
  <si>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</si>
  <si>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</si>
  <si>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</si>
  <si>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</si>
  <si>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</si>
  <si>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</si>
  <si>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</si>
  <si>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</si>
  <si>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</si>
  <si>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</si>
  <si>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</si>
  <si>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</si>
  <si>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</si>
  <si>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</si>
  <si>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</si>
  <si>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</si>
  <si>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</si>
  <si>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</si>
  <si>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</si>
  <si>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</si>
  <si>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</si>
  <si>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</si>
  <si>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</si>
  <si>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</si>
  <si>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</si>
  <si>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</si>
  <si>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</si>
  <si>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</si>
  <si>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</si>
  <si>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</si>
  <si>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</si>
  <si>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Day 41</t>
  </si>
  <si>
    <t>Day 42</t>
  </si>
  <si>
    <t>Day 43</t>
  </si>
  <si>
    <t>Day 44</t>
  </si>
  <si>
    <t>Day 45</t>
  </si>
  <si>
    <t>Day 46</t>
  </si>
  <si>
    <t>Day 47</t>
  </si>
  <si>
    <t>Day 48</t>
  </si>
  <si>
    <t>Day 49</t>
  </si>
  <si>
    <t>Day 50</t>
  </si>
  <si>
    <t>Day 51</t>
  </si>
  <si>
    <t>Day 52</t>
  </si>
  <si>
    <t>Day 53</t>
  </si>
  <si>
    <t>Day 54</t>
  </si>
  <si>
    <t>Day 55</t>
  </si>
  <si>
    <t>Day 56</t>
  </si>
  <si>
    <t>Day 57</t>
  </si>
  <si>
    <t>Day 58</t>
  </si>
  <si>
    <t>Day 59</t>
  </si>
  <si>
    <t>Day 60</t>
  </si>
  <si>
    <t>Day 61</t>
  </si>
  <si>
    <t>Day 62</t>
  </si>
  <si>
    <t>Day 63</t>
  </si>
  <si>
    <t>Day 64</t>
  </si>
  <si>
    <t>Day 65</t>
  </si>
  <si>
    <t>Day 66</t>
  </si>
  <si>
    <t>Day 67</t>
  </si>
  <si>
    <t>Day 68</t>
  </si>
  <si>
    <t>Day 69</t>
  </si>
  <si>
    <t>Day 70</t>
  </si>
  <si>
    <t>Day 71</t>
  </si>
  <si>
    <t>Day 72</t>
  </si>
  <si>
    <t>Day 73</t>
  </si>
  <si>
    <t>Day 74</t>
  </si>
  <si>
    <t>Day 75</t>
  </si>
  <si>
    <t>Day 76</t>
  </si>
  <si>
    <t>Day 77</t>
  </si>
  <si>
    <t>Day 78</t>
  </si>
  <si>
    <t>Day 79</t>
  </si>
  <si>
    <t>Day 80</t>
  </si>
  <si>
    <t>Day 81</t>
  </si>
  <si>
    <t>Day 82</t>
  </si>
  <si>
    <t>Day 83</t>
  </si>
  <si>
    <t>Day 84</t>
  </si>
  <si>
    <t>Day 85</t>
  </si>
  <si>
    <t>Day 86</t>
  </si>
  <si>
    <t>Day 87</t>
  </si>
  <si>
    <t>Day 88</t>
  </si>
  <si>
    <t>Day 89</t>
  </si>
  <si>
    <t>Day 90</t>
  </si>
  <si>
    <t>Day 91</t>
  </si>
  <si>
    <t>Day 92</t>
  </si>
  <si>
    <t>Day 93</t>
  </si>
  <si>
    <t>Day 94</t>
  </si>
  <si>
    <t>Day 95</t>
  </si>
  <si>
    <t>Day 96</t>
  </si>
  <si>
    <t>Day 97</t>
  </si>
  <si>
    <t>Day 98</t>
  </si>
  <si>
    <t>Day 99</t>
  </si>
  <si>
    <t>Day 100</t>
  </si>
  <si>
    <t>Day 101</t>
  </si>
  <si>
    <t>Day 102</t>
  </si>
  <si>
    <t>Day 103</t>
  </si>
  <si>
    <t>Day 104</t>
  </si>
  <si>
    <t>Day 105</t>
  </si>
  <si>
    <t>Day 106</t>
  </si>
  <si>
    <t>Day 107</t>
  </si>
  <si>
    <t>Day 108</t>
  </si>
  <si>
    <t>Day 109</t>
  </si>
  <si>
    <t>Day 110</t>
  </si>
  <si>
    <t>Day 111</t>
  </si>
  <si>
    <t>Day 112</t>
  </si>
  <si>
    <t>Day 113</t>
  </si>
  <si>
    <t>Day 114</t>
  </si>
  <si>
    <t>Day 115</t>
  </si>
  <si>
    <t>Day 116</t>
  </si>
  <si>
    <t>Day 117</t>
  </si>
  <si>
    <t>Day 118</t>
  </si>
  <si>
    <t>Day 119</t>
  </si>
  <si>
    <t>Day 120</t>
  </si>
  <si>
    <t>Day 121</t>
  </si>
  <si>
    <t>Day 122</t>
  </si>
  <si>
    <t>Day 123</t>
  </si>
  <si>
    <t>Day 124</t>
  </si>
  <si>
    <t>Day 125</t>
  </si>
  <si>
    <t>Day 126</t>
  </si>
  <si>
    <t>Day 127</t>
  </si>
  <si>
    <t>Day 128</t>
  </si>
  <si>
    <t>Day 129</t>
  </si>
  <si>
    <t>Day 130</t>
  </si>
  <si>
    <t>Day 131</t>
  </si>
  <si>
    <t>Day 132</t>
  </si>
  <si>
    <t>Day 133</t>
  </si>
  <si>
    <t>Day 134</t>
  </si>
  <si>
    <t>Day 135</t>
  </si>
  <si>
    <t>Day 136</t>
  </si>
  <si>
    <t>Day 137</t>
  </si>
  <si>
    <t>Day 138</t>
  </si>
  <si>
    <t>Day 139</t>
  </si>
  <si>
    <t>Day 140</t>
  </si>
  <si>
    <t>Day 141</t>
  </si>
  <si>
    <t>Day 142</t>
  </si>
  <si>
    <t>Day 143</t>
  </si>
  <si>
    <t>Day 144</t>
  </si>
  <si>
    <t>Day 145</t>
  </si>
  <si>
    <t>Day 146</t>
  </si>
  <si>
    <t>Day 147</t>
  </si>
  <si>
    <t>Day 148</t>
  </si>
  <si>
    <t>Day 149</t>
  </si>
  <si>
    <t>Day 150</t>
  </si>
  <si>
    <t>Day 151</t>
  </si>
  <si>
    <t>Day 152</t>
  </si>
  <si>
    <t>Day 153</t>
  </si>
  <si>
    <t>Day 154</t>
  </si>
  <si>
    <t>Day 155</t>
  </si>
  <si>
    <t>Day 156</t>
  </si>
  <si>
    <t>Day 157</t>
  </si>
  <si>
    <t>Day 158</t>
  </si>
  <si>
    <t>Day 159</t>
  </si>
  <si>
    <t>Day 160</t>
  </si>
  <si>
    <t>Day 161</t>
  </si>
  <si>
    <t>Day 162</t>
  </si>
  <si>
    <t>Day 163</t>
  </si>
  <si>
    <t>Day 164</t>
  </si>
  <si>
    <t>Day 165</t>
  </si>
  <si>
    <t>Day 166</t>
  </si>
  <si>
    <t>Day 167</t>
  </si>
  <si>
    <t>Day 168</t>
  </si>
  <si>
    <t>Day 169</t>
  </si>
  <si>
    <t>Day 170</t>
  </si>
  <si>
    <t>Day 171</t>
  </si>
  <si>
    <t>Day 172</t>
  </si>
  <si>
    <t>Day 173</t>
  </si>
  <si>
    <t>Day 174</t>
  </si>
  <si>
    <t>Day 175</t>
  </si>
  <si>
    <t>Day 176</t>
  </si>
  <si>
    <t>Day 177</t>
  </si>
  <si>
    <t>Day 178</t>
  </si>
  <si>
    <t>Day 179</t>
  </si>
  <si>
    <t>Day 180</t>
  </si>
  <si>
    <t>Day 181</t>
  </si>
  <si>
    <t>Day 182</t>
  </si>
  <si>
    <t>Day 183</t>
  </si>
  <si>
    <t>Day 184</t>
  </si>
  <si>
    <t>Day 185</t>
  </si>
  <si>
    <t>Day 186</t>
  </si>
  <si>
    <t>Day 187</t>
  </si>
  <si>
    <t>Day 188</t>
  </si>
  <si>
    <t>Day 189</t>
  </si>
  <si>
    <t>Day 190</t>
  </si>
  <si>
    <t>Day 191</t>
  </si>
  <si>
    <t>Day 192</t>
  </si>
  <si>
    <t>Day 193</t>
  </si>
  <si>
    <t>Day 194</t>
  </si>
  <si>
    <t>Day 195</t>
  </si>
  <si>
    <t>Day 196</t>
  </si>
  <si>
    <t>Day 197</t>
  </si>
  <si>
    <t>Day 198</t>
  </si>
  <si>
    <t>Day 199</t>
  </si>
  <si>
    <t>Day 200</t>
  </si>
  <si>
    <t>Day 201</t>
  </si>
  <si>
    <t>Day 202</t>
  </si>
  <si>
    <t>Day 203</t>
  </si>
  <si>
    <t>Day 204</t>
  </si>
  <si>
    <t>Day 205</t>
  </si>
  <si>
    <t>Day 206</t>
  </si>
  <si>
    <t>Day 207</t>
  </si>
  <si>
    <t>Day 208</t>
  </si>
  <si>
    <t>Day 209</t>
  </si>
  <si>
    <t>Day 210</t>
  </si>
  <si>
    <t>Day 211</t>
  </si>
  <si>
    <t>Day 212</t>
  </si>
  <si>
    <t>Day 213</t>
  </si>
  <si>
    <t>Day 214</t>
  </si>
  <si>
    <t>Day 215</t>
  </si>
  <si>
    <t>Day 216</t>
  </si>
  <si>
    <t>Day 217</t>
  </si>
  <si>
    <t>Day 218</t>
  </si>
  <si>
    <t>Day 219</t>
  </si>
  <si>
    <t>Day 220</t>
  </si>
  <si>
    <t>Day 221</t>
  </si>
  <si>
    <t>Day 222</t>
  </si>
  <si>
    <t>Day 223</t>
  </si>
  <si>
    <t>Day 224</t>
  </si>
  <si>
    <t>Day 225</t>
  </si>
  <si>
    <t>Day 226</t>
  </si>
  <si>
    <t>Day 227</t>
  </si>
  <si>
    <t>Day 228</t>
  </si>
  <si>
    <t>Day 229</t>
  </si>
  <si>
    <t>Day 230</t>
  </si>
  <si>
    <t>Day 231</t>
  </si>
  <si>
    <t>Day 232</t>
  </si>
  <si>
    <t>Day 233</t>
  </si>
  <si>
    <t>Day 234</t>
  </si>
  <si>
    <t>Day 235</t>
  </si>
  <si>
    <t>Day 236</t>
  </si>
  <si>
    <t>Day 237</t>
  </si>
  <si>
    <t>Day 238</t>
  </si>
  <si>
    <t>Day 239</t>
  </si>
  <si>
    <t>Day 240</t>
  </si>
  <si>
    <t>Day 241</t>
  </si>
  <si>
    <t>Day 242</t>
  </si>
  <si>
    <t>Day 243</t>
  </si>
  <si>
    <t>Day 244</t>
  </si>
  <si>
    <t>Day 245</t>
  </si>
  <si>
    <t>Day 246</t>
  </si>
  <si>
    <t>Day 247</t>
  </si>
  <si>
    <t>Day 248</t>
  </si>
  <si>
    <t>Day 249</t>
  </si>
  <si>
    <t>Day 250</t>
  </si>
  <si>
    <t>Day 251</t>
  </si>
  <si>
    <t>Day 252</t>
  </si>
  <si>
    <t>Day 253</t>
  </si>
  <si>
    <t>Day 254</t>
  </si>
  <si>
    <t>Day 255</t>
  </si>
  <si>
    <t>Day 256</t>
  </si>
  <si>
    <t>Day 257</t>
  </si>
  <si>
    <t>Day 258</t>
  </si>
  <si>
    <t>Day 259</t>
  </si>
  <si>
    <t>Day 260</t>
  </si>
  <si>
    <t>Semimonthly-24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</si>
  <si>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</si>
  <si>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</si>
  <si>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</si>
  <si>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</si>
  <si>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</si>
  <si>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</si>
  <si>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</si>
  <si>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</si>
  <si>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</si>
  <si>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</si>
  <si>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</si>
  <si>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</si>
  <si>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</si>
  <si>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</si>
  <si>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</si>
  <si>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</si>
  <si>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</si>
  <si>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</si>
  <si>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</si>
  <si>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</si>
  <si>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</si>
  <si>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</si>
  <si>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</si>
  <si>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</si>
  <si>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</si>
  <si>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</si>
  <si>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</si>
  <si>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</si>
  <si>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</si>
  <si>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</si>
  <si>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</si>
  <si>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</si>
  <si>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</si>
  <si>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</si>
  <si>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</si>
  <si>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</si>
  <si>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</si>
  <si>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</si>
  <si>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</si>
  <si>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</si>
  <si>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</si>
  <si>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</si>
  <si>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</si>
  <si>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</si>
  <si>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</si>
  <si>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</si>
  <si>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</si>
  <si>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</si>
  <si>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</si>
  <si>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</si>
  <si>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</si>
  <si>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</si>
  <si>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Biweek 1</t>
  </si>
  <si>
    <t>Biweek 2</t>
  </si>
  <si>
    <t>Biweek 3</t>
  </si>
  <si>
    <t>Biweek 4</t>
  </si>
  <si>
    <t>Biweek 5</t>
  </si>
  <si>
    <t>Biweek 6</t>
  </si>
  <si>
    <t>Biweek 7</t>
  </si>
  <si>
    <t>Biweek 8</t>
  </si>
  <si>
    <t>Biweek 9</t>
  </si>
  <si>
    <t>Biweek 10</t>
  </si>
  <si>
    <t>Biweek 11</t>
  </si>
  <si>
    <t>Biweek 12</t>
  </si>
  <si>
    <t>Biweek 13</t>
  </si>
  <si>
    <t>Biweek 14</t>
  </si>
  <si>
    <t>Biweek 15</t>
  </si>
  <si>
    <t>Biweek 16</t>
  </si>
  <si>
    <t>Biweek 17</t>
  </si>
  <si>
    <t>Biweek 18</t>
  </si>
  <si>
    <t>Biweek 19</t>
  </si>
  <si>
    <t>Biweek 20</t>
  </si>
  <si>
    <t>Biweek 21</t>
  </si>
  <si>
    <t>Biweek 22</t>
  </si>
  <si>
    <t>Biweek 23</t>
  </si>
  <si>
    <t>Biweek 24</t>
  </si>
  <si>
    <t>Biweek 25</t>
  </si>
  <si>
    <t>Biweek 26</t>
  </si>
  <si>
    <t>Semimonth 1</t>
  </si>
  <si>
    <t>Semimonth 2</t>
  </si>
  <si>
    <t>Semimonth 3</t>
  </si>
  <si>
    <t>Semimonth 4</t>
  </si>
  <si>
    <t>Semimonth 5</t>
  </si>
  <si>
    <t>Semimonth 6</t>
  </si>
  <si>
    <t>Semimonth 7</t>
  </si>
  <si>
    <t>Semimonth 8</t>
  </si>
  <si>
    <t>Semimonth 9</t>
  </si>
  <si>
    <t>Semimonth 10</t>
  </si>
  <si>
    <t>Semimonth 11</t>
  </si>
  <si>
    <t>Semimonth 12</t>
  </si>
  <si>
    <t>Semimonth 13</t>
  </si>
  <si>
    <t>Semimonth 14</t>
  </si>
  <si>
    <t>Semimonth 15</t>
  </si>
  <si>
    <t>Semimonth 16</t>
  </si>
  <si>
    <t>Semimonth 17</t>
  </si>
  <si>
    <t>Semimonth 18</t>
  </si>
  <si>
    <t>Semimonth 19</t>
  </si>
  <si>
    <t>Semimonth 20</t>
  </si>
  <si>
    <t>Semimonth 21</t>
  </si>
  <si>
    <t>Semimonth 22</t>
  </si>
  <si>
    <t>Semimonth 23</t>
  </si>
  <si>
    <t>Semimonth 24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</si>
  <si>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</si>
  <si>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</si>
  <si>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</si>
  <si>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</si>
  <si>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</si>
  <si>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</si>
  <si>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</si>
  <si>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</si>
  <si>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</si>
  <si>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</si>
  <si>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</si>
  <si>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</si>
  <si>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Daily Pay Period</t>
  </si>
  <si>
    <t>Weekly Pay Period</t>
  </si>
  <si>
    <t>Biweekly Pay Period</t>
  </si>
  <si>
    <t>Semimonthly Pay Period</t>
  </si>
  <si>
    <t>Monthly Pay Period</t>
  </si>
  <si>
    <t>Fixed Wage Paid</t>
  </si>
  <si>
    <t>Overtime Rate</t>
  </si>
  <si>
    <t>Overtime Hours</t>
  </si>
  <si>
    <t>Overtime Paid</t>
  </si>
  <si>
    <t>Number of Pay Period/Year</t>
  </si>
  <si>
    <t>Pay Period Wage Paid</t>
  </si>
  <si>
    <t>Other Income -Not from Jobs (W-4 4a)</t>
  </si>
  <si>
    <t>Other Income-not from Jobs / Pay Period</t>
  </si>
  <si>
    <t>Extra Witholding W-4 4c</t>
  </si>
  <si>
    <t>How to use your Payroll spreadsheet</t>
  </si>
  <si>
    <t>Adjusted Wage Amount</t>
  </si>
  <si>
    <t>Form W-4 Step 1 c</t>
  </si>
  <si>
    <t>Form W-4 Step 1c</t>
  </si>
  <si>
    <t>Single or Married Filling Separately</t>
  </si>
  <si>
    <t>Married Filling Jointly</t>
  </si>
  <si>
    <t>Head of Household</t>
  </si>
  <si>
    <t>Form W-4 Step 2 Box</t>
  </si>
  <si>
    <t>W-4 Step 2 Box Checked</t>
  </si>
  <si>
    <t>W-4 Step 2 Box Not Checked</t>
  </si>
  <si>
    <t>Wage Braket Method Table</t>
  </si>
  <si>
    <t>Standard Withholding</t>
  </si>
  <si>
    <t>Tentative Withholding Income Tax</t>
  </si>
  <si>
    <t>Form W-4 Step 3-Dependents Claimed Amount</t>
  </si>
  <si>
    <t>Dependent claimed/Pay Period</t>
  </si>
  <si>
    <t>Pay Period Fed. Income Tax Withheld</t>
  </si>
  <si>
    <t>Month</t>
  </si>
  <si>
    <t>Employee Medicare Tax</t>
  </si>
  <si>
    <t>Total Employee Federal Tax Withheld</t>
  </si>
  <si>
    <t>Employer Social Security Tax</t>
  </si>
  <si>
    <t>Employee Social Security Tax</t>
  </si>
  <si>
    <t>Employer Medicare Tax</t>
  </si>
  <si>
    <t>Total Employer Federal Social Security and Medicare Taxes</t>
  </si>
  <si>
    <t xml:space="preserve">Pay Period </t>
  </si>
  <si>
    <t>Total Employee Earnings</t>
  </si>
  <si>
    <t>Total</t>
  </si>
  <si>
    <t>Total Social Security Tax- Employer &amp; Employee</t>
  </si>
  <si>
    <t>Total Medicare Tax- Employer &amp; Employee</t>
  </si>
  <si>
    <t>Total Federal Income Social Sec. &amp; Medicare Taxes Withheld</t>
  </si>
  <si>
    <t>Total Employer and Employee Social Security Tax</t>
  </si>
  <si>
    <t>Total Employer and Employee Medicare Tax</t>
  </si>
  <si>
    <t>Total Employer Social Security and Medicare Taxes</t>
  </si>
  <si>
    <t>Total Employee Social Security Tax</t>
  </si>
  <si>
    <t>Total Employee Medicare Tax</t>
  </si>
  <si>
    <t>Summary Report</t>
  </si>
  <si>
    <t>Employee Income Tax</t>
  </si>
  <si>
    <t>Who is on Payroll</t>
  </si>
  <si>
    <t>Officer</t>
  </si>
  <si>
    <t>Employee</t>
  </si>
  <si>
    <t>Total Wages and Officer Compensation Paid</t>
  </si>
  <si>
    <t>Advise your staff members when you give them Form W-4 to  complete as follow:</t>
  </si>
  <si>
    <t>If they have more than one job, recommend they complete form W-4 with each one of their employers.</t>
  </si>
  <si>
    <t>They could leave step 2, step 4 a, and step 4 b, on Form W-4 alone. They could then add extra dollars on step 4 c if they have more than 1 job and want you to withhold extra tax out of their income.</t>
  </si>
  <si>
    <t>Helpful wages report to file Unemployemnt Tax Return</t>
  </si>
  <si>
    <t>Total Federal Income Tax Withheld on Employee Wages</t>
  </si>
  <si>
    <t>Helpful to file Form 941</t>
  </si>
  <si>
    <t>Helpful report to file IRS Form 941</t>
  </si>
  <si>
    <t>See Publication 15T Wage Bracket  Method Tables for Manual Payroll Systems with newest Form W-4</t>
  </si>
  <si>
    <t>Payroll Quarter</t>
  </si>
  <si>
    <t>Quarter 4 (Oct, Nov, Dec)</t>
  </si>
  <si>
    <t>Quarter 3 (July, Aug, Sept)</t>
  </si>
  <si>
    <t>Quarter 2 (April, May, June)</t>
  </si>
  <si>
    <t>Quarter 1 (Jan, Feb, March)</t>
  </si>
  <si>
    <t>The first $7,000</t>
  </si>
  <si>
    <t>Subject to State Unemployment Tax</t>
  </si>
  <si>
    <t>State Unemployment Tax</t>
  </si>
  <si>
    <t>Exempt State Unemployment Tax</t>
  </si>
  <si>
    <t>FUTA Tax- No Credit</t>
  </si>
  <si>
    <t>Group-Term Life Insurance</t>
  </si>
  <si>
    <t>Retirement/Pension</t>
  </si>
  <si>
    <t>Dependent Care</t>
  </si>
  <si>
    <t>Other</t>
  </si>
  <si>
    <t>Payment Exempt From FUTA Tax-Form 940 Line 4 Part 2</t>
  </si>
  <si>
    <t>Total Taxable FUTA Wages - Form 940 Line 7- Part 2</t>
  </si>
  <si>
    <t>Amount--Hand Write your FUTA Tax before you enter any pay for the next quarter as the number changes in the table below</t>
  </si>
  <si>
    <t>Total FUTA Tax per Quarter</t>
  </si>
  <si>
    <t>FUTA Tax- Maximum Credit- Year to Date</t>
  </si>
  <si>
    <t>FUTA Tax- No Credit- Year to Date</t>
  </si>
  <si>
    <t>FUTA Tax- Maximum Credit</t>
  </si>
  <si>
    <t>FUTA Tax Summary- Form 940 Part 5</t>
  </si>
  <si>
    <t>Total Paymnent</t>
  </si>
  <si>
    <t>Total Payment/ Employee-Form 940 Line 3 Part 2</t>
  </si>
  <si>
    <t>FUTA Tax</t>
  </si>
  <si>
    <t>Total FUTA Tax</t>
  </si>
  <si>
    <t>Employer Federal Unemployment Tax</t>
  </si>
  <si>
    <t>Employer Federal Tax Withheld</t>
  </si>
  <si>
    <t>Annual-1</t>
  </si>
  <si>
    <t>Semiannual-2</t>
  </si>
  <si>
    <t>Total Unemployement Tax</t>
  </si>
  <si>
    <t>First</t>
  </si>
  <si>
    <t>Total Federal Income Tax Withheld</t>
  </si>
  <si>
    <t>Total Social Security Tax-Employee &amp; Employer</t>
  </si>
  <si>
    <t>Total Medicare Tax Employee &amp; Employer</t>
  </si>
  <si>
    <t>Total Employer Federal Tax</t>
  </si>
  <si>
    <t>Form 940 Line 3 Part 2: Total Payment to all Employees</t>
  </si>
  <si>
    <t>Form 940 Line 4 Part 2: Payments Exempt from FUTA</t>
  </si>
  <si>
    <t>Form 940 Line 5 Part 2: Total of Payments to each employee in excess of $7,000</t>
  </si>
  <si>
    <t>Form 940 Line 7 Part 2: Total Taxable FUTA Wages</t>
  </si>
  <si>
    <t>Payment over $7,000/employee - Form 940 Line 5 Part 2</t>
  </si>
  <si>
    <t>Form 940 Line 9 Part 3: Total FUTA Tax Excluded from State Unemployment Tax</t>
  </si>
  <si>
    <t>Form 940 Line 8 Part 2: FUTA Tax before Adjustments</t>
  </si>
  <si>
    <t>if all your Taxable FUTA Wages you paid are excluded from State Unemployment Tax</t>
  </si>
  <si>
    <t>Form 940 Line 12 Part 12 Total FUTA Tax after Adjustments</t>
  </si>
  <si>
    <t>Disclaimer</t>
  </si>
  <si>
    <t>When you use this spreadsheet, you are responsible to make sure the formula are not broken and calculate well your taxes for you.</t>
  </si>
  <si>
    <t>This spreadsheet is only a  tool to help you in your processes.</t>
  </si>
  <si>
    <t>Fringe Benefit</t>
  </si>
  <si>
    <t>Form W-4 Step 2 Box Checked Withholding</t>
  </si>
  <si>
    <t>Extra Withholding W-4 4c</t>
  </si>
  <si>
    <t>Wage Bracket Method Table</t>
  </si>
  <si>
    <t>Quarter1</t>
  </si>
  <si>
    <t>Quarter2</t>
  </si>
  <si>
    <t>Quarter3</t>
  </si>
  <si>
    <t>Quarter4</t>
  </si>
  <si>
    <t>Difference</t>
  </si>
  <si>
    <t>Total Social Security and Medicare Taxes</t>
  </si>
  <si>
    <t>Total Tax before adjustments</t>
  </si>
  <si>
    <t>Total Social security and medicare Taxes</t>
  </si>
  <si>
    <t>Might be helpful to file W2/W3 with Social Security Administration</t>
  </si>
  <si>
    <t>Payment to each employee in excess of $7K</t>
  </si>
  <si>
    <t>FUTA treshold</t>
  </si>
  <si>
    <t>FUTA Wages</t>
  </si>
  <si>
    <t>Wages without benefits</t>
  </si>
  <si>
    <t>Wages over $7K</t>
  </si>
  <si>
    <t>Cumulative Wages over $7K</t>
  </si>
  <si>
    <t>Total FUTA tax by quarter</t>
  </si>
  <si>
    <t xml:space="preserve">Total FUTA </t>
  </si>
  <si>
    <t>by employee</t>
  </si>
  <si>
    <t>Summary by Quarter</t>
  </si>
  <si>
    <t>Wages total here doesn't include fringe benefits</t>
  </si>
  <si>
    <t>Form 940 Line 5</t>
  </si>
  <si>
    <t>Date</t>
  </si>
  <si>
    <t>Yes</t>
  </si>
  <si>
    <t>Employee Federal Income Tax (Pub-15-T)</t>
  </si>
  <si>
    <t>Employee Social Security</t>
  </si>
  <si>
    <t>Employee Medicare</t>
  </si>
  <si>
    <t>Employee Total Tax Withheld</t>
  </si>
  <si>
    <t>Employee Net Payroll (Take home pay)</t>
  </si>
  <si>
    <t>Take Home Pay</t>
  </si>
  <si>
    <t>Did you pay state unemployment tax on time?-----&gt;</t>
  </si>
  <si>
    <t>Who can use this spreadsheet?</t>
  </si>
  <si>
    <t>If all FUTA taxable wages were subject to state unemployment tax AND you paid state unemployment tax by the time IRS Form 940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</si>
</sst>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libri Light"/>
      <family val="2"/>
      <scheme val="major"/>
    </font>
    <font>
      <b/>
      <i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8"/>
      <color theme="8" tint="-0.24997711111789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0" fontId="0" fillId="2" borderId="0" xfId="0" applyFill="1"/>
    <xf numFmtId="14" fontId="0" fillId="0" borderId="0" xfId="0" applyNumberFormat="1"/>
    <xf numFmtId="14" fontId="0" fillId="2" borderId="0" xfId="0" applyNumberFormat="1" applyFill="1"/>
    <xf numFmtId="164" fontId="0" fillId="0" borderId="0" xfId="2" applyNumberFormat="1" applyFont="1"/>
    <xf numFmtId="10" fontId="0" fillId="0" borderId="0" xfId="2" applyNumberFormat="1" applyFont="1"/>
    <xf numFmtId="43" fontId="0" fillId="0" borderId="0" xfId="0" applyNumberFormat="1"/>
    <xf numFmtId="0" fontId="4" fillId="0" borderId="0" xfId="0" applyFont="1"/>
    <xf numFmtId="43" fontId="4" fillId="0" borderId="0" xfId="0" applyNumberFormat="1" applyFont="1"/>
    <xf numFmtId="0" fontId="5" fillId="0" borderId="0" xfId="0" applyFont="1"/>
    <xf numFmtId="0" fontId="3" fillId="0" borderId="0" xfId="3"/>
    <xf numFmtId="0" fontId="8" fillId="0" borderId="0" xfId="3" applyFont="1"/>
    <xf numFmtId="0" fontId="9" fillId="0" borderId="0" xfId="3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4" xfId="0" applyFont="1" applyBorder="1"/>
    <xf numFmtId="0" fontId="0" fillId="0" borderId="6" xfId="0" applyBorder="1"/>
    <xf numFmtId="0" fontId="0" fillId="0" borderId="7" xfId="0" applyBorder="1"/>
    <xf numFmtId="43" fontId="0" fillId="0" borderId="1" xfId="1" applyFont="1" applyBorder="1"/>
    <xf numFmtId="43" fontId="0" fillId="0" borderId="1" xfId="0" applyNumberFormat="1" applyBorder="1"/>
    <xf numFmtId="43" fontId="5" fillId="0" borderId="1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4" fillId="0" borderId="10" xfId="0" applyFont="1" applyBorder="1"/>
    <xf numFmtId="0" fontId="0" fillId="0" borderId="2" xfId="0" applyBorder="1"/>
    <xf numFmtId="0" fontId="0" fillId="0" borderId="3" xfId="0" applyBorder="1"/>
    <xf numFmtId="0" fontId="5" fillId="0" borderId="5" xfId="0" applyFont="1" applyBorder="1"/>
    <xf numFmtId="0" fontId="0" fillId="0" borderId="8" xfId="0" applyBorder="1"/>
    <xf numFmtId="0" fontId="5" fillId="0" borderId="9" xfId="0" applyFont="1" applyBorder="1"/>
    <xf numFmtId="0" fontId="5" fillId="0" borderId="10" xfId="0" applyFont="1" applyBorder="1"/>
    <xf numFmtId="0" fontId="8" fillId="3" borderId="0" xfId="3" applyFont="1" applyFill="1"/>
    <xf numFmtId="0" fontId="4" fillId="3" borderId="0" xfId="0" applyFont="1" applyFill="1"/>
    <xf numFmtId="43" fontId="0" fillId="0" borderId="0" xfId="1" applyFont="1" applyFill="1"/>
    <xf numFmtId="10" fontId="0" fillId="0" borderId="0" xfId="0" applyNumberFormat="1"/>
    <xf numFmtId="43" fontId="8" fillId="0" borderId="0" xfId="1" applyFont="1"/>
    <xf numFmtId="165" fontId="0" fillId="0" borderId="0" xfId="1" applyNumberFormat="1" applyFont="1" applyFill="1"/>
    <xf numFmtId="0" fontId="0" fillId="0" borderId="0" xfId="1" applyNumberFormat="1" applyFont="1"/>
    <xf numFmtId="43" fontId="0" fillId="0" borderId="7" xfId="1" applyFont="1" applyBorder="1"/>
    <xf numFmtId="165" fontId="0" fillId="0" borderId="7" xfId="1" applyNumberFormat="1" applyFont="1" applyFill="1" applyBorder="1"/>
    <xf numFmtId="0" fontId="10" fillId="0" borderId="7" xfId="0" applyFont="1" applyBorder="1"/>
    <xf numFmtId="0" fontId="11" fillId="0" borderId="0" xfId="0" applyFont="1"/>
    <xf numFmtId="0" fontId="0" fillId="0" borderId="11" xfId="0" applyBorder="1"/>
    <xf numFmtId="0" fontId="0" fillId="0" borderId="4" xfId="0" applyBorder="1"/>
    <xf numFmtId="43" fontId="0" fillId="0" borderId="0" xfId="1" applyFont="1" applyBorder="1"/>
    <xf numFmtId="43" fontId="0" fillId="0" borderId="13" xfId="0" applyNumberFormat="1" applyBorder="1"/>
    <xf numFmtId="0" fontId="0" fillId="0" borderId="14" xfId="0" applyBorder="1"/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164" fontId="0" fillId="0" borderId="0" xfId="0" applyNumberFormat="1"/>
    <xf numFmtId="0" fontId="4" fillId="4" borderId="0" xfId="0" applyFont="1" applyFill="1"/>
    <xf numFmtId="43" fontId="4" fillId="4" borderId="0" xfId="0" applyNumberFormat="1" applyFont="1" applyFill="1"/>
    <xf numFmtId="43" fontId="4" fillId="4" borderId="0" xfId="1" applyFont="1" applyFill="1"/>
    <xf numFmtId="165" fontId="4" fillId="4" borderId="0" xfId="1" applyNumberFormat="1" applyFont="1" applyFill="1"/>
    <xf numFmtId="0" fontId="0" fillId="5" borderId="0" xfId="0" applyFill="1"/>
    <xf numFmtId="43" fontId="0" fillId="5" borderId="0" xfId="1" applyFont="1" applyFill="1"/>
    <xf numFmtId="43" fontId="0" fillId="5" borderId="0" xfId="0" applyNumberFormat="1" applyFill="1"/>
    <xf numFmtId="43" fontId="0" fillId="6" borderId="0" xfId="1" applyFont="1" applyFill="1"/>
    <xf numFmtId="43" fontId="0" fillId="6" borderId="0" xfId="0" applyNumberFormat="1" applyFill="1"/>
    <xf numFmtId="43" fontId="0" fillId="7" borderId="0" xfId="1" applyFont="1" applyFill="1"/>
    <xf numFmtId="43" fontId="0" fillId="7" borderId="0" xfId="0" applyNumberFormat="1" applyFill="1"/>
    <xf numFmtId="0" fontId="0" fillId="7" borderId="0" xfId="0" applyFill="1"/>
    <xf numFmtId="43" fontId="0" fillId="3" borderId="0" xfId="1" applyFont="1" applyFill="1"/>
    <xf numFmtId="43" fontId="0" fillId="3" borderId="0" xfId="0" applyNumberFormat="1" applyFill="1"/>
    <xf numFmtId="0" fontId="0" fillId="3" borderId="0" xfId="0" applyFill="1"/>
    <xf numFmtId="0" fontId="0" fillId="0" borderId="5" xfId="0" applyBorder="1"/>
    <xf numFmtId="0" fontId="0" fillId="0" borderId="12" xfId="0" applyBorder="1"/>
    <xf numFmtId="43" fontId="0" fillId="0" borderId="13" xfId="1" applyFont="1" applyBorder="1"/>
    <xf numFmtId="0" fontId="0" fillId="0" borderId="13" xfId="0" applyBorder="1"/>
    <xf numFmtId="0" fontId="4" fillId="0" borderId="11" xfId="0" applyFont="1" applyBorder="1"/>
    <xf numFmtId="0" fontId="4" fillId="0" borderId="12" xfId="0" applyFont="1" applyBorder="1"/>
    <xf numFmtId="43" fontId="4" fillId="0" borderId="0" xfId="1" applyFont="1" applyFill="1"/>
    <xf numFmtId="43" fontId="4" fillId="2" borderId="0" xfId="1" applyFont="1" applyFill="1"/>
    <xf numFmtId="43" fontId="4" fillId="3" borderId="0" xfId="1" applyFont="1" applyFill="1"/>
    <xf numFmtId="43" fontId="4" fillId="7" borderId="0" xfId="1" applyFont="1" applyFill="1"/>
    <xf numFmtId="43" fontId="4" fillId="5" borderId="0" xfId="1" applyFont="1" applyFill="1"/>
    <xf numFmtId="0" fontId="10" fillId="0" borderId="0" xfId="0" applyFont="1"/>
    <xf numFmtId="0" fontId="12" fillId="0" borderId="0" xfId="0" applyFont="1"/>
    <xf numFmtId="43" fontId="12" fillId="2" borderId="0" xfId="1" applyFont="1" applyFill="1"/>
    <xf numFmtId="43" fontId="12" fillId="0" borderId="0" xfId="1" applyFont="1"/>
    <xf numFmtId="165" fontId="12" fillId="0" borderId="0" xfId="1" applyNumberFormat="1" applyFont="1" applyFill="1"/>
    <xf numFmtId="43" fontId="12" fillId="0" borderId="0" xfId="1" applyFont="1" applyFill="1"/>
    <xf numFmtId="43" fontId="12" fillId="2" borderId="0" xfId="0" applyNumberFormat="1" applyFont="1" applyFill="1"/>
    <xf numFmtId="14" fontId="12" fillId="0" borderId="0" xfId="0" applyNumberFormat="1" applyFont="1"/>
    <xf numFmtId="0" fontId="12" fillId="0" borderId="0" xfId="1" applyNumberFormat="1" applyFont="1"/>
    <xf numFmtId="0" fontId="0" fillId="8" borderId="0" xfId="0" applyFill="1"/>
    <xf numFmtId="43" fontId="4" fillId="9" borderId="0" xfId="0" applyNumberFormat="1" applyFont="1" applyFill="1"/>
    <xf numFmtId="0" fontId="13" fillId="0" borderId="0" xfId="0" applyFont="1"/>
    <xf numFmtId="0" fontId="14" fillId="0" borderId="0" xfId="3" applyFont="1"/>
  </cellXfs>
  <cellStyles count="4">
    <cellStyle name="Comma" xfId="1" builtinId="3"/>
    <cellStyle name="Normal" xfId="0" builtinId="0"/>
    <cellStyle name="Percent" xfId="2" builtin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EAB5-ABB3-431F-B701-9499F04254D4}">
  <dimension ref="C3:C19"/>
  <sheetViews>
    <sheetView tabSelected="1" workbookViewId="0">
      <selection activeCell="C16" sqref="C16"/>
    </sheetView>
  </sheetViews>
  <sheetFormatPr defaultRowHeight="15" x14ac:dyDescent="0.25"/>
  <sheetData>
    <row r="3" spans="3:3" ht="21" x14ac:dyDescent="0.35">
      <c r="C3" s="93" t="s">
        <v>540</v>
      </c>
    </row>
    <row r="4" spans="3:3" x14ac:dyDescent="0.25">
      <c r="C4" t="s">
        <v>541</v>
      </c>
    </row>
    <row r="8" spans="3:3" ht="23.25" x14ac:dyDescent="0.35">
      <c r="C8" s="94" t="s">
        <v>410</v>
      </c>
    </row>
    <row r="9" spans="3:3" x14ac:dyDescent="0.25">
      <c r="C9" t="s">
        <v>450</v>
      </c>
    </row>
    <row r="10" spans="3:3" x14ac:dyDescent="0.25">
      <c r="C10" t="s">
        <v>451</v>
      </c>
    </row>
    <row r="11" spans="3:3" x14ac:dyDescent="0.25">
      <c r="C11" t="s">
        <v>452</v>
      </c>
    </row>
    <row r="16" spans="3:3" x14ac:dyDescent="0.25">
      <c r="C16" s="45" t="s">
        <v>503</v>
      </c>
    </row>
    <row r="18" spans="3:3" x14ac:dyDescent="0.25">
      <c r="C18" t="s">
        <v>504</v>
      </c>
    </row>
    <row r="19" spans="3:3" x14ac:dyDescent="0.25">
      <c r="C19" t="s">
        <v>505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C9FF-646D-46F8-BD35-9EC77D414E4F}">
  <dimension ref="B2:Q48"/>
  <sheetViews>
    <sheetView workbookViewId="0">
      <selection activeCell="D10" sqref="D10:D11"/>
    </sheetView>
  </sheetViews>
  <sheetFormatPr defaultRowHeight="15" x14ac:dyDescent="0.25"/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G4" s="13" t="s">
        <v>443</v>
      </c>
    </row>
    <row r="5" spans="2:17" x14ac:dyDescent="0.25">
      <c r="G5" t="s">
        <v>518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SUMIFS('Employer Federal Tax Withheld'!$H:$H,'Employer Federal Tax Withheld'!$B:$B,'Total Employee Medicare'!$B9,'Employer Federal Tax Withheld'!$C:$C,'Total Employee Medicare'!$C9,'Employer Federal Tax Withheld'!$R:$R,'Total Employee Medicare'!E$8)</f>
        <v>0</v>
      </c>
      <c r="F9" s="1">
        <f>SUMIFS('Employer Federal Tax Withheld'!$H:$H,'Employer Federal Tax Withheld'!$B:$B,'Total Employee Medicare'!$B9,'Employer Federal Tax Withheld'!$C:$C,'Total Employee Medicare'!$C9,'Employer Federal Tax Withheld'!$R:$R,'Total Employee Medicare'!F$8)</f>
        <v>0</v>
      </c>
      <c r="G9" s="1">
        <f>SUMIFS('Employer Federal Tax Withheld'!$H:$H,'Employer Federal Tax Withheld'!$B:$B,'Total Employee Medicare'!$B9,'Employer Federal Tax Withheld'!$C:$C,'Total Employee Medicare'!$C9,'Employer Federal Tax Withheld'!$R:$R,'Total Employee Medicare'!G$8)</f>
        <v>0</v>
      </c>
      <c r="H9" s="1">
        <f>SUMIFS('Employer Federal Tax Withheld'!$H:$H,'Employer Federal Tax Withheld'!$B:$B,'Total Employee Medicare'!$B9,'Employer Federal Tax Withheld'!$C:$C,'Total Employee Medicare'!$C9,'Employer Federal Tax Withheld'!$R:$R,'Total Employee Medicare'!H$8)</f>
        <v>0</v>
      </c>
      <c r="I9" s="1">
        <f>SUMIFS('Employer Federal Tax Withheld'!$H:$H,'Employer Federal Tax Withheld'!$B:$B,'Total Employee Medicare'!$B9,'Employer Federal Tax Withheld'!$C:$C,'Total Employee Medicare'!$C9,'Employer Federal Tax Withheld'!$R:$R,'Total Employee Medicare'!I$8)</f>
        <v>0</v>
      </c>
      <c r="J9" s="1">
        <f>SUMIFS('Employer Federal Tax Withheld'!$H:$H,'Employer Federal Tax Withheld'!$B:$B,'Total Employee Medicare'!$B9,'Employer Federal Tax Withheld'!$C:$C,'Total Employee Medicare'!$C9,'Employer Federal Tax Withheld'!$R:$R,'Total Employee Medicare'!J$8)</f>
        <v>0</v>
      </c>
      <c r="K9" s="1">
        <f>SUMIFS('Employer Federal Tax Withheld'!$H:$H,'Employer Federal Tax Withheld'!$B:$B,'Total Employee Medicare'!$B9,'Employer Federal Tax Withheld'!$C:$C,'Total Employee Medicare'!$C9,'Employer Federal Tax Withheld'!$R:$R,'Total Employee Medicare'!K$8)</f>
        <v>0</v>
      </c>
      <c r="L9" s="1">
        <f>SUMIFS('Employer Federal Tax Withheld'!$H:$H,'Employer Federal Tax Withheld'!$B:$B,'Total Employee Medicare'!$B9,'Employer Federal Tax Withheld'!$C:$C,'Total Employee Medicare'!$C9,'Employer Federal Tax Withheld'!$R:$R,'Total Employee Medicare'!L$8)</f>
        <v>0</v>
      </c>
      <c r="M9" s="1">
        <f>SUMIFS('Employer Federal Tax Withheld'!$H:$H,'Employer Federal Tax Withheld'!$B:$B,'Total Employee Medicare'!$B9,'Employer Federal Tax Withheld'!$C:$C,'Total Employee Medicare'!$C9,'Employer Federal Tax Withheld'!$R:$R,'Total Employee Medicare'!M$8)</f>
        <v>0</v>
      </c>
      <c r="N9" s="1">
        <f>SUMIFS('Employer Federal Tax Withheld'!$H:$H,'Employer Federal Tax Withheld'!$B:$B,'Total Employee Medicare'!$B9,'Employer Federal Tax Withheld'!$C:$C,'Total Employee Medicare'!$C9,'Employer Federal Tax Withheld'!$R:$R,'Total Employee Medicare'!N$8)</f>
        <v>0</v>
      </c>
      <c r="O9" s="1">
        <f>SUMIFS('Employer Federal Tax Withheld'!$H:$H,'Employer Federal Tax Withheld'!$B:$B,'Total Employee Medicare'!$B9,'Employer Federal Tax Withheld'!$C:$C,'Total Employee Medicare'!$C9,'Employer Federal Tax Withheld'!$R:$R,'Total Employee Medicare'!O$8)</f>
        <v>0</v>
      </c>
      <c r="P9" s="1">
        <f>SUMIFS('Employer Federal Tax Withheld'!$H:$H,'Employer Federal Tax Withheld'!$B:$B,'Total Employee Medicare'!$B9,'Employer Federal Tax Withheld'!$C:$C,'Total Employee Medicare'!$C9,'Employer Federal Tax Withheld'!$R:$R,'Total Employee Medicare'!P$8)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SUMIFS('Employer Federal Tax Withheld'!$H:$H,'Employer Federal Tax Withheld'!$B:$B,'Total Employee Medicare'!$B10,'Employer Federal Tax Withheld'!$C:$C,'Total Employee Medicare'!$C10,'Employer Federal Tax Withheld'!$R:$R,'Total Employee Medicare'!E$8)</f>
        <v>0</v>
      </c>
      <c r="F10" s="1">
        <f>SUMIFS('Employer Federal Tax Withheld'!$H:$H,'Employer Federal Tax Withheld'!$B:$B,'Total Employee Medicare'!$B10,'Employer Federal Tax Withheld'!$C:$C,'Total Employee Medicare'!$C10,'Employer Federal Tax Withheld'!$R:$R,'Total Employee Medicare'!F$8)</f>
        <v>0</v>
      </c>
      <c r="G10" s="1">
        <f>SUMIFS('Employer Federal Tax Withheld'!$H:$H,'Employer Federal Tax Withheld'!$B:$B,'Total Employee Medicare'!$B10,'Employer Federal Tax Withheld'!$C:$C,'Total Employee Medicare'!$C10,'Employer Federal Tax Withheld'!$R:$R,'Total Employee Medicare'!G$8)</f>
        <v>0</v>
      </c>
      <c r="H10" s="1">
        <f>SUMIFS('Employer Federal Tax Withheld'!$H:$H,'Employer Federal Tax Withheld'!$B:$B,'Total Employee Medicare'!$B10,'Employer Federal Tax Withheld'!$C:$C,'Total Employee Medicare'!$C10,'Employer Federal Tax Withheld'!$R:$R,'Total Employee Medicare'!H$8)</f>
        <v>0</v>
      </c>
      <c r="I10" s="1">
        <f>SUMIFS('Employer Federal Tax Withheld'!$H:$H,'Employer Federal Tax Withheld'!$B:$B,'Total Employee Medicare'!$B10,'Employer Federal Tax Withheld'!$C:$C,'Total Employee Medicare'!$C10,'Employer Federal Tax Withheld'!$R:$R,'Total Employee Medicare'!I$8)</f>
        <v>0</v>
      </c>
      <c r="J10" s="1">
        <f>SUMIFS('Employer Federal Tax Withheld'!$H:$H,'Employer Federal Tax Withheld'!$B:$B,'Total Employee Medicare'!$B10,'Employer Federal Tax Withheld'!$C:$C,'Total Employee Medicare'!$C10,'Employer Federal Tax Withheld'!$R:$R,'Total Employee Medicare'!J$8)</f>
        <v>0</v>
      </c>
      <c r="K10" s="1">
        <f>SUMIFS('Employer Federal Tax Withheld'!$H:$H,'Employer Federal Tax Withheld'!$B:$B,'Total Employee Medicare'!$B10,'Employer Federal Tax Withheld'!$C:$C,'Total Employee Medicare'!$C10,'Employer Federal Tax Withheld'!$R:$R,'Total Employee Medicare'!K$8)</f>
        <v>0</v>
      </c>
      <c r="L10" s="1">
        <f>SUMIFS('Employer Federal Tax Withheld'!$H:$H,'Employer Federal Tax Withheld'!$B:$B,'Total Employee Medicare'!$B10,'Employer Federal Tax Withheld'!$C:$C,'Total Employee Medicare'!$C10,'Employer Federal Tax Withheld'!$R:$R,'Total Employee Medicare'!L$8)</f>
        <v>0</v>
      </c>
      <c r="M10" s="1">
        <f>SUMIFS('Employer Federal Tax Withheld'!$H:$H,'Employer Federal Tax Withheld'!$B:$B,'Total Employee Medicare'!$B10,'Employer Federal Tax Withheld'!$C:$C,'Total Employee Medicare'!$C10,'Employer Federal Tax Withheld'!$R:$R,'Total Employee Medicare'!M$8)</f>
        <v>0</v>
      </c>
      <c r="N10" s="1">
        <f>SUMIFS('Employer Federal Tax Withheld'!$H:$H,'Employer Federal Tax Withheld'!$B:$B,'Total Employee Medicare'!$B10,'Employer Federal Tax Withheld'!$C:$C,'Total Employee Medicare'!$C10,'Employer Federal Tax Withheld'!$R:$R,'Total Employee Medicare'!N$8)</f>
        <v>0</v>
      </c>
      <c r="O10" s="1">
        <f>SUMIFS('Employer Federal Tax Withheld'!$H:$H,'Employer Federal Tax Withheld'!$B:$B,'Total Employee Medicare'!$B10,'Employer Federal Tax Withheld'!$C:$C,'Total Employee Medicare'!$C10,'Employer Federal Tax Withheld'!$R:$R,'Total Employee Medicare'!O$8)</f>
        <v>0</v>
      </c>
      <c r="P10" s="1">
        <f>SUMIFS('Employer Federal Tax Withheld'!$H:$H,'Employer Federal Tax Withheld'!$B:$B,'Total Employee Medicare'!$B10,'Employer Federal Tax Withheld'!$C:$C,'Total Employee Medicare'!$C10,'Employer Federal Tax Withheld'!$R:$R,'Total Employee Medicare'!P$8)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SUMIFS('Employer Federal Tax Withheld'!$H:$H,'Employer Federal Tax Withheld'!$B:$B,'Total Employee Medicare'!$B11,'Employer Federal Tax Withheld'!$C:$C,'Total Employee Medicare'!$C11,'Employer Federal Tax Withheld'!$R:$R,'Total Employee Medicare'!E$8)</f>
        <v>0</v>
      </c>
      <c r="F11" s="1">
        <f>SUMIFS('Employer Federal Tax Withheld'!$H:$H,'Employer Federal Tax Withheld'!$B:$B,'Total Employee Medicare'!$B11,'Employer Federal Tax Withheld'!$C:$C,'Total Employee Medicare'!$C11,'Employer Federal Tax Withheld'!$R:$R,'Total Employee Medicare'!F$8)</f>
        <v>0</v>
      </c>
      <c r="G11" s="1">
        <f>SUMIFS('Employer Federal Tax Withheld'!$H:$H,'Employer Federal Tax Withheld'!$B:$B,'Total Employee Medicare'!$B11,'Employer Federal Tax Withheld'!$C:$C,'Total Employee Medicare'!$C11,'Employer Federal Tax Withheld'!$R:$R,'Total Employee Medicare'!G$8)</f>
        <v>0</v>
      </c>
      <c r="H11" s="1">
        <f>SUMIFS('Employer Federal Tax Withheld'!$H:$H,'Employer Federal Tax Withheld'!$B:$B,'Total Employee Medicare'!$B11,'Employer Federal Tax Withheld'!$C:$C,'Total Employee Medicare'!$C11,'Employer Federal Tax Withheld'!$R:$R,'Total Employee Medicare'!H$8)</f>
        <v>0</v>
      </c>
      <c r="I11" s="1">
        <f>SUMIFS('Employer Federal Tax Withheld'!$H:$H,'Employer Federal Tax Withheld'!$B:$B,'Total Employee Medicare'!$B11,'Employer Federal Tax Withheld'!$C:$C,'Total Employee Medicare'!$C11,'Employer Federal Tax Withheld'!$R:$R,'Total Employee Medicare'!I$8)</f>
        <v>0</v>
      </c>
      <c r="J11" s="1">
        <f>SUMIFS('Employer Federal Tax Withheld'!$H:$H,'Employer Federal Tax Withheld'!$B:$B,'Total Employee Medicare'!$B11,'Employer Federal Tax Withheld'!$C:$C,'Total Employee Medicare'!$C11,'Employer Federal Tax Withheld'!$R:$R,'Total Employee Medicare'!J$8)</f>
        <v>0</v>
      </c>
      <c r="K11" s="1">
        <f>SUMIFS('Employer Federal Tax Withheld'!$H:$H,'Employer Federal Tax Withheld'!$B:$B,'Total Employee Medicare'!$B11,'Employer Federal Tax Withheld'!$C:$C,'Total Employee Medicare'!$C11,'Employer Federal Tax Withheld'!$R:$R,'Total Employee Medicare'!K$8)</f>
        <v>0</v>
      </c>
      <c r="L11" s="1">
        <f>SUMIFS('Employer Federal Tax Withheld'!$H:$H,'Employer Federal Tax Withheld'!$B:$B,'Total Employee Medicare'!$B11,'Employer Federal Tax Withheld'!$C:$C,'Total Employee Medicare'!$C11,'Employer Federal Tax Withheld'!$R:$R,'Total Employee Medicare'!L$8)</f>
        <v>0</v>
      </c>
      <c r="M11" s="1">
        <f>SUMIFS('Employer Federal Tax Withheld'!$H:$H,'Employer Federal Tax Withheld'!$B:$B,'Total Employee Medicare'!$B11,'Employer Federal Tax Withheld'!$C:$C,'Total Employee Medicare'!$C11,'Employer Federal Tax Withheld'!$R:$R,'Total Employee Medicare'!M$8)</f>
        <v>0</v>
      </c>
      <c r="N11" s="1">
        <f>SUMIFS('Employer Federal Tax Withheld'!$H:$H,'Employer Federal Tax Withheld'!$B:$B,'Total Employee Medicare'!$B11,'Employer Federal Tax Withheld'!$C:$C,'Total Employee Medicare'!$C11,'Employer Federal Tax Withheld'!$R:$R,'Total Employee Medicare'!N$8)</f>
        <v>0</v>
      </c>
      <c r="O11" s="1">
        <f>SUMIFS('Employer Federal Tax Withheld'!$H:$H,'Employer Federal Tax Withheld'!$B:$B,'Total Employee Medicare'!$B11,'Employer Federal Tax Withheld'!$C:$C,'Total Employee Medicare'!$C11,'Employer Federal Tax Withheld'!$R:$R,'Total Employee Medicare'!O$8)</f>
        <v>0</v>
      </c>
      <c r="P11" s="1">
        <f>SUMIFS('Employer Federal Tax Withheld'!$H:$H,'Employer Federal Tax Withheld'!$B:$B,'Total Employee Medicare'!$B11,'Employer Federal Tax Withheld'!$C:$C,'Total Employee Medicare'!$C11,'Employer Federal Tax Withheld'!$R:$R,'Total Employee Medicare'!P$8)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SUMIFS('Employer Federal Tax Withheld'!$H:$H,'Employer Federal Tax Withheld'!$B:$B,'Total Employee Medicare'!$B12,'Employer Federal Tax Withheld'!$C:$C,'Total Employee Medicare'!$C12,'Employer Federal Tax Withheld'!$R:$R,'Total Employee Medicare'!E$8)</f>
        <v>0</v>
      </c>
      <c r="F12" s="1">
        <f>SUMIFS('Employer Federal Tax Withheld'!$H:$H,'Employer Federal Tax Withheld'!$B:$B,'Total Employee Medicare'!$B12,'Employer Federal Tax Withheld'!$C:$C,'Total Employee Medicare'!$C12,'Employer Federal Tax Withheld'!$R:$R,'Total Employee Medicare'!F$8)</f>
        <v>0</v>
      </c>
      <c r="G12" s="1">
        <f>SUMIFS('Employer Federal Tax Withheld'!$H:$H,'Employer Federal Tax Withheld'!$B:$B,'Total Employee Medicare'!$B12,'Employer Federal Tax Withheld'!$C:$C,'Total Employee Medicare'!$C12,'Employer Federal Tax Withheld'!$R:$R,'Total Employee Medicare'!G$8)</f>
        <v>0</v>
      </c>
      <c r="H12" s="1">
        <f>SUMIFS('Employer Federal Tax Withheld'!$H:$H,'Employer Federal Tax Withheld'!$B:$B,'Total Employee Medicare'!$B12,'Employer Federal Tax Withheld'!$C:$C,'Total Employee Medicare'!$C12,'Employer Federal Tax Withheld'!$R:$R,'Total Employee Medicare'!H$8)</f>
        <v>0</v>
      </c>
      <c r="I12" s="1">
        <f>SUMIFS('Employer Federal Tax Withheld'!$H:$H,'Employer Federal Tax Withheld'!$B:$B,'Total Employee Medicare'!$B12,'Employer Federal Tax Withheld'!$C:$C,'Total Employee Medicare'!$C12,'Employer Federal Tax Withheld'!$R:$R,'Total Employee Medicare'!I$8)</f>
        <v>0</v>
      </c>
      <c r="J12" s="1">
        <f>SUMIFS('Employer Federal Tax Withheld'!$H:$H,'Employer Federal Tax Withheld'!$B:$B,'Total Employee Medicare'!$B12,'Employer Federal Tax Withheld'!$C:$C,'Total Employee Medicare'!$C12,'Employer Federal Tax Withheld'!$R:$R,'Total Employee Medicare'!J$8)</f>
        <v>0</v>
      </c>
      <c r="K12" s="1">
        <f>SUMIFS('Employer Federal Tax Withheld'!$H:$H,'Employer Federal Tax Withheld'!$B:$B,'Total Employee Medicare'!$B12,'Employer Federal Tax Withheld'!$C:$C,'Total Employee Medicare'!$C12,'Employer Federal Tax Withheld'!$R:$R,'Total Employee Medicare'!K$8)</f>
        <v>0</v>
      </c>
      <c r="L12" s="1">
        <f>SUMIFS('Employer Federal Tax Withheld'!$H:$H,'Employer Federal Tax Withheld'!$B:$B,'Total Employee Medicare'!$B12,'Employer Federal Tax Withheld'!$C:$C,'Total Employee Medicare'!$C12,'Employer Federal Tax Withheld'!$R:$R,'Total Employee Medicare'!L$8)</f>
        <v>0</v>
      </c>
      <c r="M12" s="1">
        <f>SUMIFS('Employer Federal Tax Withheld'!$H:$H,'Employer Federal Tax Withheld'!$B:$B,'Total Employee Medicare'!$B12,'Employer Federal Tax Withheld'!$C:$C,'Total Employee Medicare'!$C12,'Employer Federal Tax Withheld'!$R:$R,'Total Employee Medicare'!M$8)</f>
        <v>0</v>
      </c>
      <c r="N12" s="1">
        <f>SUMIFS('Employer Federal Tax Withheld'!$H:$H,'Employer Federal Tax Withheld'!$B:$B,'Total Employee Medicare'!$B12,'Employer Federal Tax Withheld'!$C:$C,'Total Employee Medicare'!$C12,'Employer Federal Tax Withheld'!$R:$R,'Total Employee Medicare'!N$8)</f>
        <v>0</v>
      </c>
      <c r="O12" s="1">
        <f>SUMIFS('Employer Federal Tax Withheld'!$H:$H,'Employer Federal Tax Withheld'!$B:$B,'Total Employee Medicare'!$B12,'Employer Federal Tax Withheld'!$C:$C,'Total Employee Medicare'!$C12,'Employer Federal Tax Withheld'!$R:$R,'Total Employee Medicare'!O$8)</f>
        <v>0</v>
      </c>
      <c r="P12" s="1">
        <f>SUMIFS('Employer Federal Tax Withheld'!$H:$H,'Employer Federal Tax Withheld'!$B:$B,'Total Employee Medicare'!$B12,'Employer Federal Tax Withheld'!$C:$C,'Total Employee Medicare'!$C12,'Employer Federal Tax Withheld'!$R:$R,'Total Employee Medicare'!P$8)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SUMIFS('Employer Federal Tax Withheld'!$H:$H,'Employer Federal Tax Withheld'!$B:$B,'Total Employee Medicare'!$B13,'Employer Federal Tax Withheld'!$C:$C,'Total Employee Medicare'!$C13,'Employer Federal Tax Withheld'!$R:$R,'Total Employee Medicare'!E$8)</f>
        <v>0</v>
      </c>
      <c r="F13" s="1">
        <f>SUMIFS('Employer Federal Tax Withheld'!$H:$H,'Employer Federal Tax Withheld'!$B:$B,'Total Employee Medicare'!$B13,'Employer Federal Tax Withheld'!$C:$C,'Total Employee Medicare'!$C13,'Employer Federal Tax Withheld'!$R:$R,'Total Employee Medicare'!F$8)</f>
        <v>0</v>
      </c>
      <c r="G13" s="1">
        <f>SUMIFS('Employer Federal Tax Withheld'!$H:$H,'Employer Federal Tax Withheld'!$B:$B,'Total Employee Medicare'!$B13,'Employer Federal Tax Withheld'!$C:$C,'Total Employee Medicare'!$C13,'Employer Federal Tax Withheld'!$R:$R,'Total Employee Medicare'!G$8)</f>
        <v>0</v>
      </c>
      <c r="H13" s="1">
        <f>SUMIFS('Employer Federal Tax Withheld'!$H:$H,'Employer Federal Tax Withheld'!$B:$B,'Total Employee Medicare'!$B13,'Employer Federal Tax Withheld'!$C:$C,'Total Employee Medicare'!$C13,'Employer Federal Tax Withheld'!$R:$R,'Total Employee Medicare'!H$8)</f>
        <v>0</v>
      </c>
      <c r="I13" s="1">
        <f>SUMIFS('Employer Federal Tax Withheld'!$H:$H,'Employer Federal Tax Withheld'!$B:$B,'Total Employee Medicare'!$B13,'Employer Federal Tax Withheld'!$C:$C,'Total Employee Medicare'!$C13,'Employer Federal Tax Withheld'!$R:$R,'Total Employee Medicare'!I$8)</f>
        <v>0</v>
      </c>
      <c r="J13" s="1">
        <f>SUMIFS('Employer Federal Tax Withheld'!$H:$H,'Employer Federal Tax Withheld'!$B:$B,'Total Employee Medicare'!$B13,'Employer Federal Tax Withheld'!$C:$C,'Total Employee Medicare'!$C13,'Employer Federal Tax Withheld'!$R:$R,'Total Employee Medicare'!J$8)</f>
        <v>0</v>
      </c>
      <c r="K13" s="1">
        <f>SUMIFS('Employer Federal Tax Withheld'!$H:$H,'Employer Federal Tax Withheld'!$B:$B,'Total Employee Medicare'!$B13,'Employer Federal Tax Withheld'!$C:$C,'Total Employee Medicare'!$C13,'Employer Federal Tax Withheld'!$R:$R,'Total Employee Medicare'!K$8)</f>
        <v>0</v>
      </c>
      <c r="L13" s="1">
        <f>SUMIFS('Employer Federal Tax Withheld'!$H:$H,'Employer Federal Tax Withheld'!$B:$B,'Total Employee Medicare'!$B13,'Employer Federal Tax Withheld'!$C:$C,'Total Employee Medicare'!$C13,'Employer Federal Tax Withheld'!$R:$R,'Total Employee Medicare'!L$8)</f>
        <v>0</v>
      </c>
      <c r="M13" s="1">
        <f>SUMIFS('Employer Federal Tax Withheld'!$H:$H,'Employer Federal Tax Withheld'!$B:$B,'Total Employee Medicare'!$B13,'Employer Federal Tax Withheld'!$C:$C,'Total Employee Medicare'!$C13,'Employer Federal Tax Withheld'!$R:$R,'Total Employee Medicare'!M$8)</f>
        <v>0</v>
      </c>
      <c r="N13" s="1">
        <f>SUMIFS('Employer Federal Tax Withheld'!$H:$H,'Employer Federal Tax Withheld'!$B:$B,'Total Employee Medicare'!$B13,'Employer Federal Tax Withheld'!$C:$C,'Total Employee Medicare'!$C13,'Employer Federal Tax Withheld'!$R:$R,'Total Employee Medicare'!N$8)</f>
        <v>0</v>
      </c>
      <c r="O13" s="1">
        <f>SUMIFS('Employer Federal Tax Withheld'!$H:$H,'Employer Federal Tax Withheld'!$B:$B,'Total Employee Medicare'!$B13,'Employer Federal Tax Withheld'!$C:$C,'Total Employee Medicare'!$C13,'Employer Federal Tax Withheld'!$R:$R,'Total Employee Medicare'!O$8)</f>
        <v>0</v>
      </c>
      <c r="P13" s="1">
        <f>SUMIFS('Employer Federal Tax Withheld'!$H:$H,'Employer Federal Tax Withheld'!$B:$B,'Total Employee Medicare'!$B13,'Employer Federal Tax Withheld'!$C:$C,'Total Employee Medicare'!$C13,'Employer Federal Tax Withheld'!$R:$R,'Total Employee Medicare'!P$8)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SUMIFS('Employer Federal Tax Withheld'!$H:$H,'Employer Federal Tax Withheld'!$B:$B,'Total Employee Medicare'!$B14,'Employer Federal Tax Withheld'!$C:$C,'Total Employee Medicare'!$C14,'Employer Federal Tax Withheld'!$R:$R,'Total Employee Medicare'!E$8)</f>
        <v>0</v>
      </c>
      <c r="F14" s="1">
        <f>SUMIFS('Employer Federal Tax Withheld'!$H:$H,'Employer Federal Tax Withheld'!$B:$B,'Total Employee Medicare'!$B14,'Employer Federal Tax Withheld'!$C:$C,'Total Employee Medicare'!$C14,'Employer Federal Tax Withheld'!$R:$R,'Total Employee Medicare'!F$8)</f>
        <v>0</v>
      </c>
      <c r="G14" s="1">
        <f>SUMIFS('Employer Federal Tax Withheld'!$H:$H,'Employer Federal Tax Withheld'!$B:$B,'Total Employee Medicare'!$B14,'Employer Federal Tax Withheld'!$C:$C,'Total Employee Medicare'!$C14,'Employer Federal Tax Withheld'!$R:$R,'Total Employee Medicare'!G$8)</f>
        <v>0</v>
      </c>
      <c r="H14" s="1">
        <f>SUMIFS('Employer Federal Tax Withheld'!$H:$H,'Employer Federal Tax Withheld'!$B:$B,'Total Employee Medicare'!$B14,'Employer Federal Tax Withheld'!$C:$C,'Total Employee Medicare'!$C14,'Employer Federal Tax Withheld'!$R:$R,'Total Employee Medicare'!H$8)</f>
        <v>0</v>
      </c>
      <c r="I14" s="1">
        <f>SUMIFS('Employer Federal Tax Withheld'!$H:$H,'Employer Federal Tax Withheld'!$B:$B,'Total Employee Medicare'!$B14,'Employer Federal Tax Withheld'!$C:$C,'Total Employee Medicare'!$C14,'Employer Federal Tax Withheld'!$R:$R,'Total Employee Medicare'!I$8)</f>
        <v>0</v>
      </c>
      <c r="J14" s="1">
        <f>SUMIFS('Employer Federal Tax Withheld'!$H:$H,'Employer Federal Tax Withheld'!$B:$B,'Total Employee Medicare'!$B14,'Employer Federal Tax Withheld'!$C:$C,'Total Employee Medicare'!$C14,'Employer Federal Tax Withheld'!$R:$R,'Total Employee Medicare'!J$8)</f>
        <v>0</v>
      </c>
      <c r="K14" s="1">
        <f>SUMIFS('Employer Federal Tax Withheld'!$H:$H,'Employer Federal Tax Withheld'!$B:$B,'Total Employee Medicare'!$B14,'Employer Federal Tax Withheld'!$C:$C,'Total Employee Medicare'!$C14,'Employer Federal Tax Withheld'!$R:$R,'Total Employee Medicare'!K$8)</f>
        <v>0</v>
      </c>
      <c r="L14" s="1">
        <f>SUMIFS('Employer Federal Tax Withheld'!$H:$H,'Employer Federal Tax Withheld'!$B:$B,'Total Employee Medicare'!$B14,'Employer Federal Tax Withheld'!$C:$C,'Total Employee Medicare'!$C14,'Employer Federal Tax Withheld'!$R:$R,'Total Employee Medicare'!L$8)</f>
        <v>0</v>
      </c>
      <c r="M14" s="1">
        <f>SUMIFS('Employer Federal Tax Withheld'!$H:$H,'Employer Federal Tax Withheld'!$B:$B,'Total Employee Medicare'!$B14,'Employer Federal Tax Withheld'!$C:$C,'Total Employee Medicare'!$C14,'Employer Federal Tax Withheld'!$R:$R,'Total Employee Medicare'!M$8)</f>
        <v>0</v>
      </c>
      <c r="N14" s="1">
        <f>SUMIFS('Employer Federal Tax Withheld'!$H:$H,'Employer Federal Tax Withheld'!$B:$B,'Total Employee Medicare'!$B14,'Employer Federal Tax Withheld'!$C:$C,'Total Employee Medicare'!$C14,'Employer Federal Tax Withheld'!$R:$R,'Total Employee Medicare'!N$8)</f>
        <v>0</v>
      </c>
      <c r="O14" s="1">
        <f>SUMIFS('Employer Federal Tax Withheld'!$H:$H,'Employer Federal Tax Withheld'!$B:$B,'Total Employee Medicare'!$B14,'Employer Federal Tax Withheld'!$C:$C,'Total Employee Medicare'!$C14,'Employer Federal Tax Withheld'!$R:$R,'Total Employee Medicare'!O$8)</f>
        <v>0</v>
      </c>
      <c r="P14" s="1">
        <f>SUMIFS('Employer Federal Tax Withheld'!$H:$H,'Employer Federal Tax Withheld'!$B:$B,'Total Employee Medicare'!$B14,'Employer Federal Tax Withheld'!$C:$C,'Total Employee Medicare'!$C14,'Employer Federal Tax Withheld'!$R:$R,'Total Employee Medicare'!P$8)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SUMIFS('Employer Federal Tax Withheld'!$H:$H,'Employer Federal Tax Withheld'!$B:$B,'Total Employee Medicare'!$B15,'Employer Federal Tax Withheld'!$C:$C,'Total Employee Medicare'!$C15,'Employer Federal Tax Withheld'!$R:$R,'Total Employee Medicare'!E$8)</f>
        <v>0</v>
      </c>
      <c r="F15" s="1">
        <f>SUMIFS('Employer Federal Tax Withheld'!$H:$H,'Employer Federal Tax Withheld'!$B:$B,'Total Employee Medicare'!$B15,'Employer Federal Tax Withheld'!$C:$C,'Total Employee Medicare'!$C15,'Employer Federal Tax Withheld'!$R:$R,'Total Employee Medicare'!F$8)</f>
        <v>0</v>
      </c>
      <c r="G15" s="1">
        <f>SUMIFS('Employer Federal Tax Withheld'!$H:$H,'Employer Federal Tax Withheld'!$B:$B,'Total Employee Medicare'!$B15,'Employer Federal Tax Withheld'!$C:$C,'Total Employee Medicare'!$C15,'Employer Federal Tax Withheld'!$R:$R,'Total Employee Medicare'!G$8)</f>
        <v>0</v>
      </c>
      <c r="H15" s="1">
        <f>SUMIFS('Employer Federal Tax Withheld'!$H:$H,'Employer Federal Tax Withheld'!$B:$B,'Total Employee Medicare'!$B15,'Employer Federal Tax Withheld'!$C:$C,'Total Employee Medicare'!$C15,'Employer Federal Tax Withheld'!$R:$R,'Total Employee Medicare'!H$8)</f>
        <v>0</v>
      </c>
      <c r="I15" s="1">
        <f>SUMIFS('Employer Federal Tax Withheld'!$H:$H,'Employer Federal Tax Withheld'!$B:$B,'Total Employee Medicare'!$B15,'Employer Federal Tax Withheld'!$C:$C,'Total Employee Medicare'!$C15,'Employer Federal Tax Withheld'!$R:$R,'Total Employee Medicare'!I$8)</f>
        <v>0</v>
      </c>
      <c r="J15" s="1">
        <f>SUMIFS('Employer Federal Tax Withheld'!$H:$H,'Employer Federal Tax Withheld'!$B:$B,'Total Employee Medicare'!$B15,'Employer Federal Tax Withheld'!$C:$C,'Total Employee Medicare'!$C15,'Employer Federal Tax Withheld'!$R:$R,'Total Employee Medicare'!J$8)</f>
        <v>0</v>
      </c>
      <c r="K15" s="1">
        <f>SUMIFS('Employer Federal Tax Withheld'!$H:$H,'Employer Federal Tax Withheld'!$B:$B,'Total Employee Medicare'!$B15,'Employer Federal Tax Withheld'!$C:$C,'Total Employee Medicare'!$C15,'Employer Federal Tax Withheld'!$R:$R,'Total Employee Medicare'!K$8)</f>
        <v>0</v>
      </c>
      <c r="L15" s="1">
        <f>SUMIFS('Employer Federal Tax Withheld'!$H:$H,'Employer Federal Tax Withheld'!$B:$B,'Total Employee Medicare'!$B15,'Employer Federal Tax Withheld'!$C:$C,'Total Employee Medicare'!$C15,'Employer Federal Tax Withheld'!$R:$R,'Total Employee Medicare'!L$8)</f>
        <v>0</v>
      </c>
      <c r="M15" s="1">
        <f>SUMIFS('Employer Federal Tax Withheld'!$H:$H,'Employer Federal Tax Withheld'!$B:$B,'Total Employee Medicare'!$B15,'Employer Federal Tax Withheld'!$C:$C,'Total Employee Medicare'!$C15,'Employer Federal Tax Withheld'!$R:$R,'Total Employee Medicare'!M$8)</f>
        <v>0</v>
      </c>
      <c r="N15" s="1">
        <f>SUMIFS('Employer Federal Tax Withheld'!$H:$H,'Employer Federal Tax Withheld'!$B:$B,'Total Employee Medicare'!$B15,'Employer Federal Tax Withheld'!$C:$C,'Total Employee Medicare'!$C15,'Employer Federal Tax Withheld'!$R:$R,'Total Employee Medicare'!N$8)</f>
        <v>0</v>
      </c>
      <c r="O15" s="1">
        <f>SUMIFS('Employer Federal Tax Withheld'!$H:$H,'Employer Federal Tax Withheld'!$B:$B,'Total Employee Medicare'!$B15,'Employer Federal Tax Withheld'!$C:$C,'Total Employee Medicare'!$C15,'Employer Federal Tax Withheld'!$R:$R,'Total Employee Medicare'!O$8)</f>
        <v>0</v>
      </c>
      <c r="P15" s="1">
        <f>SUMIFS('Employer Federal Tax Withheld'!$H:$H,'Employer Federal Tax Withheld'!$B:$B,'Total Employee Medicare'!$B15,'Employer Federal Tax Withheld'!$C:$C,'Total Employee Medicare'!$C15,'Employer Federal Tax Withheld'!$R:$R,'Total Employee Medicare'!P$8)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SUMIFS('Employer Federal Tax Withheld'!$H:$H,'Employer Federal Tax Withheld'!$B:$B,'Total Employee Medicare'!$B16,'Employer Federal Tax Withheld'!$C:$C,'Total Employee Medicare'!$C16,'Employer Federal Tax Withheld'!$R:$R,'Total Employee Medicare'!E$8)</f>
        <v>0</v>
      </c>
      <c r="F16" s="1">
        <f>SUMIFS('Employer Federal Tax Withheld'!$H:$H,'Employer Federal Tax Withheld'!$B:$B,'Total Employee Medicare'!$B16,'Employer Federal Tax Withheld'!$C:$C,'Total Employee Medicare'!$C16,'Employer Federal Tax Withheld'!$R:$R,'Total Employee Medicare'!F$8)</f>
        <v>0</v>
      </c>
      <c r="G16" s="1">
        <f>SUMIFS('Employer Federal Tax Withheld'!$H:$H,'Employer Federal Tax Withheld'!$B:$B,'Total Employee Medicare'!$B16,'Employer Federal Tax Withheld'!$C:$C,'Total Employee Medicare'!$C16,'Employer Federal Tax Withheld'!$R:$R,'Total Employee Medicare'!G$8)</f>
        <v>0</v>
      </c>
      <c r="H16" s="1">
        <f>SUMIFS('Employer Federal Tax Withheld'!$H:$H,'Employer Federal Tax Withheld'!$B:$B,'Total Employee Medicare'!$B16,'Employer Federal Tax Withheld'!$C:$C,'Total Employee Medicare'!$C16,'Employer Federal Tax Withheld'!$R:$R,'Total Employee Medicare'!H$8)</f>
        <v>0</v>
      </c>
      <c r="I16" s="1">
        <f>SUMIFS('Employer Federal Tax Withheld'!$H:$H,'Employer Federal Tax Withheld'!$B:$B,'Total Employee Medicare'!$B16,'Employer Federal Tax Withheld'!$C:$C,'Total Employee Medicare'!$C16,'Employer Federal Tax Withheld'!$R:$R,'Total Employee Medicare'!I$8)</f>
        <v>0</v>
      </c>
      <c r="J16" s="1">
        <f>SUMIFS('Employer Federal Tax Withheld'!$H:$H,'Employer Federal Tax Withheld'!$B:$B,'Total Employee Medicare'!$B16,'Employer Federal Tax Withheld'!$C:$C,'Total Employee Medicare'!$C16,'Employer Federal Tax Withheld'!$R:$R,'Total Employee Medicare'!J$8)</f>
        <v>0</v>
      </c>
      <c r="K16" s="1">
        <f>SUMIFS('Employer Federal Tax Withheld'!$H:$H,'Employer Federal Tax Withheld'!$B:$B,'Total Employee Medicare'!$B16,'Employer Federal Tax Withheld'!$C:$C,'Total Employee Medicare'!$C16,'Employer Federal Tax Withheld'!$R:$R,'Total Employee Medicare'!K$8)</f>
        <v>0</v>
      </c>
      <c r="L16" s="1">
        <f>SUMIFS('Employer Federal Tax Withheld'!$H:$H,'Employer Federal Tax Withheld'!$B:$B,'Total Employee Medicare'!$B16,'Employer Federal Tax Withheld'!$C:$C,'Total Employee Medicare'!$C16,'Employer Federal Tax Withheld'!$R:$R,'Total Employee Medicare'!L$8)</f>
        <v>0</v>
      </c>
      <c r="M16" s="1">
        <f>SUMIFS('Employer Federal Tax Withheld'!$H:$H,'Employer Federal Tax Withheld'!$B:$B,'Total Employee Medicare'!$B16,'Employer Federal Tax Withheld'!$C:$C,'Total Employee Medicare'!$C16,'Employer Federal Tax Withheld'!$R:$R,'Total Employee Medicare'!M$8)</f>
        <v>0</v>
      </c>
      <c r="N16" s="1">
        <f>SUMIFS('Employer Federal Tax Withheld'!$H:$H,'Employer Federal Tax Withheld'!$B:$B,'Total Employee Medicare'!$B16,'Employer Federal Tax Withheld'!$C:$C,'Total Employee Medicare'!$C16,'Employer Federal Tax Withheld'!$R:$R,'Total Employee Medicare'!N$8)</f>
        <v>0</v>
      </c>
      <c r="O16" s="1">
        <f>SUMIFS('Employer Federal Tax Withheld'!$H:$H,'Employer Federal Tax Withheld'!$B:$B,'Total Employee Medicare'!$B16,'Employer Federal Tax Withheld'!$C:$C,'Total Employee Medicare'!$C16,'Employer Federal Tax Withheld'!$R:$R,'Total Employee Medicare'!O$8)</f>
        <v>0</v>
      </c>
      <c r="P16" s="1">
        <f>SUMIFS('Employer Federal Tax Withheld'!$H:$H,'Employer Federal Tax Withheld'!$B:$B,'Total Employee Medicare'!$B16,'Employer Federal Tax Withheld'!$C:$C,'Total Employee Medicare'!$C16,'Employer Federal Tax Withheld'!$R:$R,'Total Employee Medicare'!P$8)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SUMIFS('Employer Federal Tax Withheld'!$H:$H,'Employer Federal Tax Withheld'!$B:$B,'Total Employee Medicare'!$B17,'Employer Federal Tax Withheld'!$C:$C,'Total Employee Medicare'!$C17,'Employer Federal Tax Withheld'!$R:$R,'Total Employee Medicare'!E$8)</f>
        <v>0</v>
      </c>
      <c r="F17" s="1">
        <f>SUMIFS('Employer Federal Tax Withheld'!$H:$H,'Employer Federal Tax Withheld'!$B:$B,'Total Employee Medicare'!$B17,'Employer Federal Tax Withheld'!$C:$C,'Total Employee Medicare'!$C17,'Employer Federal Tax Withheld'!$R:$R,'Total Employee Medicare'!F$8)</f>
        <v>0</v>
      </c>
      <c r="G17" s="1">
        <f>SUMIFS('Employer Federal Tax Withheld'!$H:$H,'Employer Federal Tax Withheld'!$B:$B,'Total Employee Medicare'!$B17,'Employer Federal Tax Withheld'!$C:$C,'Total Employee Medicare'!$C17,'Employer Federal Tax Withheld'!$R:$R,'Total Employee Medicare'!G$8)</f>
        <v>0</v>
      </c>
      <c r="H17" s="1">
        <f>SUMIFS('Employer Federal Tax Withheld'!$H:$H,'Employer Federal Tax Withheld'!$B:$B,'Total Employee Medicare'!$B17,'Employer Federal Tax Withheld'!$C:$C,'Total Employee Medicare'!$C17,'Employer Federal Tax Withheld'!$R:$R,'Total Employee Medicare'!H$8)</f>
        <v>0</v>
      </c>
      <c r="I17" s="1">
        <f>SUMIFS('Employer Federal Tax Withheld'!$H:$H,'Employer Federal Tax Withheld'!$B:$B,'Total Employee Medicare'!$B17,'Employer Federal Tax Withheld'!$C:$C,'Total Employee Medicare'!$C17,'Employer Federal Tax Withheld'!$R:$R,'Total Employee Medicare'!I$8)</f>
        <v>0</v>
      </c>
      <c r="J17" s="1">
        <f>SUMIFS('Employer Federal Tax Withheld'!$H:$H,'Employer Federal Tax Withheld'!$B:$B,'Total Employee Medicare'!$B17,'Employer Federal Tax Withheld'!$C:$C,'Total Employee Medicare'!$C17,'Employer Federal Tax Withheld'!$R:$R,'Total Employee Medicare'!J$8)</f>
        <v>0</v>
      </c>
      <c r="K17" s="1">
        <f>SUMIFS('Employer Federal Tax Withheld'!$H:$H,'Employer Federal Tax Withheld'!$B:$B,'Total Employee Medicare'!$B17,'Employer Federal Tax Withheld'!$C:$C,'Total Employee Medicare'!$C17,'Employer Federal Tax Withheld'!$R:$R,'Total Employee Medicare'!K$8)</f>
        <v>0</v>
      </c>
      <c r="L17" s="1">
        <f>SUMIFS('Employer Federal Tax Withheld'!$H:$H,'Employer Federal Tax Withheld'!$B:$B,'Total Employee Medicare'!$B17,'Employer Federal Tax Withheld'!$C:$C,'Total Employee Medicare'!$C17,'Employer Federal Tax Withheld'!$R:$R,'Total Employee Medicare'!L$8)</f>
        <v>0</v>
      </c>
      <c r="M17" s="1">
        <f>SUMIFS('Employer Federal Tax Withheld'!$H:$H,'Employer Federal Tax Withheld'!$B:$B,'Total Employee Medicare'!$B17,'Employer Federal Tax Withheld'!$C:$C,'Total Employee Medicare'!$C17,'Employer Federal Tax Withheld'!$R:$R,'Total Employee Medicare'!M$8)</f>
        <v>0</v>
      </c>
      <c r="N17" s="1">
        <f>SUMIFS('Employer Federal Tax Withheld'!$H:$H,'Employer Federal Tax Withheld'!$B:$B,'Total Employee Medicare'!$B17,'Employer Federal Tax Withheld'!$C:$C,'Total Employee Medicare'!$C17,'Employer Federal Tax Withheld'!$R:$R,'Total Employee Medicare'!N$8)</f>
        <v>0</v>
      </c>
      <c r="O17" s="1">
        <f>SUMIFS('Employer Federal Tax Withheld'!$H:$H,'Employer Federal Tax Withheld'!$B:$B,'Total Employee Medicare'!$B17,'Employer Federal Tax Withheld'!$C:$C,'Total Employee Medicare'!$C17,'Employer Federal Tax Withheld'!$R:$R,'Total Employee Medicare'!O$8)</f>
        <v>0</v>
      </c>
      <c r="P17" s="1">
        <f>SUMIFS('Employer Federal Tax Withheld'!$H:$H,'Employer Federal Tax Withheld'!$B:$B,'Total Employee Medicare'!$B17,'Employer Federal Tax Withheld'!$C:$C,'Total Employee Medicare'!$C17,'Employer Federal Tax Withheld'!$R:$R,'Total Employee Medicare'!P$8)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SUMIFS('Employer Federal Tax Withheld'!$H:$H,'Employer Federal Tax Withheld'!$B:$B,'Total Employee Medicare'!$B18,'Employer Federal Tax Withheld'!$C:$C,'Total Employee Medicare'!$C18,'Employer Federal Tax Withheld'!$R:$R,'Total Employee Medicare'!E$8)</f>
        <v>0</v>
      </c>
      <c r="F18" s="1">
        <f>SUMIFS('Employer Federal Tax Withheld'!$H:$H,'Employer Federal Tax Withheld'!$B:$B,'Total Employee Medicare'!$B18,'Employer Federal Tax Withheld'!$C:$C,'Total Employee Medicare'!$C18,'Employer Federal Tax Withheld'!$R:$R,'Total Employee Medicare'!F$8)</f>
        <v>0</v>
      </c>
      <c r="G18" s="1">
        <f>SUMIFS('Employer Federal Tax Withheld'!$H:$H,'Employer Federal Tax Withheld'!$B:$B,'Total Employee Medicare'!$B18,'Employer Federal Tax Withheld'!$C:$C,'Total Employee Medicare'!$C18,'Employer Federal Tax Withheld'!$R:$R,'Total Employee Medicare'!G$8)</f>
        <v>0</v>
      </c>
      <c r="H18" s="1">
        <f>SUMIFS('Employer Federal Tax Withheld'!$H:$H,'Employer Federal Tax Withheld'!$B:$B,'Total Employee Medicare'!$B18,'Employer Federal Tax Withheld'!$C:$C,'Total Employee Medicare'!$C18,'Employer Federal Tax Withheld'!$R:$R,'Total Employee Medicare'!H$8)</f>
        <v>0</v>
      </c>
      <c r="I18" s="1">
        <f>SUMIFS('Employer Federal Tax Withheld'!$H:$H,'Employer Federal Tax Withheld'!$B:$B,'Total Employee Medicare'!$B18,'Employer Federal Tax Withheld'!$C:$C,'Total Employee Medicare'!$C18,'Employer Federal Tax Withheld'!$R:$R,'Total Employee Medicare'!I$8)</f>
        <v>0</v>
      </c>
      <c r="J18" s="1">
        <f>SUMIFS('Employer Federal Tax Withheld'!$H:$H,'Employer Federal Tax Withheld'!$B:$B,'Total Employee Medicare'!$B18,'Employer Federal Tax Withheld'!$C:$C,'Total Employee Medicare'!$C18,'Employer Federal Tax Withheld'!$R:$R,'Total Employee Medicare'!J$8)</f>
        <v>0</v>
      </c>
      <c r="K18" s="1">
        <f>SUMIFS('Employer Federal Tax Withheld'!$H:$H,'Employer Federal Tax Withheld'!$B:$B,'Total Employee Medicare'!$B18,'Employer Federal Tax Withheld'!$C:$C,'Total Employee Medicare'!$C18,'Employer Federal Tax Withheld'!$R:$R,'Total Employee Medicare'!K$8)</f>
        <v>0</v>
      </c>
      <c r="L18" s="1">
        <f>SUMIFS('Employer Federal Tax Withheld'!$H:$H,'Employer Federal Tax Withheld'!$B:$B,'Total Employee Medicare'!$B18,'Employer Federal Tax Withheld'!$C:$C,'Total Employee Medicare'!$C18,'Employer Federal Tax Withheld'!$R:$R,'Total Employee Medicare'!L$8)</f>
        <v>0</v>
      </c>
      <c r="M18" s="1">
        <f>SUMIFS('Employer Federal Tax Withheld'!$H:$H,'Employer Federal Tax Withheld'!$B:$B,'Total Employee Medicare'!$B18,'Employer Federal Tax Withheld'!$C:$C,'Total Employee Medicare'!$C18,'Employer Federal Tax Withheld'!$R:$R,'Total Employee Medicare'!M$8)</f>
        <v>0</v>
      </c>
      <c r="N18" s="1">
        <f>SUMIFS('Employer Federal Tax Withheld'!$H:$H,'Employer Federal Tax Withheld'!$B:$B,'Total Employee Medicare'!$B18,'Employer Federal Tax Withheld'!$C:$C,'Total Employee Medicare'!$C18,'Employer Federal Tax Withheld'!$R:$R,'Total Employee Medicare'!N$8)</f>
        <v>0</v>
      </c>
      <c r="O18" s="1">
        <f>SUMIFS('Employer Federal Tax Withheld'!$H:$H,'Employer Federal Tax Withheld'!$B:$B,'Total Employee Medicare'!$B18,'Employer Federal Tax Withheld'!$C:$C,'Total Employee Medicare'!$C18,'Employer Federal Tax Withheld'!$R:$R,'Total Employee Medicare'!O$8)</f>
        <v>0</v>
      </c>
      <c r="P18" s="1">
        <f>SUMIFS('Employer Federal Tax Withheld'!$H:$H,'Employer Federal Tax Withheld'!$B:$B,'Total Employee Medicare'!$B18,'Employer Federal Tax Withheld'!$C:$C,'Total Employee Medicare'!$C18,'Employer Federal Tax Withheld'!$R:$R,'Total Employee Medicare'!P$8)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SUMIFS('Employer Federal Tax Withheld'!$H:$H,'Employer Federal Tax Withheld'!$B:$B,'Total Employee Medicare'!$B19,'Employer Federal Tax Withheld'!$C:$C,'Total Employee Medicare'!$C19,'Employer Federal Tax Withheld'!$R:$R,'Total Employee Medicare'!E$8)</f>
        <v>0</v>
      </c>
      <c r="F19" s="1">
        <f>SUMIFS('Employer Federal Tax Withheld'!$H:$H,'Employer Federal Tax Withheld'!$B:$B,'Total Employee Medicare'!$B19,'Employer Federal Tax Withheld'!$C:$C,'Total Employee Medicare'!$C19,'Employer Federal Tax Withheld'!$R:$R,'Total Employee Medicare'!F$8)</f>
        <v>0</v>
      </c>
      <c r="G19" s="1">
        <f>SUMIFS('Employer Federal Tax Withheld'!$H:$H,'Employer Federal Tax Withheld'!$B:$B,'Total Employee Medicare'!$B19,'Employer Federal Tax Withheld'!$C:$C,'Total Employee Medicare'!$C19,'Employer Federal Tax Withheld'!$R:$R,'Total Employee Medicare'!G$8)</f>
        <v>0</v>
      </c>
      <c r="H19" s="1">
        <f>SUMIFS('Employer Federal Tax Withheld'!$H:$H,'Employer Federal Tax Withheld'!$B:$B,'Total Employee Medicare'!$B19,'Employer Federal Tax Withheld'!$C:$C,'Total Employee Medicare'!$C19,'Employer Federal Tax Withheld'!$R:$R,'Total Employee Medicare'!H$8)</f>
        <v>0</v>
      </c>
      <c r="I19" s="1">
        <f>SUMIFS('Employer Federal Tax Withheld'!$H:$H,'Employer Federal Tax Withheld'!$B:$B,'Total Employee Medicare'!$B19,'Employer Federal Tax Withheld'!$C:$C,'Total Employee Medicare'!$C19,'Employer Federal Tax Withheld'!$R:$R,'Total Employee Medicare'!I$8)</f>
        <v>0</v>
      </c>
      <c r="J19" s="1">
        <f>SUMIFS('Employer Federal Tax Withheld'!$H:$H,'Employer Federal Tax Withheld'!$B:$B,'Total Employee Medicare'!$B19,'Employer Federal Tax Withheld'!$C:$C,'Total Employee Medicare'!$C19,'Employer Federal Tax Withheld'!$R:$R,'Total Employee Medicare'!J$8)</f>
        <v>0</v>
      </c>
      <c r="K19" s="1">
        <f>SUMIFS('Employer Federal Tax Withheld'!$H:$H,'Employer Federal Tax Withheld'!$B:$B,'Total Employee Medicare'!$B19,'Employer Federal Tax Withheld'!$C:$C,'Total Employee Medicare'!$C19,'Employer Federal Tax Withheld'!$R:$R,'Total Employee Medicare'!K$8)</f>
        <v>0</v>
      </c>
      <c r="L19" s="1">
        <f>SUMIFS('Employer Federal Tax Withheld'!$H:$H,'Employer Federal Tax Withheld'!$B:$B,'Total Employee Medicare'!$B19,'Employer Federal Tax Withheld'!$C:$C,'Total Employee Medicare'!$C19,'Employer Federal Tax Withheld'!$R:$R,'Total Employee Medicare'!L$8)</f>
        <v>0</v>
      </c>
      <c r="M19" s="1">
        <f>SUMIFS('Employer Federal Tax Withheld'!$H:$H,'Employer Federal Tax Withheld'!$B:$B,'Total Employee Medicare'!$B19,'Employer Federal Tax Withheld'!$C:$C,'Total Employee Medicare'!$C19,'Employer Federal Tax Withheld'!$R:$R,'Total Employee Medicare'!M$8)</f>
        <v>0</v>
      </c>
      <c r="N19" s="1">
        <f>SUMIFS('Employer Federal Tax Withheld'!$H:$H,'Employer Federal Tax Withheld'!$B:$B,'Total Employee Medicare'!$B19,'Employer Federal Tax Withheld'!$C:$C,'Total Employee Medicare'!$C19,'Employer Federal Tax Withheld'!$R:$R,'Total Employee Medicare'!N$8)</f>
        <v>0</v>
      </c>
      <c r="O19" s="1">
        <f>SUMIFS('Employer Federal Tax Withheld'!$H:$H,'Employer Federal Tax Withheld'!$B:$B,'Total Employee Medicare'!$B19,'Employer Federal Tax Withheld'!$C:$C,'Total Employee Medicare'!$C19,'Employer Federal Tax Withheld'!$R:$R,'Total Employee Medicare'!O$8)</f>
        <v>0</v>
      </c>
      <c r="P19" s="1">
        <f>SUMIFS('Employer Federal Tax Withheld'!$H:$H,'Employer Federal Tax Withheld'!$B:$B,'Total Employee Medicare'!$B19,'Employer Federal Tax Withheld'!$C:$C,'Total Employee Medicare'!$C19,'Employer Federal Tax Withheld'!$R:$R,'Total Employee Medicare'!P$8)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SUMIFS('Employer Federal Tax Withheld'!$H:$H,'Employer Federal Tax Withheld'!$B:$B,'Total Employee Medicare'!$B20,'Employer Federal Tax Withheld'!$C:$C,'Total Employee Medicare'!$C20,'Employer Federal Tax Withheld'!$R:$R,'Total Employee Medicare'!E$8)</f>
        <v>0</v>
      </c>
      <c r="F20" s="1">
        <f>SUMIFS('Employer Federal Tax Withheld'!$H:$H,'Employer Federal Tax Withheld'!$B:$B,'Total Employee Medicare'!$B20,'Employer Federal Tax Withheld'!$C:$C,'Total Employee Medicare'!$C20,'Employer Federal Tax Withheld'!$R:$R,'Total Employee Medicare'!F$8)</f>
        <v>0</v>
      </c>
      <c r="G20" s="1">
        <f>SUMIFS('Employer Federal Tax Withheld'!$H:$H,'Employer Federal Tax Withheld'!$B:$B,'Total Employee Medicare'!$B20,'Employer Federal Tax Withheld'!$C:$C,'Total Employee Medicare'!$C20,'Employer Federal Tax Withheld'!$R:$R,'Total Employee Medicare'!G$8)</f>
        <v>0</v>
      </c>
      <c r="H20" s="1">
        <f>SUMIFS('Employer Federal Tax Withheld'!$H:$H,'Employer Federal Tax Withheld'!$B:$B,'Total Employee Medicare'!$B20,'Employer Federal Tax Withheld'!$C:$C,'Total Employee Medicare'!$C20,'Employer Federal Tax Withheld'!$R:$R,'Total Employee Medicare'!H$8)</f>
        <v>0</v>
      </c>
      <c r="I20" s="1">
        <f>SUMIFS('Employer Federal Tax Withheld'!$H:$H,'Employer Federal Tax Withheld'!$B:$B,'Total Employee Medicare'!$B20,'Employer Federal Tax Withheld'!$C:$C,'Total Employee Medicare'!$C20,'Employer Federal Tax Withheld'!$R:$R,'Total Employee Medicare'!I$8)</f>
        <v>0</v>
      </c>
      <c r="J20" s="1">
        <f>SUMIFS('Employer Federal Tax Withheld'!$H:$H,'Employer Federal Tax Withheld'!$B:$B,'Total Employee Medicare'!$B20,'Employer Federal Tax Withheld'!$C:$C,'Total Employee Medicare'!$C20,'Employer Federal Tax Withheld'!$R:$R,'Total Employee Medicare'!J$8)</f>
        <v>0</v>
      </c>
      <c r="K20" s="1">
        <f>SUMIFS('Employer Federal Tax Withheld'!$H:$H,'Employer Federal Tax Withheld'!$B:$B,'Total Employee Medicare'!$B20,'Employer Federal Tax Withheld'!$C:$C,'Total Employee Medicare'!$C20,'Employer Federal Tax Withheld'!$R:$R,'Total Employee Medicare'!K$8)</f>
        <v>0</v>
      </c>
      <c r="L20" s="1">
        <f>SUMIFS('Employer Federal Tax Withheld'!$H:$H,'Employer Federal Tax Withheld'!$B:$B,'Total Employee Medicare'!$B20,'Employer Federal Tax Withheld'!$C:$C,'Total Employee Medicare'!$C20,'Employer Federal Tax Withheld'!$R:$R,'Total Employee Medicare'!L$8)</f>
        <v>0</v>
      </c>
      <c r="M20" s="1">
        <f>SUMIFS('Employer Federal Tax Withheld'!$H:$H,'Employer Federal Tax Withheld'!$B:$B,'Total Employee Medicare'!$B20,'Employer Federal Tax Withheld'!$C:$C,'Total Employee Medicare'!$C20,'Employer Federal Tax Withheld'!$R:$R,'Total Employee Medicare'!M$8)</f>
        <v>0</v>
      </c>
      <c r="N20" s="1">
        <f>SUMIFS('Employer Federal Tax Withheld'!$H:$H,'Employer Federal Tax Withheld'!$B:$B,'Total Employee Medicare'!$B20,'Employer Federal Tax Withheld'!$C:$C,'Total Employee Medicare'!$C20,'Employer Federal Tax Withheld'!$R:$R,'Total Employee Medicare'!N$8)</f>
        <v>0</v>
      </c>
      <c r="O20" s="1">
        <f>SUMIFS('Employer Federal Tax Withheld'!$H:$H,'Employer Federal Tax Withheld'!$B:$B,'Total Employee Medicare'!$B20,'Employer Federal Tax Withheld'!$C:$C,'Total Employee Medicare'!$C20,'Employer Federal Tax Withheld'!$R:$R,'Total Employee Medicare'!O$8)</f>
        <v>0</v>
      </c>
      <c r="P20" s="1">
        <f>SUMIFS('Employer Federal Tax Withheld'!$H:$H,'Employer Federal Tax Withheld'!$B:$B,'Total Employee Medicare'!$B20,'Employer Federal Tax Withheld'!$C:$C,'Total Employee Medicare'!$C20,'Employer Federal Tax Withheld'!$R:$R,'Total Employee Medicare'!P$8)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SUMIFS('Employer Federal Tax Withheld'!$H:$H,'Employer Federal Tax Withheld'!$B:$B,'Total Employee Medicare'!$B21,'Employer Federal Tax Withheld'!$C:$C,'Total Employee Medicare'!$C21,'Employer Federal Tax Withheld'!$R:$R,'Total Employee Medicare'!E$8)</f>
        <v>0</v>
      </c>
      <c r="F21" s="1">
        <f>SUMIFS('Employer Federal Tax Withheld'!$H:$H,'Employer Federal Tax Withheld'!$B:$B,'Total Employee Medicare'!$B21,'Employer Federal Tax Withheld'!$C:$C,'Total Employee Medicare'!$C21,'Employer Federal Tax Withheld'!$R:$R,'Total Employee Medicare'!F$8)</f>
        <v>0</v>
      </c>
      <c r="G21" s="1">
        <f>SUMIFS('Employer Federal Tax Withheld'!$H:$H,'Employer Federal Tax Withheld'!$B:$B,'Total Employee Medicare'!$B21,'Employer Federal Tax Withheld'!$C:$C,'Total Employee Medicare'!$C21,'Employer Federal Tax Withheld'!$R:$R,'Total Employee Medicare'!G$8)</f>
        <v>0</v>
      </c>
      <c r="H21" s="1">
        <f>SUMIFS('Employer Federal Tax Withheld'!$H:$H,'Employer Federal Tax Withheld'!$B:$B,'Total Employee Medicare'!$B21,'Employer Federal Tax Withheld'!$C:$C,'Total Employee Medicare'!$C21,'Employer Federal Tax Withheld'!$R:$R,'Total Employee Medicare'!H$8)</f>
        <v>0</v>
      </c>
      <c r="I21" s="1">
        <f>SUMIFS('Employer Federal Tax Withheld'!$H:$H,'Employer Federal Tax Withheld'!$B:$B,'Total Employee Medicare'!$B21,'Employer Federal Tax Withheld'!$C:$C,'Total Employee Medicare'!$C21,'Employer Federal Tax Withheld'!$R:$R,'Total Employee Medicare'!I$8)</f>
        <v>0</v>
      </c>
      <c r="J21" s="1">
        <f>SUMIFS('Employer Federal Tax Withheld'!$H:$H,'Employer Federal Tax Withheld'!$B:$B,'Total Employee Medicare'!$B21,'Employer Federal Tax Withheld'!$C:$C,'Total Employee Medicare'!$C21,'Employer Federal Tax Withheld'!$R:$R,'Total Employee Medicare'!J$8)</f>
        <v>0</v>
      </c>
      <c r="K21" s="1">
        <f>SUMIFS('Employer Federal Tax Withheld'!$H:$H,'Employer Federal Tax Withheld'!$B:$B,'Total Employee Medicare'!$B21,'Employer Federal Tax Withheld'!$C:$C,'Total Employee Medicare'!$C21,'Employer Federal Tax Withheld'!$R:$R,'Total Employee Medicare'!K$8)</f>
        <v>0</v>
      </c>
      <c r="L21" s="1">
        <f>SUMIFS('Employer Federal Tax Withheld'!$H:$H,'Employer Federal Tax Withheld'!$B:$B,'Total Employee Medicare'!$B21,'Employer Federal Tax Withheld'!$C:$C,'Total Employee Medicare'!$C21,'Employer Federal Tax Withheld'!$R:$R,'Total Employee Medicare'!L$8)</f>
        <v>0</v>
      </c>
      <c r="M21" s="1">
        <f>SUMIFS('Employer Federal Tax Withheld'!$H:$H,'Employer Federal Tax Withheld'!$B:$B,'Total Employee Medicare'!$B21,'Employer Federal Tax Withheld'!$C:$C,'Total Employee Medicare'!$C21,'Employer Federal Tax Withheld'!$R:$R,'Total Employee Medicare'!M$8)</f>
        <v>0</v>
      </c>
      <c r="N21" s="1">
        <f>SUMIFS('Employer Federal Tax Withheld'!$H:$H,'Employer Federal Tax Withheld'!$B:$B,'Total Employee Medicare'!$B21,'Employer Federal Tax Withheld'!$C:$C,'Total Employee Medicare'!$C21,'Employer Federal Tax Withheld'!$R:$R,'Total Employee Medicare'!N$8)</f>
        <v>0</v>
      </c>
      <c r="O21" s="1">
        <f>SUMIFS('Employer Federal Tax Withheld'!$H:$H,'Employer Federal Tax Withheld'!$B:$B,'Total Employee Medicare'!$B21,'Employer Federal Tax Withheld'!$C:$C,'Total Employee Medicare'!$C21,'Employer Federal Tax Withheld'!$R:$R,'Total Employee Medicare'!O$8)</f>
        <v>0</v>
      </c>
      <c r="P21" s="1">
        <f>SUMIFS('Employer Federal Tax Withheld'!$H:$H,'Employer Federal Tax Withheld'!$B:$B,'Total Employee Medicare'!$B21,'Employer Federal Tax Withheld'!$C:$C,'Total Employee Medicare'!$C21,'Employer Federal Tax Withheld'!$R:$R,'Total Employee Medicare'!P$8)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SUMIFS('Employer Federal Tax Withheld'!$H:$H,'Employer Federal Tax Withheld'!$B:$B,'Total Employee Medicare'!$B22,'Employer Federal Tax Withheld'!$C:$C,'Total Employee Medicare'!$C22,'Employer Federal Tax Withheld'!$R:$R,'Total Employee Medicare'!E$8)</f>
        <v>0</v>
      </c>
      <c r="F22" s="1">
        <f>SUMIFS('Employer Federal Tax Withheld'!$H:$H,'Employer Federal Tax Withheld'!$B:$B,'Total Employee Medicare'!$B22,'Employer Federal Tax Withheld'!$C:$C,'Total Employee Medicare'!$C22,'Employer Federal Tax Withheld'!$R:$R,'Total Employee Medicare'!F$8)</f>
        <v>0</v>
      </c>
      <c r="G22" s="1">
        <f>SUMIFS('Employer Federal Tax Withheld'!$H:$H,'Employer Federal Tax Withheld'!$B:$B,'Total Employee Medicare'!$B22,'Employer Federal Tax Withheld'!$C:$C,'Total Employee Medicare'!$C22,'Employer Federal Tax Withheld'!$R:$R,'Total Employee Medicare'!G$8)</f>
        <v>0</v>
      </c>
      <c r="H22" s="1">
        <f>SUMIFS('Employer Federal Tax Withheld'!$H:$H,'Employer Federal Tax Withheld'!$B:$B,'Total Employee Medicare'!$B22,'Employer Federal Tax Withheld'!$C:$C,'Total Employee Medicare'!$C22,'Employer Federal Tax Withheld'!$R:$R,'Total Employee Medicare'!H$8)</f>
        <v>0</v>
      </c>
      <c r="I22" s="1">
        <f>SUMIFS('Employer Federal Tax Withheld'!$H:$H,'Employer Federal Tax Withheld'!$B:$B,'Total Employee Medicare'!$B22,'Employer Federal Tax Withheld'!$C:$C,'Total Employee Medicare'!$C22,'Employer Federal Tax Withheld'!$R:$R,'Total Employee Medicare'!I$8)</f>
        <v>0</v>
      </c>
      <c r="J22" s="1">
        <f>SUMIFS('Employer Federal Tax Withheld'!$H:$H,'Employer Federal Tax Withheld'!$B:$B,'Total Employee Medicare'!$B22,'Employer Federal Tax Withheld'!$C:$C,'Total Employee Medicare'!$C22,'Employer Federal Tax Withheld'!$R:$R,'Total Employee Medicare'!J$8)</f>
        <v>0</v>
      </c>
      <c r="K22" s="1">
        <f>SUMIFS('Employer Federal Tax Withheld'!$H:$H,'Employer Federal Tax Withheld'!$B:$B,'Total Employee Medicare'!$B22,'Employer Federal Tax Withheld'!$C:$C,'Total Employee Medicare'!$C22,'Employer Federal Tax Withheld'!$R:$R,'Total Employee Medicare'!K$8)</f>
        <v>0</v>
      </c>
      <c r="L22" s="1">
        <f>SUMIFS('Employer Federal Tax Withheld'!$H:$H,'Employer Federal Tax Withheld'!$B:$B,'Total Employee Medicare'!$B22,'Employer Federal Tax Withheld'!$C:$C,'Total Employee Medicare'!$C22,'Employer Federal Tax Withheld'!$R:$R,'Total Employee Medicare'!L$8)</f>
        <v>0</v>
      </c>
      <c r="M22" s="1">
        <f>SUMIFS('Employer Federal Tax Withheld'!$H:$H,'Employer Federal Tax Withheld'!$B:$B,'Total Employee Medicare'!$B22,'Employer Federal Tax Withheld'!$C:$C,'Total Employee Medicare'!$C22,'Employer Federal Tax Withheld'!$R:$R,'Total Employee Medicare'!M$8)</f>
        <v>0</v>
      </c>
      <c r="N22" s="1">
        <f>SUMIFS('Employer Federal Tax Withheld'!$H:$H,'Employer Federal Tax Withheld'!$B:$B,'Total Employee Medicare'!$B22,'Employer Federal Tax Withheld'!$C:$C,'Total Employee Medicare'!$C22,'Employer Federal Tax Withheld'!$R:$R,'Total Employee Medicare'!N$8)</f>
        <v>0</v>
      </c>
      <c r="O22" s="1">
        <f>SUMIFS('Employer Federal Tax Withheld'!$H:$H,'Employer Federal Tax Withheld'!$B:$B,'Total Employee Medicare'!$B22,'Employer Federal Tax Withheld'!$C:$C,'Total Employee Medicare'!$C22,'Employer Federal Tax Withheld'!$R:$R,'Total Employee Medicare'!O$8)</f>
        <v>0</v>
      </c>
      <c r="P22" s="1">
        <f>SUMIFS('Employer Federal Tax Withheld'!$H:$H,'Employer Federal Tax Withheld'!$B:$B,'Total Employee Medicare'!$B22,'Employer Federal Tax Withheld'!$C:$C,'Total Employee Medicare'!$C22,'Employer Federal Tax Withheld'!$R:$R,'Total Employee Medicare'!P$8)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SUMIFS('Employer Federal Tax Withheld'!$H:$H,'Employer Federal Tax Withheld'!$B:$B,'Total Employee Medicare'!$B23,'Employer Federal Tax Withheld'!$C:$C,'Total Employee Medicare'!$C23,'Employer Federal Tax Withheld'!$R:$R,'Total Employee Medicare'!E$8)</f>
        <v>0</v>
      </c>
      <c r="F23" s="1">
        <f>SUMIFS('Employer Federal Tax Withheld'!$H:$H,'Employer Federal Tax Withheld'!$B:$B,'Total Employee Medicare'!$B23,'Employer Federal Tax Withheld'!$C:$C,'Total Employee Medicare'!$C23,'Employer Federal Tax Withheld'!$R:$R,'Total Employee Medicare'!F$8)</f>
        <v>0</v>
      </c>
      <c r="G23" s="1">
        <f>SUMIFS('Employer Federal Tax Withheld'!$H:$H,'Employer Federal Tax Withheld'!$B:$B,'Total Employee Medicare'!$B23,'Employer Federal Tax Withheld'!$C:$C,'Total Employee Medicare'!$C23,'Employer Federal Tax Withheld'!$R:$R,'Total Employee Medicare'!G$8)</f>
        <v>0</v>
      </c>
      <c r="H23" s="1">
        <f>SUMIFS('Employer Federal Tax Withheld'!$H:$H,'Employer Federal Tax Withheld'!$B:$B,'Total Employee Medicare'!$B23,'Employer Federal Tax Withheld'!$C:$C,'Total Employee Medicare'!$C23,'Employer Federal Tax Withheld'!$R:$R,'Total Employee Medicare'!H$8)</f>
        <v>0</v>
      </c>
      <c r="I23" s="1">
        <f>SUMIFS('Employer Federal Tax Withheld'!$H:$H,'Employer Federal Tax Withheld'!$B:$B,'Total Employee Medicare'!$B23,'Employer Federal Tax Withheld'!$C:$C,'Total Employee Medicare'!$C23,'Employer Federal Tax Withheld'!$R:$R,'Total Employee Medicare'!I$8)</f>
        <v>0</v>
      </c>
      <c r="J23" s="1">
        <f>SUMIFS('Employer Federal Tax Withheld'!$H:$H,'Employer Federal Tax Withheld'!$B:$B,'Total Employee Medicare'!$B23,'Employer Federal Tax Withheld'!$C:$C,'Total Employee Medicare'!$C23,'Employer Federal Tax Withheld'!$R:$R,'Total Employee Medicare'!J$8)</f>
        <v>0</v>
      </c>
      <c r="K23" s="1">
        <f>SUMIFS('Employer Federal Tax Withheld'!$H:$H,'Employer Federal Tax Withheld'!$B:$B,'Total Employee Medicare'!$B23,'Employer Federal Tax Withheld'!$C:$C,'Total Employee Medicare'!$C23,'Employer Federal Tax Withheld'!$R:$R,'Total Employee Medicare'!K$8)</f>
        <v>0</v>
      </c>
      <c r="L23" s="1">
        <f>SUMIFS('Employer Federal Tax Withheld'!$H:$H,'Employer Federal Tax Withheld'!$B:$B,'Total Employee Medicare'!$B23,'Employer Federal Tax Withheld'!$C:$C,'Total Employee Medicare'!$C23,'Employer Federal Tax Withheld'!$R:$R,'Total Employee Medicare'!L$8)</f>
        <v>0</v>
      </c>
      <c r="M23" s="1">
        <f>SUMIFS('Employer Federal Tax Withheld'!$H:$H,'Employer Federal Tax Withheld'!$B:$B,'Total Employee Medicare'!$B23,'Employer Federal Tax Withheld'!$C:$C,'Total Employee Medicare'!$C23,'Employer Federal Tax Withheld'!$R:$R,'Total Employee Medicare'!M$8)</f>
        <v>0</v>
      </c>
      <c r="N23" s="1">
        <f>SUMIFS('Employer Federal Tax Withheld'!$H:$H,'Employer Federal Tax Withheld'!$B:$B,'Total Employee Medicare'!$B23,'Employer Federal Tax Withheld'!$C:$C,'Total Employee Medicare'!$C23,'Employer Federal Tax Withheld'!$R:$R,'Total Employee Medicare'!N$8)</f>
        <v>0</v>
      </c>
      <c r="O23" s="1">
        <f>SUMIFS('Employer Federal Tax Withheld'!$H:$H,'Employer Federal Tax Withheld'!$B:$B,'Total Employee Medicare'!$B23,'Employer Federal Tax Withheld'!$C:$C,'Total Employee Medicare'!$C23,'Employer Federal Tax Withheld'!$R:$R,'Total Employee Medicare'!O$8)</f>
        <v>0</v>
      </c>
      <c r="P23" s="1">
        <f>SUMIFS('Employer Federal Tax Withheld'!$H:$H,'Employer Federal Tax Withheld'!$B:$B,'Total Employee Medicare'!$B23,'Employer Federal Tax Withheld'!$C:$C,'Total Employee Medicare'!$C23,'Employer Federal Tax Withheld'!$R:$R,'Total Employee Medicare'!P$8)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SUMIFS('Employer Federal Tax Withheld'!$H:$H,'Employer Federal Tax Withheld'!$B:$B,'Total Employee Medicare'!$B24,'Employer Federal Tax Withheld'!$C:$C,'Total Employee Medicare'!$C24,'Employer Federal Tax Withheld'!$R:$R,'Total Employee Medicare'!E$8)</f>
        <v>0</v>
      </c>
      <c r="F24" s="1">
        <f>SUMIFS('Employer Federal Tax Withheld'!$H:$H,'Employer Federal Tax Withheld'!$B:$B,'Total Employee Medicare'!$B24,'Employer Federal Tax Withheld'!$C:$C,'Total Employee Medicare'!$C24,'Employer Federal Tax Withheld'!$R:$R,'Total Employee Medicare'!F$8)</f>
        <v>0</v>
      </c>
      <c r="G24" s="1">
        <f>SUMIFS('Employer Federal Tax Withheld'!$H:$H,'Employer Federal Tax Withheld'!$B:$B,'Total Employee Medicare'!$B24,'Employer Federal Tax Withheld'!$C:$C,'Total Employee Medicare'!$C24,'Employer Federal Tax Withheld'!$R:$R,'Total Employee Medicare'!G$8)</f>
        <v>0</v>
      </c>
      <c r="H24" s="1">
        <f>SUMIFS('Employer Federal Tax Withheld'!$H:$H,'Employer Federal Tax Withheld'!$B:$B,'Total Employee Medicare'!$B24,'Employer Federal Tax Withheld'!$C:$C,'Total Employee Medicare'!$C24,'Employer Federal Tax Withheld'!$R:$R,'Total Employee Medicare'!H$8)</f>
        <v>0</v>
      </c>
      <c r="I24" s="1">
        <f>SUMIFS('Employer Federal Tax Withheld'!$H:$H,'Employer Federal Tax Withheld'!$B:$B,'Total Employee Medicare'!$B24,'Employer Federal Tax Withheld'!$C:$C,'Total Employee Medicare'!$C24,'Employer Federal Tax Withheld'!$R:$R,'Total Employee Medicare'!I$8)</f>
        <v>0</v>
      </c>
      <c r="J24" s="1">
        <f>SUMIFS('Employer Federal Tax Withheld'!$H:$H,'Employer Federal Tax Withheld'!$B:$B,'Total Employee Medicare'!$B24,'Employer Federal Tax Withheld'!$C:$C,'Total Employee Medicare'!$C24,'Employer Federal Tax Withheld'!$R:$R,'Total Employee Medicare'!J$8)</f>
        <v>0</v>
      </c>
      <c r="K24" s="1">
        <f>SUMIFS('Employer Federal Tax Withheld'!$H:$H,'Employer Federal Tax Withheld'!$B:$B,'Total Employee Medicare'!$B24,'Employer Federal Tax Withheld'!$C:$C,'Total Employee Medicare'!$C24,'Employer Federal Tax Withheld'!$R:$R,'Total Employee Medicare'!K$8)</f>
        <v>0</v>
      </c>
      <c r="L24" s="1">
        <f>SUMIFS('Employer Federal Tax Withheld'!$H:$H,'Employer Federal Tax Withheld'!$B:$B,'Total Employee Medicare'!$B24,'Employer Federal Tax Withheld'!$C:$C,'Total Employee Medicare'!$C24,'Employer Federal Tax Withheld'!$R:$R,'Total Employee Medicare'!L$8)</f>
        <v>0</v>
      </c>
      <c r="M24" s="1">
        <f>SUMIFS('Employer Federal Tax Withheld'!$H:$H,'Employer Federal Tax Withheld'!$B:$B,'Total Employee Medicare'!$B24,'Employer Federal Tax Withheld'!$C:$C,'Total Employee Medicare'!$C24,'Employer Federal Tax Withheld'!$R:$R,'Total Employee Medicare'!M$8)</f>
        <v>0</v>
      </c>
      <c r="N24" s="1">
        <f>SUMIFS('Employer Federal Tax Withheld'!$H:$H,'Employer Federal Tax Withheld'!$B:$B,'Total Employee Medicare'!$B24,'Employer Federal Tax Withheld'!$C:$C,'Total Employee Medicare'!$C24,'Employer Federal Tax Withheld'!$R:$R,'Total Employee Medicare'!N$8)</f>
        <v>0</v>
      </c>
      <c r="O24" s="1">
        <f>SUMIFS('Employer Federal Tax Withheld'!$H:$H,'Employer Federal Tax Withheld'!$B:$B,'Total Employee Medicare'!$B24,'Employer Federal Tax Withheld'!$C:$C,'Total Employee Medicare'!$C24,'Employer Federal Tax Withheld'!$R:$R,'Total Employee Medicare'!O$8)</f>
        <v>0</v>
      </c>
      <c r="P24" s="1">
        <f>SUMIFS('Employer Federal Tax Withheld'!$H:$H,'Employer Federal Tax Withheld'!$B:$B,'Total Employee Medicare'!$B24,'Employer Federal Tax Withheld'!$C:$C,'Total Employee Medicare'!$C24,'Employer Federal Tax Withheld'!$R:$R,'Total Employee Medicare'!P$8)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SUMIFS('Employer Federal Tax Withheld'!$H:$H,'Employer Federal Tax Withheld'!$B:$B,'Total Employee Medicare'!$B25,'Employer Federal Tax Withheld'!$C:$C,'Total Employee Medicare'!$C25,'Employer Federal Tax Withheld'!$R:$R,'Total Employee Medicare'!E$8)</f>
        <v>0</v>
      </c>
      <c r="F25" s="1">
        <f>SUMIFS('Employer Federal Tax Withheld'!$H:$H,'Employer Federal Tax Withheld'!$B:$B,'Total Employee Medicare'!$B25,'Employer Federal Tax Withheld'!$C:$C,'Total Employee Medicare'!$C25,'Employer Federal Tax Withheld'!$R:$R,'Total Employee Medicare'!F$8)</f>
        <v>0</v>
      </c>
      <c r="G25" s="1">
        <f>SUMIFS('Employer Federal Tax Withheld'!$H:$H,'Employer Federal Tax Withheld'!$B:$B,'Total Employee Medicare'!$B25,'Employer Federal Tax Withheld'!$C:$C,'Total Employee Medicare'!$C25,'Employer Federal Tax Withheld'!$R:$R,'Total Employee Medicare'!G$8)</f>
        <v>0</v>
      </c>
      <c r="H25" s="1">
        <f>SUMIFS('Employer Federal Tax Withheld'!$H:$H,'Employer Federal Tax Withheld'!$B:$B,'Total Employee Medicare'!$B25,'Employer Federal Tax Withheld'!$C:$C,'Total Employee Medicare'!$C25,'Employer Federal Tax Withheld'!$R:$R,'Total Employee Medicare'!H$8)</f>
        <v>0</v>
      </c>
      <c r="I25" s="1">
        <f>SUMIFS('Employer Federal Tax Withheld'!$H:$H,'Employer Federal Tax Withheld'!$B:$B,'Total Employee Medicare'!$B25,'Employer Federal Tax Withheld'!$C:$C,'Total Employee Medicare'!$C25,'Employer Federal Tax Withheld'!$R:$R,'Total Employee Medicare'!I$8)</f>
        <v>0</v>
      </c>
      <c r="J25" s="1">
        <f>SUMIFS('Employer Federal Tax Withheld'!$H:$H,'Employer Federal Tax Withheld'!$B:$B,'Total Employee Medicare'!$B25,'Employer Federal Tax Withheld'!$C:$C,'Total Employee Medicare'!$C25,'Employer Federal Tax Withheld'!$R:$R,'Total Employee Medicare'!J$8)</f>
        <v>0</v>
      </c>
      <c r="K25" s="1">
        <f>SUMIFS('Employer Federal Tax Withheld'!$H:$H,'Employer Federal Tax Withheld'!$B:$B,'Total Employee Medicare'!$B25,'Employer Federal Tax Withheld'!$C:$C,'Total Employee Medicare'!$C25,'Employer Federal Tax Withheld'!$R:$R,'Total Employee Medicare'!K$8)</f>
        <v>0</v>
      </c>
      <c r="L25" s="1">
        <f>SUMIFS('Employer Federal Tax Withheld'!$H:$H,'Employer Federal Tax Withheld'!$B:$B,'Total Employee Medicare'!$B25,'Employer Federal Tax Withheld'!$C:$C,'Total Employee Medicare'!$C25,'Employer Federal Tax Withheld'!$R:$R,'Total Employee Medicare'!L$8)</f>
        <v>0</v>
      </c>
      <c r="M25" s="1">
        <f>SUMIFS('Employer Federal Tax Withheld'!$H:$H,'Employer Federal Tax Withheld'!$B:$B,'Total Employee Medicare'!$B25,'Employer Federal Tax Withheld'!$C:$C,'Total Employee Medicare'!$C25,'Employer Federal Tax Withheld'!$R:$R,'Total Employee Medicare'!M$8)</f>
        <v>0</v>
      </c>
      <c r="N25" s="1">
        <f>SUMIFS('Employer Federal Tax Withheld'!$H:$H,'Employer Federal Tax Withheld'!$B:$B,'Total Employee Medicare'!$B25,'Employer Federal Tax Withheld'!$C:$C,'Total Employee Medicare'!$C25,'Employer Federal Tax Withheld'!$R:$R,'Total Employee Medicare'!N$8)</f>
        <v>0</v>
      </c>
      <c r="O25" s="1">
        <f>SUMIFS('Employer Federal Tax Withheld'!$H:$H,'Employer Federal Tax Withheld'!$B:$B,'Total Employee Medicare'!$B25,'Employer Federal Tax Withheld'!$C:$C,'Total Employee Medicare'!$C25,'Employer Federal Tax Withheld'!$R:$R,'Total Employee Medicare'!O$8)</f>
        <v>0</v>
      </c>
      <c r="P25" s="1">
        <f>SUMIFS('Employer Federal Tax Withheld'!$H:$H,'Employer Federal Tax Withheld'!$B:$B,'Total Employee Medicare'!$B25,'Employer Federal Tax Withheld'!$C:$C,'Total Employee Medicare'!$C25,'Employer Federal Tax Withheld'!$R:$R,'Total Employee Medicare'!P$8)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SUMIFS('Employer Federal Tax Withheld'!$H:$H,'Employer Federal Tax Withheld'!$B:$B,'Total Employee Medicare'!$B26,'Employer Federal Tax Withheld'!$C:$C,'Total Employee Medicare'!$C26,'Employer Federal Tax Withheld'!$R:$R,'Total Employee Medicare'!E$8)</f>
        <v>0</v>
      </c>
      <c r="F26" s="1">
        <f>SUMIFS('Employer Federal Tax Withheld'!$H:$H,'Employer Federal Tax Withheld'!$B:$B,'Total Employee Medicare'!$B26,'Employer Federal Tax Withheld'!$C:$C,'Total Employee Medicare'!$C26,'Employer Federal Tax Withheld'!$R:$R,'Total Employee Medicare'!F$8)</f>
        <v>0</v>
      </c>
      <c r="G26" s="1">
        <f>SUMIFS('Employer Federal Tax Withheld'!$H:$H,'Employer Federal Tax Withheld'!$B:$B,'Total Employee Medicare'!$B26,'Employer Federal Tax Withheld'!$C:$C,'Total Employee Medicare'!$C26,'Employer Federal Tax Withheld'!$R:$R,'Total Employee Medicare'!G$8)</f>
        <v>0</v>
      </c>
      <c r="H26" s="1">
        <f>SUMIFS('Employer Federal Tax Withheld'!$H:$H,'Employer Federal Tax Withheld'!$B:$B,'Total Employee Medicare'!$B26,'Employer Federal Tax Withheld'!$C:$C,'Total Employee Medicare'!$C26,'Employer Federal Tax Withheld'!$R:$R,'Total Employee Medicare'!H$8)</f>
        <v>0</v>
      </c>
      <c r="I26" s="1">
        <f>SUMIFS('Employer Federal Tax Withheld'!$H:$H,'Employer Federal Tax Withheld'!$B:$B,'Total Employee Medicare'!$B26,'Employer Federal Tax Withheld'!$C:$C,'Total Employee Medicare'!$C26,'Employer Federal Tax Withheld'!$R:$R,'Total Employee Medicare'!I$8)</f>
        <v>0</v>
      </c>
      <c r="J26" s="1">
        <f>SUMIFS('Employer Federal Tax Withheld'!$H:$H,'Employer Federal Tax Withheld'!$B:$B,'Total Employee Medicare'!$B26,'Employer Federal Tax Withheld'!$C:$C,'Total Employee Medicare'!$C26,'Employer Federal Tax Withheld'!$R:$R,'Total Employee Medicare'!J$8)</f>
        <v>0</v>
      </c>
      <c r="K26" s="1">
        <f>SUMIFS('Employer Federal Tax Withheld'!$H:$H,'Employer Federal Tax Withheld'!$B:$B,'Total Employee Medicare'!$B26,'Employer Federal Tax Withheld'!$C:$C,'Total Employee Medicare'!$C26,'Employer Federal Tax Withheld'!$R:$R,'Total Employee Medicare'!K$8)</f>
        <v>0</v>
      </c>
      <c r="L26" s="1">
        <f>SUMIFS('Employer Federal Tax Withheld'!$H:$H,'Employer Federal Tax Withheld'!$B:$B,'Total Employee Medicare'!$B26,'Employer Federal Tax Withheld'!$C:$C,'Total Employee Medicare'!$C26,'Employer Federal Tax Withheld'!$R:$R,'Total Employee Medicare'!L$8)</f>
        <v>0</v>
      </c>
      <c r="M26" s="1">
        <f>SUMIFS('Employer Federal Tax Withheld'!$H:$H,'Employer Federal Tax Withheld'!$B:$B,'Total Employee Medicare'!$B26,'Employer Federal Tax Withheld'!$C:$C,'Total Employee Medicare'!$C26,'Employer Federal Tax Withheld'!$R:$R,'Total Employee Medicare'!M$8)</f>
        <v>0</v>
      </c>
      <c r="N26" s="1">
        <f>SUMIFS('Employer Federal Tax Withheld'!$H:$H,'Employer Federal Tax Withheld'!$B:$B,'Total Employee Medicare'!$B26,'Employer Federal Tax Withheld'!$C:$C,'Total Employee Medicare'!$C26,'Employer Federal Tax Withheld'!$R:$R,'Total Employee Medicare'!N$8)</f>
        <v>0</v>
      </c>
      <c r="O26" s="1">
        <f>SUMIFS('Employer Federal Tax Withheld'!$H:$H,'Employer Federal Tax Withheld'!$B:$B,'Total Employee Medicare'!$B26,'Employer Federal Tax Withheld'!$C:$C,'Total Employee Medicare'!$C26,'Employer Federal Tax Withheld'!$R:$R,'Total Employee Medicare'!O$8)</f>
        <v>0</v>
      </c>
      <c r="P26" s="1">
        <f>SUMIFS('Employer Federal Tax Withheld'!$H:$H,'Employer Federal Tax Withheld'!$B:$B,'Total Employee Medicare'!$B26,'Employer Federal Tax Withheld'!$C:$C,'Total Employee Medicare'!$C26,'Employer Federal Tax Withheld'!$R:$R,'Total Employee Medicare'!P$8)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SUMIFS('Employer Federal Tax Withheld'!$H:$H,'Employer Federal Tax Withheld'!$B:$B,'Total Employee Medicare'!$B27,'Employer Federal Tax Withheld'!$C:$C,'Total Employee Medicare'!$C27,'Employer Federal Tax Withheld'!$R:$R,'Total Employee Medicare'!E$8)</f>
        <v>0</v>
      </c>
      <c r="F27" s="1">
        <f>SUMIFS('Employer Federal Tax Withheld'!$H:$H,'Employer Federal Tax Withheld'!$B:$B,'Total Employee Medicare'!$B27,'Employer Federal Tax Withheld'!$C:$C,'Total Employee Medicare'!$C27,'Employer Federal Tax Withheld'!$R:$R,'Total Employee Medicare'!F$8)</f>
        <v>0</v>
      </c>
      <c r="G27" s="1">
        <f>SUMIFS('Employer Federal Tax Withheld'!$H:$H,'Employer Federal Tax Withheld'!$B:$B,'Total Employee Medicare'!$B27,'Employer Federal Tax Withheld'!$C:$C,'Total Employee Medicare'!$C27,'Employer Federal Tax Withheld'!$R:$R,'Total Employee Medicare'!G$8)</f>
        <v>0</v>
      </c>
      <c r="H27" s="1">
        <f>SUMIFS('Employer Federal Tax Withheld'!$H:$H,'Employer Federal Tax Withheld'!$B:$B,'Total Employee Medicare'!$B27,'Employer Federal Tax Withheld'!$C:$C,'Total Employee Medicare'!$C27,'Employer Federal Tax Withheld'!$R:$R,'Total Employee Medicare'!H$8)</f>
        <v>0</v>
      </c>
      <c r="I27" s="1">
        <f>SUMIFS('Employer Federal Tax Withheld'!$H:$H,'Employer Federal Tax Withheld'!$B:$B,'Total Employee Medicare'!$B27,'Employer Federal Tax Withheld'!$C:$C,'Total Employee Medicare'!$C27,'Employer Federal Tax Withheld'!$R:$R,'Total Employee Medicare'!I$8)</f>
        <v>0</v>
      </c>
      <c r="J27" s="1">
        <f>SUMIFS('Employer Federal Tax Withheld'!$H:$H,'Employer Federal Tax Withheld'!$B:$B,'Total Employee Medicare'!$B27,'Employer Federal Tax Withheld'!$C:$C,'Total Employee Medicare'!$C27,'Employer Federal Tax Withheld'!$R:$R,'Total Employee Medicare'!J$8)</f>
        <v>0</v>
      </c>
      <c r="K27" s="1">
        <f>SUMIFS('Employer Federal Tax Withheld'!$H:$H,'Employer Federal Tax Withheld'!$B:$B,'Total Employee Medicare'!$B27,'Employer Federal Tax Withheld'!$C:$C,'Total Employee Medicare'!$C27,'Employer Federal Tax Withheld'!$R:$R,'Total Employee Medicare'!K$8)</f>
        <v>0</v>
      </c>
      <c r="L27" s="1">
        <f>SUMIFS('Employer Federal Tax Withheld'!$H:$H,'Employer Federal Tax Withheld'!$B:$B,'Total Employee Medicare'!$B27,'Employer Federal Tax Withheld'!$C:$C,'Total Employee Medicare'!$C27,'Employer Federal Tax Withheld'!$R:$R,'Total Employee Medicare'!L$8)</f>
        <v>0</v>
      </c>
      <c r="M27" s="1">
        <f>SUMIFS('Employer Federal Tax Withheld'!$H:$H,'Employer Federal Tax Withheld'!$B:$B,'Total Employee Medicare'!$B27,'Employer Federal Tax Withheld'!$C:$C,'Total Employee Medicare'!$C27,'Employer Federal Tax Withheld'!$R:$R,'Total Employee Medicare'!M$8)</f>
        <v>0</v>
      </c>
      <c r="N27" s="1">
        <f>SUMIFS('Employer Federal Tax Withheld'!$H:$H,'Employer Federal Tax Withheld'!$B:$B,'Total Employee Medicare'!$B27,'Employer Federal Tax Withheld'!$C:$C,'Total Employee Medicare'!$C27,'Employer Federal Tax Withheld'!$R:$R,'Total Employee Medicare'!N$8)</f>
        <v>0</v>
      </c>
      <c r="O27" s="1">
        <f>SUMIFS('Employer Federal Tax Withheld'!$H:$H,'Employer Federal Tax Withheld'!$B:$B,'Total Employee Medicare'!$B27,'Employer Federal Tax Withheld'!$C:$C,'Total Employee Medicare'!$C27,'Employer Federal Tax Withheld'!$R:$R,'Total Employee Medicare'!O$8)</f>
        <v>0</v>
      </c>
      <c r="P27" s="1">
        <f>SUMIFS('Employer Federal Tax Withheld'!$H:$H,'Employer Federal Tax Withheld'!$B:$B,'Total Employee Medicare'!$B27,'Employer Federal Tax Withheld'!$C:$C,'Total Employee Medicare'!$C27,'Employer Federal Tax Withheld'!$R:$R,'Total Employee Medicare'!P$8)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SUMIFS('Employer Federal Tax Withheld'!$H:$H,'Employer Federal Tax Withheld'!$B:$B,'Total Employee Medicare'!$B28,'Employer Federal Tax Withheld'!$C:$C,'Total Employee Medicare'!$C28,'Employer Federal Tax Withheld'!$R:$R,'Total Employee Medicare'!E$8)</f>
        <v>0</v>
      </c>
      <c r="F28" s="1">
        <f>SUMIFS('Employer Federal Tax Withheld'!$H:$H,'Employer Federal Tax Withheld'!$B:$B,'Total Employee Medicare'!$B28,'Employer Federal Tax Withheld'!$C:$C,'Total Employee Medicare'!$C28,'Employer Federal Tax Withheld'!$R:$R,'Total Employee Medicare'!F$8)</f>
        <v>0</v>
      </c>
      <c r="G28" s="1">
        <f>SUMIFS('Employer Federal Tax Withheld'!$H:$H,'Employer Federal Tax Withheld'!$B:$B,'Total Employee Medicare'!$B28,'Employer Federal Tax Withheld'!$C:$C,'Total Employee Medicare'!$C28,'Employer Federal Tax Withheld'!$R:$R,'Total Employee Medicare'!G$8)</f>
        <v>0</v>
      </c>
      <c r="H28" s="1">
        <f>SUMIFS('Employer Federal Tax Withheld'!$H:$H,'Employer Federal Tax Withheld'!$B:$B,'Total Employee Medicare'!$B28,'Employer Federal Tax Withheld'!$C:$C,'Total Employee Medicare'!$C28,'Employer Federal Tax Withheld'!$R:$R,'Total Employee Medicare'!H$8)</f>
        <v>0</v>
      </c>
      <c r="I28" s="1">
        <f>SUMIFS('Employer Federal Tax Withheld'!$H:$H,'Employer Federal Tax Withheld'!$B:$B,'Total Employee Medicare'!$B28,'Employer Federal Tax Withheld'!$C:$C,'Total Employee Medicare'!$C28,'Employer Federal Tax Withheld'!$R:$R,'Total Employee Medicare'!I$8)</f>
        <v>0</v>
      </c>
      <c r="J28" s="1">
        <f>SUMIFS('Employer Federal Tax Withheld'!$H:$H,'Employer Federal Tax Withheld'!$B:$B,'Total Employee Medicare'!$B28,'Employer Federal Tax Withheld'!$C:$C,'Total Employee Medicare'!$C28,'Employer Federal Tax Withheld'!$R:$R,'Total Employee Medicare'!J$8)</f>
        <v>0</v>
      </c>
      <c r="K28" s="1">
        <f>SUMIFS('Employer Federal Tax Withheld'!$H:$H,'Employer Federal Tax Withheld'!$B:$B,'Total Employee Medicare'!$B28,'Employer Federal Tax Withheld'!$C:$C,'Total Employee Medicare'!$C28,'Employer Federal Tax Withheld'!$R:$R,'Total Employee Medicare'!K$8)</f>
        <v>0</v>
      </c>
      <c r="L28" s="1">
        <f>SUMIFS('Employer Federal Tax Withheld'!$H:$H,'Employer Federal Tax Withheld'!$B:$B,'Total Employee Medicare'!$B28,'Employer Federal Tax Withheld'!$C:$C,'Total Employee Medicare'!$C28,'Employer Federal Tax Withheld'!$R:$R,'Total Employee Medicare'!L$8)</f>
        <v>0</v>
      </c>
      <c r="M28" s="1">
        <f>SUMIFS('Employer Federal Tax Withheld'!$H:$H,'Employer Federal Tax Withheld'!$B:$B,'Total Employee Medicare'!$B28,'Employer Federal Tax Withheld'!$C:$C,'Total Employee Medicare'!$C28,'Employer Federal Tax Withheld'!$R:$R,'Total Employee Medicare'!M$8)</f>
        <v>0</v>
      </c>
      <c r="N28" s="1">
        <f>SUMIFS('Employer Federal Tax Withheld'!$H:$H,'Employer Federal Tax Withheld'!$B:$B,'Total Employee Medicare'!$B28,'Employer Federal Tax Withheld'!$C:$C,'Total Employee Medicare'!$C28,'Employer Federal Tax Withheld'!$R:$R,'Total Employee Medicare'!N$8)</f>
        <v>0</v>
      </c>
      <c r="O28" s="1">
        <f>SUMIFS('Employer Federal Tax Withheld'!$H:$H,'Employer Federal Tax Withheld'!$B:$B,'Total Employee Medicare'!$B28,'Employer Federal Tax Withheld'!$C:$C,'Total Employee Medicare'!$C28,'Employer Federal Tax Withheld'!$R:$R,'Total Employee Medicare'!O$8)</f>
        <v>0</v>
      </c>
      <c r="P28" s="1">
        <f>SUMIFS('Employer Federal Tax Withheld'!$H:$H,'Employer Federal Tax Withheld'!$B:$B,'Total Employee Medicare'!$B28,'Employer Federal Tax Withheld'!$C:$C,'Total Employee Medicare'!$C28,'Employer Federal Tax Withheld'!$R:$R,'Total Employee Medicare'!P$8)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SUMIFS('Employer Federal Tax Withheld'!$H:$H,'Employer Federal Tax Withheld'!$B:$B,'Total Employee Medicare'!$B29,'Employer Federal Tax Withheld'!$C:$C,'Total Employee Medicare'!$C29,'Employer Federal Tax Withheld'!$R:$R,'Total Employee Medicare'!E$8)</f>
        <v>0</v>
      </c>
      <c r="F29" s="1">
        <f>SUMIFS('Employer Federal Tax Withheld'!$H:$H,'Employer Federal Tax Withheld'!$B:$B,'Total Employee Medicare'!$B29,'Employer Federal Tax Withheld'!$C:$C,'Total Employee Medicare'!$C29,'Employer Federal Tax Withheld'!$R:$R,'Total Employee Medicare'!F$8)</f>
        <v>0</v>
      </c>
      <c r="G29" s="1">
        <f>SUMIFS('Employer Federal Tax Withheld'!$H:$H,'Employer Federal Tax Withheld'!$B:$B,'Total Employee Medicare'!$B29,'Employer Federal Tax Withheld'!$C:$C,'Total Employee Medicare'!$C29,'Employer Federal Tax Withheld'!$R:$R,'Total Employee Medicare'!G$8)</f>
        <v>0</v>
      </c>
      <c r="H29" s="1">
        <f>SUMIFS('Employer Federal Tax Withheld'!$H:$H,'Employer Federal Tax Withheld'!$B:$B,'Total Employee Medicare'!$B29,'Employer Federal Tax Withheld'!$C:$C,'Total Employee Medicare'!$C29,'Employer Federal Tax Withheld'!$R:$R,'Total Employee Medicare'!H$8)</f>
        <v>0</v>
      </c>
      <c r="I29" s="1">
        <f>SUMIFS('Employer Federal Tax Withheld'!$H:$H,'Employer Federal Tax Withheld'!$B:$B,'Total Employee Medicare'!$B29,'Employer Federal Tax Withheld'!$C:$C,'Total Employee Medicare'!$C29,'Employer Federal Tax Withheld'!$R:$R,'Total Employee Medicare'!I$8)</f>
        <v>0</v>
      </c>
      <c r="J29" s="1">
        <f>SUMIFS('Employer Federal Tax Withheld'!$H:$H,'Employer Federal Tax Withheld'!$B:$B,'Total Employee Medicare'!$B29,'Employer Federal Tax Withheld'!$C:$C,'Total Employee Medicare'!$C29,'Employer Federal Tax Withheld'!$R:$R,'Total Employee Medicare'!J$8)</f>
        <v>0</v>
      </c>
      <c r="K29" s="1">
        <f>SUMIFS('Employer Federal Tax Withheld'!$H:$H,'Employer Federal Tax Withheld'!$B:$B,'Total Employee Medicare'!$B29,'Employer Federal Tax Withheld'!$C:$C,'Total Employee Medicare'!$C29,'Employer Federal Tax Withheld'!$R:$R,'Total Employee Medicare'!K$8)</f>
        <v>0</v>
      </c>
      <c r="L29" s="1">
        <f>SUMIFS('Employer Federal Tax Withheld'!$H:$H,'Employer Federal Tax Withheld'!$B:$B,'Total Employee Medicare'!$B29,'Employer Federal Tax Withheld'!$C:$C,'Total Employee Medicare'!$C29,'Employer Federal Tax Withheld'!$R:$R,'Total Employee Medicare'!L$8)</f>
        <v>0</v>
      </c>
      <c r="M29" s="1">
        <f>SUMIFS('Employer Federal Tax Withheld'!$H:$H,'Employer Federal Tax Withheld'!$B:$B,'Total Employee Medicare'!$B29,'Employer Federal Tax Withheld'!$C:$C,'Total Employee Medicare'!$C29,'Employer Federal Tax Withheld'!$R:$R,'Total Employee Medicare'!M$8)</f>
        <v>0</v>
      </c>
      <c r="N29" s="1">
        <f>SUMIFS('Employer Federal Tax Withheld'!$H:$H,'Employer Federal Tax Withheld'!$B:$B,'Total Employee Medicare'!$B29,'Employer Federal Tax Withheld'!$C:$C,'Total Employee Medicare'!$C29,'Employer Federal Tax Withheld'!$R:$R,'Total Employee Medicare'!N$8)</f>
        <v>0</v>
      </c>
      <c r="O29" s="1">
        <f>SUMIFS('Employer Federal Tax Withheld'!$H:$H,'Employer Federal Tax Withheld'!$B:$B,'Total Employee Medicare'!$B29,'Employer Federal Tax Withheld'!$C:$C,'Total Employee Medicare'!$C29,'Employer Federal Tax Withheld'!$R:$R,'Total Employee Medicare'!O$8)</f>
        <v>0</v>
      </c>
      <c r="P29" s="1">
        <f>SUMIFS('Employer Federal Tax Withheld'!$H:$H,'Employer Federal Tax Withheld'!$B:$B,'Total Employee Medicare'!$B29,'Employer Federal Tax Withheld'!$C:$C,'Total Employee Medicare'!$C29,'Employer Federal Tax Withheld'!$R:$R,'Total Employee Medicare'!P$8)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SUMIFS('Employer Federal Tax Withheld'!$H:$H,'Employer Federal Tax Withheld'!$B:$B,'Total Employee Medicare'!$B30,'Employer Federal Tax Withheld'!$C:$C,'Total Employee Medicare'!$C30,'Employer Federal Tax Withheld'!$R:$R,'Total Employee Medicare'!E$8)</f>
        <v>0</v>
      </c>
      <c r="F30" s="1">
        <f>SUMIFS('Employer Federal Tax Withheld'!$H:$H,'Employer Federal Tax Withheld'!$B:$B,'Total Employee Medicare'!$B30,'Employer Federal Tax Withheld'!$C:$C,'Total Employee Medicare'!$C30,'Employer Federal Tax Withheld'!$R:$R,'Total Employee Medicare'!F$8)</f>
        <v>0</v>
      </c>
      <c r="G30" s="1">
        <f>SUMIFS('Employer Federal Tax Withheld'!$H:$H,'Employer Federal Tax Withheld'!$B:$B,'Total Employee Medicare'!$B30,'Employer Federal Tax Withheld'!$C:$C,'Total Employee Medicare'!$C30,'Employer Federal Tax Withheld'!$R:$R,'Total Employee Medicare'!G$8)</f>
        <v>0</v>
      </c>
      <c r="H30" s="1">
        <f>SUMIFS('Employer Federal Tax Withheld'!$H:$H,'Employer Federal Tax Withheld'!$B:$B,'Total Employee Medicare'!$B30,'Employer Federal Tax Withheld'!$C:$C,'Total Employee Medicare'!$C30,'Employer Federal Tax Withheld'!$R:$R,'Total Employee Medicare'!H$8)</f>
        <v>0</v>
      </c>
      <c r="I30" s="1">
        <f>SUMIFS('Employer Federal Tax Withheld'!$H:$H,'Employer Federal Tax Withheld'!$B:$B,'Total Employee Medicare'!$B30,'Employer Federal Tax Withheld'!$C:$C,'Total Employee Medicare'!$C30,'Employer Federal Tax Withheld'!$R:$R,'Total Employee Medicare'!I$8)</f>
        <v>0</v>
      </c>
      <c r="J30" s="1">
        <f>SUMIFS('Employer Federal Tax Withheld'!$H:$H,'Employer Federal Tax Withheld'!$B:$B,'Total Employee Medicare'!$B30,'Employer Federal Tax Withheld'!$C:$C,'Total Employee Medicare'!$C30,'Employer Federal Tax Withheld'!$R:$R,'Total Employee Medicare'!J$8)</f>
        <v>0</v>
      </c>
      <c r="K30" s="1">
        <f>SUMIFS('Employer Federal Tax Withheld'!$H:$H,'Employer Federal Tax Withheld'!$B:$B,'Total Employee Medicare'!$B30,'Employer Federal Tax Withheld'!$C:$C,'Total Employee Medicare'!$C30,'Employer Federal Tax Withheld'!$R:$R,'Total Employee Medicare'!K$8)</f>
        <v>0</v>
      </c>
      <c r="L30" s="1">
        <f>SUMIFS('Employer Federal Tax Withheld'!$H:$H,'Employer Federal Tax Withheld'!$B:$B,'Total Employee Medicare'!$B30,'Employer Federal Tax Withheld'!$C:$C,'Total Employee Medicare'!$C30,'Employer Federal Tax Withheld'!$R:$R,'Total Employee Medicare'!L$8)</f>
        <v>0</v>
      </c>
      <c r="M30" s="1">
        <f>SUMIFS('Employer Federal Tax Withheld'!$H:$H,'Employer Federal Tax Withheld'!$B:$B,'Total Employee Medicare'!$B30,'Employer Federal Tax Withheld'!$C:$C,'Total Employee Medicare'!$C30,'Employer Federal Tax Withheld'!$R:$R,'Total Employee Medicare'!M$8)</f>
        <v>0</v>
      </c>
      <c r="N30" s="1">
        <f>SUMIFS('Employer Federal Tax Withheld'!$H:$H,'Employer Federal Tax Withheld'!$B:$B,'Total Employee Medicare'!$B30,'Employer Federal Tax Withheld'!$C:$C,'Total Employee Medicare'!$C30,'Employer Federal Tax Withheld'!$R:$R,'Total Employee Medicare'!N$8)</f>
        <v>0</v>
      </c>
      <c r="O30" s="1">
        <f>SUMIFS('Employer Federal Tax Withheld'!$H:$H,'Employer Federal Tax Withheld'!$B:$B,'Total Employee Medicare'!$B30,'Employer Federal Tax Withheld'!$C:$C,'Total Employee Medicare'!$C30,'Employer Federal Tax Withheld'!$R:$R,'Total Employee Medicare'!O$8)</f>
        <v>0</v>
      </c>
      <c r="P30" s="1">
        <f>SUMIFS('Employer Federal Tax Withheld'!$H:$H,'Employer Federal Tax Withheld'!$B:$B,'Total Employee Medicare'!$B30,'Employer Federal Tax Withheld'!$C:$C,'Total Employee Medicare'!$C30,'Employer Federal Tax Withheld'!$R:$R,'Total Employee Medicare'!P$8)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SUMIFS('Employer Federal Tax Withheld'!$H:$H,'Employer Federal Tax Withheld'!$B:$B,'Total Employee Medicare'!$B31,'Employer Federal Tax Withheld'!$C:$C,'Total Employee Medicare'!$C31,'Employer Federal Tax Withheld'!$R:$R,'Total Employee Medicare'!E$8)</f>
        <v>0</v>
      </c>
      <c r="F31" s="1">
        <f>SUMIFS('Employer Federal Tax Withheld'!$H:$H,'Employer Federal Tax Withheld'!$B:$B,'Total Employee Medicare'!$B31,'Employer Federal Tax Withheld'!$C:$C,'Total Employee Medicare'!$C31,'Employer Federal Tax Withheld'!$R:$R,'Total Employee Medicare'!F$8)</f>
        <v>0</v>
      </c>
      <c r="G31" s="1">
        <f>SUMIFS('Employer Federal Tax Withheld'!$H:$H,'Employer Federal Tax Withheld'!$B:$B,'Total Employee Medicare'!$B31,'Employer Federal Tax Withheld'!$C:$C,'Total Employee Medicare'!$C31,'Employer Federal Tax Withheld'!$R:$R,'Total Employee Medicare'!G$8)</f>
        <v>0</v>
      </c>
      <c r="H31" s="1">
        <f>SUMIFS('Employer Federal Tax Withheld'!$H:$H,'Employer Federal Tax Withheld'!$B:$B,'Total Employee Medicare'!$B31,'Employer Federal Tax Withheld'!$C:$C,'Total Employee Medicare'!$C31,'Employer Federal Tax Withheld'!$R:$R,'Total Employee Medicare'!H$8)</f>
        <v>0</v>
      </c>
      <c r="I31" s="1">
        <f>SUMIFS('Employer Federal Tax Withheld'!$H:$H,'Employer Federal Tax Withheld'!$B:$B,'Total Employee Medicare'!$B31,'Employer Federal Tax Withheld'!$C:$C,'Total Employee Medicare'!$C31,'Employer Federal Tax Withheld'!$R:$R,'Total Employee Medicare'!I$8)</f>
        <v>0</v>
      </c>
      <c r="J31" s="1">
        <f>SUMIFS('Employer Federal Tax Withheld'!$H:$H,'Employer Federal Tax Withheld'!$B:$B,'Total Employee Medicare'!$B31,'Employer Federal Tax Withheld'!$C:$C,'Total Employee Medicare'!$C31,'Employer Federal Tax Withheld'!$R:$R,'Total Employee Medicare'!J$8)</f>
        <v>0</v>
      </c>
      <c r="K31" s="1">
        <f>SUMIFS('Employer Federal Tax Withheld'!$H:$H,'Employer Federal Tax Withheld'!$B:$B,'Total Employee Medicare'!$B31,'Employer Federal Tax Withheld'!$C:$C,'Total Employee Medicare'!$C31,'Employer Federal Tax Withheld'!$R:$R,'Total Employee Medicare'!K$8)</f>
        <v>0</v>
      </c>
      <c r="L31" s="1">
        <f>SUMIFS('Employer Federal Tax Withheld'!$H:$H,'Employer Federal Tax Withheld'!$B:$B,'Total Employee Medicare'!$B31,'Employer Federal Tax Withheld'!$C:$C,'Total Employee Medicare'!$C31,'Employer Federal Tax Withheld'!$R:$R,'Total Employee Medicare'!L$8)</f>
        <v>0</v>
      </c>
      <c r="M31" s="1">
        <f>SUMIFS('Employer Federal Tax Withheld'!$H:$H,'Employer Federal Tax Withheld'!$B:$B,'Total Employee Medicare'!$B31,'Employer Federal Tax Withheld'!$C:$C,'Total Employee Medicare'!$C31,'Employer Federal Tax Withheld'!$R:$R,'Total Employee Medicare'!M$8)</f>
        <v>0</v>
      </c>
      <c r="N31" s="1">
        <f>SUMIFS('Employer Federal Tax Withheld'!$H:$H,'Employer Federal Tax Withheld'!$B:$B,'Total Employee Medicare'!$B31,'Employer Federal Tax Withheld'!$C:$C,'Total Employee Medicare'!$C31,'Employer Federal Tax Withheld'!$R:$R,'Total Employee Medicare'!N$8)</f>
        <v>0</v>
      </c>
      <c r="O31" s="1">
        <f>SUMIFS('Employer Federal Tax Withheld'!$H:$H,'Employer Federal Tax Withheld'!$B:$B,'Total Employee Medicare'!$B31,'Employer Federal Tax Withheld'!$C:$C,'Total Employee Medicare'!$C31,'Employer Federal Tax Withheld'!$R:$R,'Total Employee Medicare'!O$8)</f>
        <v>0</v>
      </c>
      <c r="P31" s="1">
        <f>SUMIFS('Employer Federal Tax Withheld'!$H:$H,'Employer Federal Tax Withheld'!$B:$B,'Total Employee Medicare'!$B31,'Employer Federal Tax Withheld'!$C:$C,'Total Employee Medicare'!$C31,'Employer Federal Tax Withheld'!$R:$R,'Total Employee Medicare'!P$8)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SUMIFS('Employer Federal Tax Withheld'!$H:$H,'Employer Federal Tax Withheld'!$B:$B,'Total Employee Medicare'!$B32,'Employer Federal Tax Withheld'!$C:$C,'Total Employee Medicare'!$C32,'Employer Federal Tax Withheld'!$R:$R,'Total Employee Medicare'!E$8)</f>
        <v>0</v>
      </c>
      <c r="F32" s="1">
        <f>SUMIFS('Employer Federal Tax Withheld'!$H:$H,'Employer Federal Tax Withheld'!$B:$B,'Total Employee Medicare'!$B32,'Employer Federal Tax Withheld'!$C:$C,'Total Employee Medicare'!$C32,'Employer Federal Tax Withheld'!$R:$R,'Total Employee Medicare'!F$8)</f>
        <v>0</v>
      </c>
      <c r="G32" s="1">
        <f>SUMIFS('Employer Federal Tax Withheld'!$H:$H,'Employer Federal Tax Withheld'!$B:$B,'Total Employee Medicare'!$B32,'Employer Federal Tax Withheld'!$C:$C,'Total Employee Medicare'!$C32,'Employer Federal Tax Withheld'!$R:$R,'Total Employee Medicare'!G$8)</f>
        <v>0</v>
      </c>
      <c r="H32" s="1">
        <f>SUMIFS('Employer Federal Tax Withheld'!$H:$H,'Employer Federal Tax Withheld'!$B:$B,'Total Employee Medicare'!$B32,'Employer Federal Tax Withheld'!$C:$C,'Total Employee Medicare'!$C32,'Employer Federal Tax Withheld'!$R:$R,'Total Employee Medicare'!H$8)</f>
        <v>0</v>
      </c>
      <c r="I32" s="1">
        <f>SUMIFS('Employer Federal Tax Withheld'!$H:$H,'Employer Federal Tax Withheld'!$B:$B,'Total Employee Medicare'!$B32,'Employer Federal Tax Withheld'!$C:$C,'Total Employee Medicare'!$C32,'Employer Federal Tax Withheld'!$R:$R,'Total Employee Medicare'!I$8)</f>
        <v>0</v>
      </c>
      <c r="J32" s="1">
        <f>SUMIFS('Employer Federal Tax Withheld'!$H:$H,'Employer Federal Tax Withheld'!$B:$B,'Total Employee Medicare'!$B32,'Employer Federal Tax Withheld'!$C:$C,'Total Employee Medicare'!$C32,'Employer Federal Tax Withheld'!$R:$R,'Total Employee Medicare'!J$8)</f>
        <v>0</v>
      </c>
      <c r="K32" s="1">
        <f>SUMIFS('Employer Federal Tax Withheld'!$H:$H,'Employer Federal Tax Withheld'!$B:$B,'Total Employee Medicare'!$B32,'Employer Federal Tax Withheld'!$C:$C,'Total Employee Medicare'!$C32,'Employer Federal Tax Withheld'!$R:$R,'Total Employee Medicare'!K$8)</f>
        <v>0</v>
      </c>
      <c r="L32" s="1">
        <f>SUMIFS('Employer Federal Tax Withheld'!$H:$H,'Employer Federal Tax Withheld'!$B:$B,'Total Employee Medicare'!$B32,'Employer Federal Tax Withheld'!$C:$C,'Total Employee Medicare'!$C32,'Employer Federal Tax Withheld'!$R:$R,'Total Employee Medicare'!L$8)</f>
        <v>0</v>
      </c>
      <c r="M32" s="1">
        <f>SUMIFS('Employer Federal Tax Withheld'!$H:$H,'Employer Federal Tax Withheld'!$B:$B,'Total Employee Medicare'!$B32,'Employer Federal Tax Withheld'!$C:$C,'Total Employee Medicare'!$C32,'Employer Federal Tax Withheld'!$R:$R,'Total Employee Medicare'!M$8)</f>
        <v>0</v>
      </c>
      <c r="N32" s="1">
        <f>SUMIFS('Employer Federal Tax Withheld'!$H:$H,'Employer Federal Tax Withheld'!$B:$B,'Total Employee Medicare'!$B32,'Employer Federal Tax Withheld'!$C:$C,'Total Employee Medicare'!$C32,'Employer Federal Tax Withheld'!$R:$R,'Total Employee Medicare'!N$8)</f>
        <v>0</v>
      </c>
      <c r="O32" s="1">
        <f>SUMIFS('Employer Federal Tax Withheld'!$H:$H,'Employer Federal Tax Withheld'!$B:$B,'Total Employee Medicare'!$B32,'Employer Federal Tax Withheld'!$C:$C,'Total Employee Medicare'!$C32,'Employer Federal Tax Withheld'!$R:$R,'Total Employee Medicare'!O$8)</f>
        <v>0</v>
      </c>
      <c r="P32" s="1">
        <f>SUMIFS('Employer Federal Tax Withheld'!$H:$H,'Employer Federal Tax Withheld'!$B:$B,'Total Employee Medicare'!$B32,'Employer Federal Tax Withheld'!$C:$C,'Total Employee Medicare'!$C32,'Employer Federal Tax Withheld'!$R:$R,'Total Employee Medicare'!P$8)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SUMIFS('Employer Federal Tax Withheld'!$H:$H,'Employer Federal Tax Withheld'!$B:$B,'Total Employee Medicare'!$B33,'Employer Federal Tax Withheld'!$C:$C,'Total Employee Medicare'!$C33,'Employer Federal Tax Withheld'!$R:$R,'Total Employee Medicare'!E$8)</f>
        <v>0</v>
      </c>
      <c r="F33" s="1">
        <f>SUMIFS('Employer Federal Tax Withheld'!$H:$H,'Employer Federal Tax Withheld'!$B:$B,'Total Employee Medicare'!$B33,'Employer Federal Tax Withheld'!$C:$C,'Total Employee Medicare'!$C33,'Employer Federal Tax Withheld'!$R:$R,'Total Employee Medicare'!F$8)</f>
        <v>0</v>
      </c>
      <c r="G33" s="1">
        <f>SUMIFS('Employer Federal Tax Withheld'!$H:$H,'Employer Federal Tax Withheld'!$B:$B,'Total Employee Medicare'!$B33,'Employer Federal Tax Withheld'!$C:$C,'Total Employee Medicare'!$C33,'Employer Federal Tax Withheld'!$R:$R,'Total Employee Medicare'!G$8)</f>
        <v>0</v>
      </c>
      <c r="H33" s="1">
        <f>SUMIFS('Employer Federal Tax Withheld'!$H:$H,'Employer Federal Tax Withheld'!$B:$B,'Total Employee Medicare'!$B33,'Employer Federal Tax Withheld'!$C:$C,'Total Employee Medicare'!$C33,'Employer Federal Tax Withheld'!$R:$R,'Total Employee Medicare'!H$8)</f>
        <v>0</v>
      </c>
      <c r="I33" s="1">
        <f>SUMIFS('Employer Federal Tax Withheld'!$H:$H,'Employer Federal Tax Withheld'!$B:$B,'Total Employee Medicare'!$B33,'Employer Federal Tax Withheld'!$C:$C,'Total Employee Medicare'!$C33,'Employer Federal Tax Withheld'!$R:$R,'Total Employee Medicare'!I$8)</f>
        <v>0</v>
      </c>
      <c r="J33" s="1">
        <f>SUMIFS('Employer Federal Tax Withheld'!$H:$H,'Employer Federal Tax Withheld'!$B:$B,'Total Employee Medicare'!$B33,'Employer Federal Tax Withheld'!$C:$C,'Total Employee Medicare'!$C33,'Employer Federal Tax Withheld'!$R:$R,'Total Employee Medicare'!J$8)</f>
        <v>0</v>
      </c>
      <c r="K33" s="1">
        <f>SUMIFS('Employer Federal Tax Withheld'!$H:$H,'Employer Federal Tax Withheld'!$B:$B,'Total Employee Medicare'!$B33,'Employer Federal Tax Withheld'!$C:$C,'Total Employee Medicare'!$C33,'Employer Federal Tax Withheld'!$R:$R,'Total Employee Medicare'!K$8)</f>
        <v>0</v>
      </c>
      <c r="L33" s="1">
        <f>SUMIFS('Employer Federal Tax Withheld'!$H:$H,'Employer Federal Tax Withheld'!$B:$B,'Total Employee Medicare'!$B33,'Employer Federal Tax Withheld'!$C:$C,'Total Employee Medicare'!$C33,'Employer Federal Tax Withheld'!$R:$R,'Total Employee Medicare'!L$8)</f>
        <v>0</v>
      </c>
      <c r="M33" s="1">
        <f>SUMIFS('Employer Federal Tax Withheld'!$H:$H,'Employer Federal Tax Withheld'!$B:$B,'Total Employee Medicare'!$B33,'Employer Federal Tax Withheld'!$C:$C,'Total Employee Medicare'!$C33,'Employer Federal Tax Withheld'!$R:$R,'Total Employee Medicare'!M$8)</f>
        <v>0</v>
      </c>
      <c r="N33" s="1">
        <f>SUMIFS('Employer Federal Tax Withheld'!$H:$H,'Employer Federal Tax Withheld'!$B:$B,'Total Employee Medicare'!$B33,'Employer Federal Tax Withheld'!$C:$C,'Total Employee Medicare'!$C33,'Employer Federal Tax Withheld'!$R:$R,'Total Employee Medicare'!N$8)</f>
        <v>0</v>
      </c>
      <c r="O33" s="1">
        <f>SUMIFS('Employer Federal Tax Withheld'!$H:$H,'Employer Federal Tax Withheld'!$B:$B,'Total Employee Medicare'!$B33,'Employer Federal Tax Withheld'!$C:$C,'Total Employee Medicare'!$C33,'Employer Federal Tax Withheld'!$R:$R,'Total Employee Medicare'!O$8)</f>
        <v>0</v>
      </c>
      <c r="P33" s="1">
        <f>SUMIFS('Employer Federal Tax Withheld'!$H:$H,'Employer Federal Tax Withheld'!$B:$B,'Total Employee Medicare'!$B33,'Employer Federal Tax Withheld'!$C:$C,'Total Employee Medicare'!$C33,'Employer Federal Tax Withheld'!$R:$R,'Total Employee Medicare'!P$8)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SUMIFS('Employer Federal Tax Withheld'!$H:$H,'Employer Federal Tax Withheld'!$B:$B,'Total Employee Medicare'!$B34,'Employer Federal Tax Withheld'!$C:$C,'Total Employee Medicare'!$C34,'Employer Federal Tax Withheld'!$R:$R,'Total Employee Medicare'!E$8)</f>
        <v>0</v>
      </c>
      <c r="F34" s="1">
        <f>SUMIFS('Employer Federal Tax Withheld'!$H:$H,'Employer Federal Tax Withheld'!$B:$B,'Total Employee Medicare'!$B34,'Employer Federal Tax Withheld'!$C:$C,'Total Employee Medicare'!$C34,'Employer Federal Tax Withheld'!$R:$R,'Total Employee Medicare'!F$8)</f>
        <v>0</v>
      </c>
      <c r="G34" s="1">
        <f>SUMIFS('Employer Federal Tax Withheld'!$H:$H,'Employer Federal Tax Withheld'!$B:$B,'Total Employee Medicare'!$B34,'Employer Federal Tax Withheld'!$C:$C,'Total Employee Medicare'!$C34,'Employer Federal Tax Withheld'!$R:$R,'Total Employee Medicare'!G$8)</f>
        <v>0</v>
      </c>
      <c r="H34" s="1">
        <f>SUMIFS('Employer Federal Tax Withheld'!$H:$H,'Employer Federal Tax Withheld'!$B:$B,'Total Employee Medicare'!$B34,'Employer Federal Tax Withheld'!$C:$C,'Total Employee Medicare'!$C34,'Employer Federal Tax Withheld'!$R:$R,'Total Employee Medicare'!H$8)</f>
        <v>0</v>
      </c>
      <c r="I34" s="1">
        <f>SUMIFS('Employer Federal Tax Withheld'!$H:$H,'Employer Federal Tax Withheld'!$B:$B,'Total Employee Medicare'!$B34,'Employer Federal Tax Withheld'!$C:$C,'Total Employee Medicare'!$C34,'Employer Federal Tax Withheld'!$R:$R,'Total Employee Medicare'!I$8)</f>
        <v>0</v>
      </c>
      <c r="J34" s="1">
        <f>SUMIFS('Employer Federal Tax Withheld'!$H:$H,'Employer Federal Tax Withheld'!$B:$B,'Total Employee Medicare'!$B34,'Employer Federal Tax Withheld'!$C:$C,'Total Employee Medicare'!$C34,'Employer Federal Tax Withheld'!$R:$R,'Total Employee Medicare'!J$8)</f>
        <v>0</v>
      </c>
      <c r="K34" s="1">
        <f>SUMIFS('Employer Federal Tax Withheld'!$H:$H,'Employer Federal Tax Withheld'!$B:$B,'Total Employee Medicare'!$B34,'Employer Federal Tax Withheld'!$C:$C,'Total Employee Medicare'!$C34,'Employer Federal Tax Withheld'!$R:$R,'Total Employee Medicare'!K$8)</f>
        <v>0</v>
      </c>
      <c r="L34" s="1">
        <f>SUMIFS('Employer Federal Tax Withheld'!$H:$H,'Employer Federal Tax Withheld'!$B:$B,'Total Employee Medicare'!$B34,'Employer Federal Tax Withheld'!$C:$C,'Total Employee Medicare'!$C34,'Employer Federal Tax Withheld'!$R:$R,'Total Employee Medicare'!L$8)</f>
        <v>0</v>
      </c>
      <c r="M34" s="1">
        <f>SUMIFS('Employer Federal Tax Withheld'!$H:$H,'Employer Federal Tax Withheld'!$B:$B,'Total Employee Medicare'!$B34,'Employer Federal Tax Withheld'!$C:$C,'Total Employee Medicare'!$C34,'Employer Federal Tax Withheld'!$R:$R,'Total Employee Medicare'!M$8)</f>
        <v>0</v>
      </c>
      <c r="N34" s="1">
        <f>SUMIFS('Employer Federal Tax Withheld'!$H:$H,'Employer Federal Tax Withheld'!$B:$B,'Total Employee Medicare'!$B34,'Employer Federal Tax Withheld'!$C:$C,'Total Employee Medicare'!$C34,'Employer Federal Tax Withheld'!$R:$R,'Total Employee Medicare'!N$8)</f>
        <v>0</v>
      </c>
      <c r="O34" s="1">
        <f>SUMIFS('Employer Federal Tax Withheld'!$H:$H,'Employer Federal Tax Withheld'!$B:$B,'Total Employee Medicare'!$B34,'Employer Federal Tax Withheld'!$C:$C,'Total Employee Medicare'!$C34,'Employer Federal Tax Withheld'!$R:$R,'Total Employee Medicare'!O$8)</f>
        <v>0</v>
      </c>
      <c r="P34" s="1">
        <f>SUMIFS('Employer Federal Tax Withheld'!$H:$H,'Employer Federal Tax Withheld'!$B:$B,'Total Employee Medicare'!$B34,'Employer Federal Tax Withheld'!$C:$C,'Total Employee Medicare'!$C34,'Employer Federal Tax Withheld'!$R:$R,'Total Employee Medicare'!P$8)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SUMIFS('Employer Federal Tax Withheld'!$H:$H,'Employer Federal Tax Withheld'!$B:$B,'Total Employee Medicare'!$B35,'Employer Federal Tax Withheld'!$C:$C,'Total Employee Medicare'!$C35,'Employer Federal Tax Withheld'!$R:$R,'Total Employee Medicare'!E$8)</f>
        <v>0</v>
      </c>
      <c r="F35" s="1">
        <f>SUMIFS('Employer Federal Tax Withheld'!$H:$H,'Employer Federal Tax Withheld'!$B:$B,'Total Employee Medicare'!$B35,'Employer Federal Tax Withheld'!$C:$C,'Total Employee Medicare'!$C35,'Employer Federal Tax Withheld'!$R:$R,'Total Employee Medicare'!F$8)</f>
        <v>0</v>
      </c>
      <c r="G35" s="1">
        <f>SUMIFS('Employer Federal Tax Withheld'!$H:$H,'Employer Federal Tax Withheld'!$B:$B,'Total Employee Medicare'!$B35,'Employer Federal Tax Withheld'!$C:$C,'Total Employee Medicare'!$C35,'Employer Federal Tax Withheld'!$R:$R,'Total Employee Medicare'!G$8)</f>
        <v>0</v>
      </c>
      <c r="H35" s="1">
        <f>SUMIFS('Employer Federal Tax Withheld'!$H:$H,'Employer Federal Tax Withheld'!$B:$B,'Total Employee Medicare'!$B35,'Employer Federal Tax Withheld'!$C:$C,'Total Employee Medicare'!$C35,'Employer Federal Tax Withheld'!$R:$R,'Total Employee Medicare'!H$8)</f>
        <v>0</v>
      </c>
      <c r="I35" s="1">
        <f>SUMIFS('Employer Federal Tax Withheld'!$H:$H,'Employer Federal Tax Withheld'!$B:$B,'Total Employee Medicare'!$B35,'Employer Federal Tax Withheld'!$C:$C,'Total Employee Medicare'!$C35,'Employer Federal Tax Withheld'!$R:$R,'Total Employee Medicare'!I$8)</f>
        <v>0</v>
      </c>
      <c r="J35" s="1">
        <f>SUMIFS('Employer Federal Tax Withheld'!$H:$H,'Employer Federal Tax Withheld'!$B:$B,'Total Employee Medicare'!$B35,'Employer Federal Tax Withheld'!$C:$C,'Total Employee Medicare'!$C35,'Employer Federal Tax Withheld'!$R:$R,'Total Employee Medicare'!J$8)</f>
        <v>0</v>
      </c>
      <c r="K35" s="1">
        <f>SUMIFS('Employer Federal Tax Withheld'!$H:$H,'Employer Federal Tax Withheld'!$B:$B,'Total Employee Medicare'!$B35,'Employer Federal Tax Withheld'!$C:$C,'Total Employee Medicare'!$C35,'Employer Federal Tax Withheld'!$R:$R,'Total Employee Medicare'!K$8)</f>
        <v>0</v>
      </c>
      <c r="L35" s="1">
        <f>SUMIFS('Employer Federal Tax Withheld'!$H:$H,'Employer Federal Tax Withheld'!$B:$B,'Total Employee Medicare'!$B35,'Employer Federal Tax Withheld'!$C:$C,'Total Employee Medicare'!$C35,'Employer Federal Tax Withheld'!$R:$R,'Total Employee Medicare'!L$8)</f>
        <v>0</v>
      </c>
      <c r="M35" s="1">
        <f>SUMIFS('Employer Federal Tax Withheld'!$H:$H,'Employer Federal Tax Withheld'!$B:$B,'Total Employee Medicare'!$B35,'Employer Federal Tax Withheld'!$C:$C,'Total Employee Medicare'!$C35,'Employer Federal Tax Withheld'!$R:$R,'Total Employee Medicare'!M$8)</f>
        <v>0</v>
      </c>
      <c r="N35" s="1">
        <f>SUMIFS('Employer Federal Tax Withheld'!$H:$H,'Employer Federal Tax Withheld'!$B:$B,'Total Employee Medicare'!$B35,'Employer Federal Tax Withheld'!$C:$C,'Total Employee Medicare'!$C35,'Employer Federal Tax Withheld'!$R:$R,'Total Employee Medicare'!N$8)</f>
        <v>0</v>
      </c>
      <c r="O35" s="1">
        <f>SUMIFS('Employer Federal Tax Withheld'!$H:$H,'Employer Federal Tax Withheld'!$B:$B,'Total Employee Medicare'!$B35,'Employer Federal Tax Withheld'!$C:$C,'Total Employee Medicare'!$C35,'Employer Federal Tax Withheld'!$R:$R,'Total Employee Medicare'!O$8)</f>
        <v>0</v>
      </c>
      <c r="P35" s="1">
        <f>SUMIFS('Employer Federal Tax Withheld'!$H:$H,'Employer Federal Tax Withheld'!$B:$B,'Total Employee Medicare'!$B35,'Employer Federal Tax Withheld'!$C:$C,'Total Employee Medicare'!$C35,'Employer Federal Tax Withheld'!$R:$R,'Total Employee Medicare'!P$8)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SUMIFS('Employer Federal Tax Withheld'!$H:$H,'Employer Federal Tax Withheld'!$B:$B,'Total Employee Medicare'!$B36,'Employer Federal Tax Withheld'!$C:$C,'Total Employee Medicare'!$C36,'Employer Federal Tax Withheld'!$R:$R,'Total Employee Medicare'!E$8)</f>
        <v>0</v>
      </c>
      <c r="F36" s="1">
        <f>SUMIFS('Employer Federal Tax Withheld'!$H:$H,'Employer Federal Tax Withheld'!$B:$B,'Total Employee Medicare'!$B36,'Employer Federal Tax Withheld'!$C:$C,'Total Employee Medicare'!$C36,'Employer Federal Tax Withheld'!$R:$R,'Total Employee Medicare'!F$8)</f>
        <v>0</v>
      </c>
      <c r="G36" s="1">
        <f>SUMIFS('Employer Federal Tax Withheld'!$H:$H,'Employer Federal Tax Withheld'!$B:$B,'Total Employee Medicare'!$B36,'Employer Federal Tax Withheld'!$C:$C,'Total Employee Medicare'!$C36,'Employer Federal Tax Withheld'!$R:$R,'Total Employee Medicare'!G$8)</f>
        <v>0</v>
      </c>
      <c r="H36" s="1">
        <f>SUMIFS('Employer Federal Tax Withheld'!$H:$H,'Employer Federal Tax Withheld'!$B:$B,'Total Employee Medicare'!$B36,'Employer Federal Tax Withheld'!$C:$C,'Total Employee Medicare'!$C36,'Employer Federal Tax Withheld'!$R:$R,'Total Employee Medicare'!H$8)</f>
        <v>0</v>
      </c>
      <c r="I36" s="1">
        <f>SUMIFS('Employer Federal Tax Withheld'!$H:$H,'Employer Federal Tax Withheld'!$B:$B,'Total Employee Medicare'!$B36,'Employer Federal Tax Withheld'!$C:$C,'Total Employee Medicare'!$C36,'Employer Federal Tax Withheld'!$R:$R,'Total Employee Medicare'!I$8)</f>
        <v>0</v>
      </c>
      <c r="J36" s="1">
        <f>SUMIFS('Employer Federal Tax Withheld'!$H:$H,'Employer Federal Tax Withheld'!$B:$B,'Total Employee Medicare'!$B36,'Employer Federal Tax Withheld'!$C:$C,'Total Employee Medicare'!$C36,'Employer Federal Tax Withheld'!$R:$R,'Total Employee Medicare'!J$8)</f>
        <v>0</v>
      </c>
      <c r="K36" s="1">
        <f>SUMIFS('Employer Federal Tax Withheld'!$H:$H,'Employer Federal Tax Withheld'!$B:$B,'Total Employee Medicare'!$B36,'Employer Federal Tax Withheld'!$C:$C,'Total Employee Medicare'!$C36,'Employer Federal Tax Withheld'!$R:$R,'Total Employee Medicare'!K$8)</f>
        <v>0</v>
      </c>
      <c r="L36" s="1">
        <f>SUMIFS('Employer Federal Tax Withheld'!$H:$H,'Employer Federal Tax Withheld'!$B:$B,'Total Employee Medicare'!$B36,'Employer Federal Tax Withheld'!$C:$C,'Total Employee Medicare'!$C36,'Employer Federal Tax Withheld'!$R:$R,'Total Employee Medicare'!L$8)</f>
        <v>0</v>
      </c>
      <c r="M36" s="1">
        <f>SUMIFS('Employer Federal Tax Withheld'!$H:$H,'Employer Federal Tax Withheld'!$B:$B,'Total Employee Medicare'!$B36,'Employer Federal Tax Withheld'!$C:$C,'Total Employee Medicare'!$C36,'Employer Federal Tax Withheld'!$R:$R,'Total Employee Medicare'!M$8)</f>
        <v>0</v>
      </c>
      <c r="N36" s="1">
        <f>SUMIFS('Employer Federal Tax Withheld'!$H:$H,'Employer Federal Tax Withheld'!$B:$B,'Total Employee Medicare'!$B36,'Employer Federal Tax Withheld'!$C:$C,'Total Employee Medicare'!$C36,'Employer Federal Tax Withheld'!$R:$R,'Total Employee Medicare'!N$8)</f>
        <v>0</v>
      </c>
      <c r="O36" s="1">
        <f>SUMIFS('Employer Federal Tax Withheld'!$H:$H,'Employer Federal Tax Withheld'!$B:$B,'Total Employee Medicare'!$B36,'Employer Federal Tax Withheld'!$C:$C,'Total Employee Medicare'!$C36,'Employer Federal Tax Withheld'!$R:$R,'Total Employee Medicare'!O$8)</f>
        <v>0</v>
      </c>
      <c r="P36" s="1">
        <f>SUMIFS('Employer Federal Tax Withheld'!$H:$H,'Employer Federal Tax Withheld'!$B:$B,'Total Employee Medicare'!$B36,'Employer Federal Tax Withheld'!$C:$C,'Total Employee Medicare'!$C36,'Employer Federal Tax Withheld'!$R:$R,'Total Employee Medicare'!P$8)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SUMIFS('Employer Federal Tax Withheld'!$H:$H,'Employer Federal Tax Withheld'!$B:$B,'Total Employee Medicare'!$B37,'Employer Federal Tax Withheld'!$C:$C,'Total Employee Medicare'!$C37,'Employer Federal Tax Withheld'!$R:$R,'Total Employee Medicare'!E$8)</f>
        <v>0</v>
      </c>
      <c r="F37" s="1">
        <f>SUMIFS('Employer Federal Tax Withheld'!$H:$H,'Employer Federal Tax Withheld'!$B:$B,'Total Employee Medicare'!$B37,'Employer Federal Tax Withheld'!$C:$C,'Total Employee Medicare'!$C37,'Employer Federal Tax Withheld'!$R:$R,'Total Employee Medicare'!F$8)</f>
        <v>0</v>
      </c>
      <c r="G37" s="1">
        <f>SUMIFS('Employer Federal Tax Withheld'!$H:$H,'Employer Federal Tax Withheld'!$B:$B,'Total Employee Medicare'!$B37,'Employer Federal Tax Withheld'!$C:$C,'Total Employee Medicare'!$C37,'Employer Federal Tax Withheld'!$R:$R,'Total Employee Medicare'!G$8)</f>
        <v>0</v>
      </c>
      <c r="H37" s="1">
        <f>SUMIFS('Employer Federal Tax Withheld'!$H:$H,'Employer Federal Tax Withheld'!$B:$B,'Total Employee Medicare'!$B37,'Employer Federal Tax Withheld'!$C:$C,'Total Employee Medicare'!$C37,'Employer Federal Tax Withheld'!$R:$R,'Total Employee Medicare'!H$8)</f>
        <v>0</v>
      </c>
      <c r="I37" s="1">
        <f>SUMIFS('Employer Federal Tax Withheld'!$H:$H,'Employer Federal Tax Withheld'!$B:$B,'Total Employee Medicare'!$B37,'Employer Federal Tax Withheld'!$C:$C,'Total Employee Medicare'!$C37,'Employer Federal Tax Withheld'!$R:$R,'Total Employee Medicare'!I$8)</f>
        <v>0</v>
      </c>
      <c r="J37" s="1">
        <f>SUMIFS('Employer Federal Tax Withheld'!$H:$H,'Employer Federal Tax Withheld'!$B:$B,'Total Employee Medicare'!$B37,'Employer Federal Tax Withheld'!$C:$C,'Total Employee Medicare'!$C37,'Employer Federal Tax Withheld'!$R:$R,'Total Employee Medicare'!J$8)</f>
        <v>0</v>
      </c>
      <c r="K37" s="1">
        <f>SUMIFS('Employer Federal Tax Withheld'!$H:$H,'Employer Federal Tax Withheld'!$B:$B,'Total Employee Medicare'!$B37,'Employer Federal Tax Withheld'!$C:$C,'Total Employee Medicare'!$C37,'Employer Federal Tax Withheld'!$R:$R,'Total Employee Medicare'!K$8)</f>
        <v>0</v>
      </c>
      <c r="L37" s="1">
        <f>SUMIFS('Employer Federal Tax Withheld'!$H:$H,'Employer Federal Tax Withheld'!$B:$B,'Total Employee Medicare'!$B37,'Employer Federal Tax Withheld'!$C:$C,'Total Employee Medicare'!$C37,'Employer Federal Tax Withheld'!$R:$R,'Total Employee Medicare'!L$8)</f>
        <v>0</v>
      </c>
      <c r="M37" s="1">
        <f>SUMIFS('Employer Federal Tax Withheld'!$H:$H,'Employer Federal Tax Withheld'!$B:$B,'Total Employee Medicare'!$B37,'Employer Federal Tax Withheld'!$C:$C,'Total Employee Medicare'!$C37,'Employer Federal Tax Withheld'!$R:$R,'Total Employee Medicare'!M$8)</f>
        <v>0</v>
      </c>
      <c r="N37" s="1">
        <f>SUMIFS('Employer Federal Tax Withheld'!$H:$H,'Employer Federal Tax Withheld'!$B:$B,'Total Employee Medicare'!$B37,'Employer Federal Tax Withheld'!$C:$C,'Total Employee Medicare'!$C37,'Employer Federal Tax Withheld'!$R:$R,'Total Employee Medicare'!N$8)</f>
        <v>0</v>
      </c>
      <c r="O37" s="1">
        <f>SUMIFS('Employer Federal Tax Withheld'!$H:$H,'Employer Federal Tax Withheld'!$B:$B,'Total Employee Medicare'!$B37,'Employer Federal Tax Withheld'!$C:$C,'Total Employee Medicare'!$C37,'Employer Federal Tax Withheld'!$R:$R,'Total Employee Medicare'!O$8)</f>
        <v>0</v>
      </c>
      <c r="P37" s="1">
        <f>SUMIFS('Employer Federal Tax Withheld'!$H:$H,'Employer Federal Tax Withheld'!$B:$B,'Total Employee Medicare'!$B37,'Employer Federal Tax Withheld'!$C:$C,'Total Employee Medicare'!$C37,'Employer Federal Tax Withheld'!$R:$R,'Total Employee Medicare'!P$8)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SUMIFS('Employer Federal Tax Withheld'!$H:$H,'Employer Federal Tax Withheld'!$B:$B,'Total Employee Medicare'!$B38,'Employer Federal Tax Withheld'!$C:$C,'Total Employee Medicare'!$C38,'Employer Federal Tax Withheld'!$R:$R,'Total Employee Medicare'!E$8)</f>
        <v>0</v>
      </c>
      <c r="F38" s="1">
        <f>SUMIFS('Employer Federal Tax Withheld'!$H:$H,'Employer Federal Tax Withheld'!$B:$B,'Total Employee Medicare'!$B38,'Employer Federal Tax Withheld'!$C:$C,'Total Employee Medicare'!$C38,'Employer Federal Tax Withheld'!$R:$R,'Total Employee Medicare'!F$8)</f>
        <v>0</v>
      </c>
      <c r="G38" s="1">
        <f>SUMIFS('Employer Federal Tax Withheld'!$H:$H,'Employer Federal Tax Withheld'!$B:$B,'Total Employee Medicare'!$B38,'Employer Federal Tax Withheld'!$C:$C,'Total Employee Medicare'!$C38,'Employer Federal Tax Withheld'!$R:$R,'Total Employee Medicare'!G$8)</f>
        <v>0</v>
      </c>
      <c r="H38" s="1">
        <f>SUMIFS('Employer Federal Tax Withheld'!$H:$H,'Employer Federal Tax Withheld'!$B:$B,'Total Employee Medicare'!$B38,'Employer Federal Tax Withheld'!$C:$C,'Total Employee Medicare'!$C38,'Employer Federal Tax Withheld'!$R:$R,'Total Employee Medicare'!H$8)</f>
        <v>0</v>
      </c>
      <c r="I38" s="1">
        <f>SUMIFS('Employer Federal Tax Withheld'!$H:$H,'Employer Federal Tax Withheld'!$B:$B,'Total Employee Medicare'!$B38,'Employer Federal Tax Withheld'!$C:$C,'Total Employee Medicare'!$C38,'Employer Federal Tax Withheld'!$R:$R,'Total Employee Medicare'!I$8)</f>
        <v>0</v>
      </c>
      <c r="J38" s="1">
        <f>SUMIFS('Employer Federal Tax Withheld'!$H:$H,'Employer Federal Tax Withheld'!$B:$B,'Total Employee Medicare'!$B38,'Employer Federal Tax Withheld'!$C:$C,'Total Employee Medicare'!$C38,'Employer Federal Tax Withheld'!$R:$R,'Total Employee Medicare'!J$8)</f>
        <v>0</v>
      </c>
      <c r="K38" s="1">
        <f>SUMIFS('Employer Federal Tax Withheld'!$H:$H,'Employer Federal Tax Withheld'!$B:$B,'Total Employee Medicare'!$B38,'Employer Federal Tax Withheld'!$C:$C,'Total Employee Medicare'!$C38,'Employer Federal Tax Withheld'!$R:$R,'Total Employee Medicare'!K$8)</f>
        <v>0</v>
      </c>
      <c r="L38" s="1">
        <f>SUMIFS('Employer Federal Tax Withheld'!$H:$H,'Employer Federal Tax Withheld'!$B:$B,'Total Employee Medicare'!$B38,'Employer Federal Tax Withheld'!$C:$C,'Total Employee Medicare'!$C38,'Employer Federal Tax Withheld'!$R:$R,'Total Employee Medicare'!L$8)</f>
        <v>0</v>
      </c>
      <c r="M38" s="1">
        <f>SUMIFS('Employer Federal Tax Withheld'!$H:$H,'Employer Federal Tax Withheld'!$B:$B,'Total Employee Medicare'!$B38,'Employer Federal Tax Withheld'!$C:$C,'Total Employee Medicare'!$C38,'Employer Federal Tax Withheld'!$R:$R,'Total Employee Medicare'!M$8)</f>
        <v>0</v>
      </c>
      <c r="N38" s="1">
        <f>SUMIFS('Employer Federal Tax Withheld'!$H:$H,'Employer Federal Tax Withheld'!$B:$B,'Total Employee Medicare'!$B38,'Employer Federal Tax Withheld'!$C:$C,'Total Employee Medicare'!$C38,'Employer Federal Tax Withheld'!$R:$R,'Total Employee Medicare'!N$8)</f>
        <v>0</v>
      </c>
      <c r="O38" s="1">
        <f>SUMIFS('Employer Federal Tax Withheld'!$H:$H,'Employer Federal Tax Withheld'!$B:$B,'Total Employee Medicare'!$B38,'Employer Federal Tax Withheld'!$C:$C,'Total Employee Medicare'!$C38,'Employer Federal Tax Withheld'!$R:$R,'Total Employee Medicare'!O$8)</f>
        <v>0</v>
      </c>
      <c r="P38" s="1">
        <f>SUMIFS('Employer Federal Tax Withheld'!$H:$H,'Employer Federal Tax Withheld'!$B:$B,'Total Employee Medicare'!$B38,'Employer Federal Tax Withheld'!$C:$C,'Total Employee Medicare'!$C38,'Employer Federal Tax Withheld'!$R:$R,'Total Employee Medicare'!P$8)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SUMIFS('Employer Federal Tax Withheld'!$H:$H,'Employer Federal Tax Withheld'!$B:$B,'Total Employee Medicare'!$B39,'Employer Federal Tax Withheld'!$C:$C,'Total Employee Medicare'!$C39,'Employer Federal Tax Withheld'!$R:$R,'Total Employee Medicare'!E$8)</f>
        <v>0</v>
      </c>
      <c r="F39" s="1">
        <f>SUMIFS('Employer Federal Tax Withheld'!$H:$H,'Employer Federal Tax Withheld'!$B:$B,'Total Employee Medicare'!$B39,'Employer Federal Tax Withheld'!$C:$C,'Total Employee Medicare'!$C39,'Employer Federal Tax Withheld'!$R:$R,'Total Employee Medicare'!F$8)</f>
        <v>0</v>
      </c>
      <c r="G39" s="1">
        <f>SUMIFS('Employer Federal Tax Withheld'!$H:$H,'Employer Federal Tax Withheld'!$B:$B,'Total Employee Medicare'!$B39,'Employer Federal Tax Withheld'!$C:$C,'Total Employee Medicare'!$C39,'Employer Federal Tax Withheld'!$R:$R,'Total Employee Medicare'!G$8)</f>
        <v>0</v>
      </c>
      <c r="H39" s="1">
        <f>SUMIFS('Employer Federal Tax Withheld'!$H:$H,'Employer Federal Tax Withheld'!$B:$B,'Total Employee Medicare'!$B39,'Employer Federal Tax Withheld'!$C:$C,'Total Employee Medicare'!$C39,'Employer Federal Tax Withheld'!$R:$R,'Total Employee Medicare'!H$8)</f>
        <v>0</v>
      </c>
      <c r="I39" s="1">
        <f>SUMIFS('Employer Federal Tax Withheld'!$H:$H,'Employer Federal Tax Withheld'!$B:$B,'Total Employee Medicare'!$B39,'Employer Federal Tax Withheld'!$C:$C,'Total Employee Medicare'!$C39,'Employer Federal Tax Withheld'!$R:$R,'Total Employee Medicare'!I$8)</f>
        <v>0</v>
      </c>
      <c r="J39" s="1">
        <f>SUMIFS('Employer Federal Tax Withheld'!$H:$H,'Employer Federal Tax Withheld'!$B:$B,'Total Employee Medicare'!$B39,'Employer Federal Tax Withheld'!$C:$C,'Total Employee Medicare'!$C39,'Employer Federal Tax Withheld'!$R:$R,'Total Employee Medicare'!J$8)</f>
        <v>0</v>
      </c>
      <c r="K39" s="1">
        <f>SUMIFS('Employer Federal Tax Withheld'!$H:$H,'Employer Federal Tax Withheld'!$B:$B,'Total Employee Medicare'!$B39,'Employer Federal Tax Withheld'!$C:$C,'Total Employee Medicare'!$C39,'Employer Federal Tax Withheld'!$R:$R,'Total Employee Medicare'!K$8)</f>
        <v>0</v>
      </c>
      <c r="L39" s="1">
        <f>SUMIFS('Employer Federal Tax Withheld'!$H:$H,'Employer Federal Tax Withheld'!$B:$B,'Total Employee Medicare'!$B39,'Employer Federal Tax Withheld'!$C:$C,'Total Employee Medicare'!$C39,'Employer Federal Tax Withheld'!$R:$R,'Total Employee Medicare'!L$8)</f>
        <v>0</v>
      </c>
      <c r="M39" s="1">
        <f>SUMIFS('Employer Federal Tax Withheld'!$H:$H,'Employer Federal Tax Withheld'!$B:$B,'Total Employee Medicare'!$B39,'Employer Federal Tax Withheld'!$C:$C,'Total Employee Medicare'!$C39,'Employer Federal Tax Withheld'!$R:$R,'Total Employee Medicare'!M$8)</f>
        <v>0</v>
      </c>
      <c r="N39" s="1">
        <f>SUMIFS('Employer Federal Tax Withheld'!$H:$H,'Employer Federal Tax Withheld'!$B:$B,'Total Employee Medicare'!$B39,'Employer Federal Tax Withheld'!$C:$C,'Total Employee Medicare'!$C39,'Employer Federal Tax Withheld'!$R:$R,'Total Employee Medicare'!N$8)</f>
        <v>0</v>
      </c>
      <c r="O39" s="1">
        <f>SUMIFS('Employer Federal Tax Withheld'!$H:$H,'Employer Federal Tax Withheld'!$B:$B,'Total Employee Medicare'!$B39,'Employer Federal Tax Withheld'!$C:$C,'Total Employee Medicare'!$C39,'Employer Federal Tax Withheld'!$R:$R,'Total Employee Medicare'!O$8)</f>
        <v>0</v>
      </c>
      <c r="P39" s="1">
        <f>SUMIFS('Employer Federal Tax Withheld'!$H:$H,'Employer Federal Tax Withheld'!$B:$B,'Total Employee Medicare'!$B39,'Employer Federal Tax Withheld'!$C:$C,'Total Employee Medicare'!$C39,'Employer Federal Tax Withheld'!$R:$R,'Total Employee Medicare'!P$8)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SUMIFS('Employer Federal Tax Withheld'!$H:$H,'Employer Federal Tax Withheld'!$B:$B,'Total Employee Medicare'!$B40,'Employer Federal Tax Withheld'!$C:$C,'Total Employee Medicare'!$C40,'Employer Federal Tax Withheld'!$R:$R,'Total Employee Medicare'!E$8)</f>
        <v>0</v>
      </c>
      <c r="F40" s="1">
        <f>SUMIFS('Employer Federal Tax Withheld'!$H:$H,'Employer Federal Tax Withheld'!$B:$B,'Total Employee Medicare'!$B40,'Employer Federal Tax Withheld'!$C:$C,'Total Employee Medicare'!$C40,'Employer Federal Tax Withheld'!$R:$R,'Total Employee Medicare'!F$8)</f>
        <v>0</v>
      </c>
      <c r="G40" s="1">
        <f>SUMIFS('Employer Federal Tax Withheld'!$H:$H,'Employer Federal Tax Withheld'!$B:$B,'Total Employee Medicare'!$B40,'Employer Federal Tax Withheld'!$C:$C,'Total Employee Medicare'!$C40,'Employer Federal Tax Withheld'!$R:$R,'Total Employee Medicare'!G$8)</f>
        <v>0</v>
      </c>
      <c r="H40" s="1">
        <f>SUMIFS('Employer Federal Tax Withheld'!$H:$H,'Employer Federal Tax Withheld'!$B:$B,'Total Employee Medicare'!$B40,'Employer Federal Tax Withheld'!$C:$C,'Total Employee Medicare'!$C40,'Employer Federal Tax Withheld'!$R:$R,'Total Employee Medicare'!H$8)</f>
        <v>0</v>
      </c>
      <c r="I40" s="1">
        <f>SUMIFS('Employer Federal Tax Withheld'!$H:$H,'Employer Federal Tax Withheld'!$B:$B,'Total Employee Medicare'!$B40,'Employer Federal Tax Withheld'!$C:$C,'Total Employee Medicare'!$C40,'Employer Federal Tax Withheld'!$R:$R,'Total Employee Medicare'!I$8)</f>
        <v>0</v>
      </c>
      <c r="J40" s="1">
        <f>SUMIFS('Employer Federal Tax Withheld'!$H:$H,'Employer Federal Tax Withheld'!$B:$B,'Total Employee Medicare'!$B40,'Employer Federal Tax Withheld'!$C:$C,'Total Employee Medicare'!$C40,'Employer Federal Tax Withheld'!$R:$R,'Total Employee Medicare'!J$8)</f>
        <v>0</v>
      </c>
      <c r="K40" s="1">
        <f>SUMIFS('Employer Federal Tax Withheld'!$H:$H,'Employer Federal Tax Withheld'!$B:$B,'Total Employee Medicare'!$B40,'Employer Federal Tax Withheld'!$C:$C,'Total Employee Medicare'!$C40,'Employer Federal Tax Withheld'!$R:$R,'Total Employee Medicare'!K$8)</f>
        <v>0</v>
      </c>
      <c r="L40" s="1">
        <f>SUMIFS('Employer Federal Tax Withheld'!$H:$H,'Employer Federal Tax Withheld'!$B:$B,'Total Employee Medicare'!$B40,'Employer Federal Tax Withheld'!$C:$C,'Total Employee Medicare'!$C40,'Employer Federal Tax Withheld'!$R:$R,'Total Employee Medicare'!L$8)</f>
        <v>0</v>
      </c>
      <c r="M40" s="1">
        <f>SUMIFS('Employer Federal Tax Withheld'!$H:$H,'Employer Federal Tax Withheld'!$B:$B,'Total Employee Medicare'!$B40,'Employer Federal Tax Withheld'!$C:$C,'Total Employee Medicare'!$C40,'Employer Federal Tax Withheld'!$R:$R,'Total Employee Medicare'!M$8)</f>
        <v>0</v>
      </c>
      <c r="N40" s="1">
        <f>SUMIFS('Employer Federal Tax Withheld'!$H:$H,'Employer Federal Tax Withheld'!$B:$B,'Total Employee Medicare'!$B40,'Employer Federal Tax Withheld'!$C:$C,'Total Employee Medicare'!$C40,'Employer Federal Tax Withheld'!$R:$R,'Total Employee Medicare'!N$8)</f>
        <v>0</v>
      </c>
      <c r="O40" s="1">
        <f>SUMIFS('Employer Federal Tax Withheld'!$H:$H,'Employer Federal Tax Withheld'!$B:$B,'Total Employee Medicare'!$B40,'Employer Federal Tax Withheld'!$C:$C,'Total Employee Medicare'!$C40,'Employer Federal Tax Withheld'!$R:$R,'Total Employee Medicare'!O$8)</f>
        <v>0</v>
      </c>
      <c r="P40" s="1">
        <f>SUMIFS('Employer Federal Tax Withheld'!$H:$H,'Employer Federal Tax Withheld'!$B:$B,'Total Employee Medicare'!$B40,'Employer Federal Tax Withheld'!$C:$C,'Total Employee Medicare'!$C40,'Employer Federal Tax Withheld'!$R:$R,'Total Employee Medicare'!P$8)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SUMIFS('Employer Federal Tax Withheld'!$H:$H,'Employer Federal Tax Withheld'!$B:$B,'Total Employee Medicare'!$B41,'Employer Federal Tax Withheld'!$C:$C,'Total Employee Medicare'!$C41,'Employer Federal Tax Withheld'!$R:$R,'Total Employee Medicare'!E$8)</f>
        <v>0</v>
      </c>
      <c r="F41" s="1">
        <f>SUMIFS('Employer Federal Tax Withheld'!$H:$H,'Employer Federal Tax Withheld'!$B:$B,'Total Employee Medicare'!$B41,'Employer Federal Tax Withheld'!$C:$C,'Total Employee Medicare'!$C41,'Employer Federal Tax Withheld'!$R:$R,'Total Employee Medicare'!F$8)</f>
        <v>0</v>
      </c>
      <c r="G41" s="1">
        <f>SUMIFS('Employer Federal Tax Withheld'!$H:$H,'Employer Federal Tax Withheld'!$B:$B,'Total Employee Medicare'!$B41,'Employer Federal Tax Withheld'!$C:$C,'Total Employee Medicare'!$C41,'Employer Federal Tax Withheld'!$R:$R,'Total Employee Medicare'!G$8)</f>
        <v>0</v>
      </c>
      <c r="H41" s="1">
        <f>SUMIFS('Employer Federal Tax Withheld'!$H:$H,'Employer Federal Tax Withheld'!$B:$B,'Total Employee Medicare'!$B41,'Employer Federal Tax Withheld'!$C:$C,'Total Employee Medicare'!$C41,'Employer Federal Tax Withheld'!$R:$R,'Total Employee Medicare'!H$8)</f>
        <v>0</v>
      </c>
      <c r="I41" s="1">
        <f>SUMIFS('Employer Federal Tax Withheld'!$H:$H,'Employer Federal Tax Withheld'!$B:$B,'Total Employee Medicare'!$B41,'Employer Federal Tax Withheld'!$C:$C,'Total Employee Medicare'!$C41,'Employer Federal Tax Withheld'!$R:$R,'Total Employee Medicare'!I$8)</f>
        <v>0</v>
      </c>
      <c r="J41" s="1">
        <f>SUMIFS('Employer Federal Tax Withheld'!$H:$H,'Employer Federal Tax Withheld'!$B:$B,'Total Employee Medicare'!$B41,'Employer Federal Tax Withheld'!$C:$C,'Total Employee Medicare'!$C41,'Employer Federal Tax Withheld'!$R:$R,'Total Employee Medicare'!J$8)</f>
        <v>0</v>
      </c>
      <c r="K41" s="1">
        <f>SUMIFS('Employer Federal Tax Withheld'!$H:$H,'Employer Federal Tax Withheld'!$B:$B,'Total Employee Medicare'!$B41,'Employer Federal Tax Withheld'!$C:$C,'Total Employee Medicare'!$C41,'Employer Federal Tax Withheld'!$R:$R,'Total Employee Medicare'!K$8)</f>
        <v>0</v>
      </c>
      <c r="L41" s="1">
        <f>SUMIFS('Employer Federal Tax Withheld'!$H:$H,'Employer Federal Tax Withheld'!$B:$B,'Total Employee Medicare'!$B41,'Employer Federal Tax Withheld'!$C:$C,'Total Employee Medicare'!$C41,'Employer Federal Tax Withheld'!$R:$R,'Total Employee Medicare'!L$8)</f>
        <v>0</v>
      </c>
      <c r="M41" s="1">
        <f>SUMIFS('Employer Federal Tax Withheld'!$H:$H,'Employer Federal Tax Withheld'!$B:$B,'Total Employee Medicare'!$B41,'Employer Federal Tax Withheld'!$C:$C,'Total Employee Medicare'!$C41,'Employer Federal Tax Withheld'!$R:$R,'Total Employee Medicare'!M$8)</f>
        <v>0</v>
      </c>
      <c r="N41" s="1">
        <f>SUMIFS('Employer Federal Tax Withheld'!$H:$H,'Employer Federal Tax Withheld'!$B:$B,'Total Employee Medicare'!$B41,'Employer Federal Tax Withheld'!$C:$C,'Total Employee Medicare'!$C41,'Employer Federal Tax Withheld'!$R:$R,'Total Employee Medicare'!N$8)</f>
        <v>0</v>
      </c>
      <c r="O41" s="1">
        <f>SUMIFS('Employer Federal Tax Withheld'!$H:$H,'Employer Federal Tax Withheld'!$B:$B,'Total Employee Medicare'!$B41,'Employer Federal Tax Withheld'!$C:$C,'Total Employee Medicare'!$C41,'Employer Federal Tax Withheld'!$R:$R,'Total Employee Medicare'!O$8)</f>
        <v>0</v>
      </c>
      <c r="P41" s="1">
        <f>SUMIFS('Employer Federal Tax Withheld'!$H:$H,'Employer Federal Tax Withheld'!$B:$B,'Total Employee Medicare'!$B41,'Employer Federal Tax Withheld'!$C:$C,'Total Employee Medicare'!$C41,'Employer Federal Tax Withheld'!$R:$R,'Total Employee Medicare'!P$8)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SUMIFS('Employer Federal Tax Withheld'!$H:$H,'Employer Federal Tax Withheld'!$B:$B,'Total Employee Medicare'!$B42,'Employer Federal Tax Withheld'!$C:$C,'Total Employee Medicare'!$C42,'Employer Federal Tax Withheld'!$R:$R,'Total Employee Medicare'!E$8)</f>
        <v>0</v>
      </c>
      <c r="F42" s="1">
        <f>SUMIFS('Employer Federal Tax Withheld'!$H:$H,'Employer Federal Tax Withheld'!$B:$B,'Total Employee Medicare'!$B42,'Employer Federal Tax Withheld'!$C:$C,'Total Employee Medicare'!$C42,'Employer Federal Tax Withheld'!$R:$R,'Total Employee Medicare'!F$8)</f>
        <v>0</v>
      </c>
      <c r="G42" s="1">
        <f>SUMIFS('Employer Federal Tax Withheld'!$H:$H,'Employer Federal Tax Withheld'!$B:$B,'Total Employee Medicare'!$B42,'Employer Federal Tax Withheld'!$C:$C,'Total Employee Medicare'!$C42,'Employer Federal Tax Withheld'!$R:$R,'Total Employee Medicare'!G$8)</f>
        <v>0</v>
      </c>
      <c r="H42" s="1">
        <f>SUMIFS('Employer Federal Tax Withheld'!$H:$H,'Employer Federal Tax Withheld'!$B:$B,'Total Employee Medicare'!$B42,'Employer Federal Tax Withheld'!$C:$C,'Total Employee Medicare'!$C42,'Employer Federal Tax Withheld'!$R:$R,'Total Employee Medicare'!H$8)</f>
        <v>0</v>
      </c>
      <c r="I42" s="1">
        <f>SUMIFS('Employer Federal Tax Withheld'!$H:$H,'Employer Federal Tax Withheld'!$B:$B,'Total Employee Medicare'!$B42,'Employer Federal Tax Withheld'!$C:$C,'Total Employee Medicare'!$C42,'Employer Federal Tax Withheld'!$R:$R,'Total Employee Medicare'!I$8)</f>
        <v>0</v>
      </c>
      <c r="J42" s="1">
        <f>SUMIFS('Employer Federal Tax Withheld'!$H:$H,'Employer Federal Tax Withheld'!$B:$B,'Total Employee Medicare'!$B42,'Employer Federal Tax Withheld'!$C:$C,'Total Employee Medicare'!$C42,'Employer Federal Tax Withheld'!$R:$R,'Total Employee Medicare'!J$8)</f>
        <v>0</v>
      </c>
      <c r="K42" s="1">
        <f>SUMIFS('Employer Federal Tax Withheld'!$H:$H,'Employer Federal Tax Withheld'!$B:$B,'Total Employee Medicare'!$B42,'Employer Federal Tax Withheld'!$C:$C,'Total Employee Medicare'!$C42,'Employer Federal Tax Withheld'!$R:$R,'Total Employee Medicare'!K$8)</f>
        <v>0</v>
      </c>
      <c r="L42" s="1">
        <f>SUMIFS('Employer Federal Tax Withheld'!$H:$H,'Employer Federal Tax Withheld'!$B:$B,'Total Employee Medicare'!$B42,'Employer Federal Tax Withheld'!$C:$C,'Total Employee Medicare'!$C42,'Employer Federal Tax Withheld'!$R:$R,'Total Employee Medicare'!L$8)</f>
        <v>0</v>
      </c>
      <c r="M42" s="1">
        <f>SUMIFS('Employer Federal Tax Withheld'!$H:$H,'Employer Federal Tax Withheld'!$B:$B,'Total Employee Medicare'!$B42,'Employer Federal Tax Withheld'!$C:$C,'Total Employee Medicare'!$C42,'Employer Federal Tax Withheld'!$R:$R,'Total Employee Medicare'!M$8)</f>
        <v>0</v>
      </c>
      <c r="N42" s="1">
        <f>SUMIFS('Employer Federal Tax Withheld'!$H:$H,'Employer Federal Tax Withheld'!$B:$B,'Total Employee Medicare'!$B42,'Employer Federal Tax Withheld'!$C:$C,'Total Employee Medicare'!$C42,'Employer Federal Tax Withheld'!$R:$R,'Total Employee Medicare'!N$8)</f>
        <v>0</v>
      </c>
      <c r="O42" s="1">
        <f>SUMIFS('Employer Federal Tax Withheld'!$H:$H,'Employer Federal Tax Withheld'!$B:$B,'Total Employee Medicare'!$B42,'Employer Federal Tax Withheld'!$C:$C,'Total Employee Medicare'!$C42,'Employer Federal Tax Withheld'!$R:$R,'Total Employee Medicare'!O$8)</f>
        <v>0</v>
      </c>
      <c r="P42" s="1">
        <f>SUMIFS('Employer Federal Tax Withheld'!$H:$H,'Employer Federal Tax Withheld'!$B:$B,'Total Employee Medicare'!$B42,'Employer Federal Tax Withheld'!$C:$C,'Total Employee Medicare'!$C42,'Employer Federal Tax Withheld'!$R:$R,'Total Employee Medicare'!P$8)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SUMIFS('Employer Federal Tax Withheld'!$H:$H,'Employer Federal Tax Withheld'!$B:$B,'Total Employee Medicare'!$B43,'Employer Federal Tax Withheld'!$C:$C,'Total Employee Medicare'!$C43,'Employer Federal Tax Withheld'!$R:$R,'Total Employee Medicare'!E$8)</f>
        <v>0</v>
      </c>
      <c r="F43" s="1">
        <f>SUMIFS('Employer Federal Tax Withheld'!$H:$H,'Employer Federal Tax Withheld'!$B:$B,'Total Employee Medicare'!$B43,'Employer Federal Tax Withheld'!$C:$C,'Total Employee Medicare'!$C43,'Employer Federal Tax Withheld'!$R:$R,'Total Employee Medicare'!F$8)</f>
        <v>0</v>
      </c>
      <c r="G43" s="1">
        <f>SUMIFS('Employer Federal Tax Withheld'!$H:$H,'Employer Federal Tax Withheld'!$B:$B,'Total Employee Medicare'!$B43,'Employer Federal Tax Withheld'!$C:$C,'Total Employee Medicare'!$C43,'Employer Federal Tax Withheld'!$R:$R,'Total Employee Medicare'!G$8)</f>
        <v>0</v>
      </c>
      <c r="H43" s="1">
        <f>SUMIFS('Employer Federal Tax Withheld'!$H:$H,'Employer Federal Tax Withheld'!$B:$B,'Total Employee Medicare'!$B43,'Employer Federal Tax Withheld'!$C:$C,'Total Employee Medicare'!$C43,'Employer Federal Tax Withheld'!$R:$R,'Total Employee Medicare'!H$8)</f>
        <v>0</v>
      </c>
      <c r="I43" s="1">
        <f>SUMIFS('Employer Federal Tax Withheld'!$H:$H,'Employer Federal Tax Withheld'!$B:$B,'Total Employee Medicare'!$B43,'Employer Federal Tax Withheld'!$C:$C,'Total Employee Medicare'!$C43,'Employer Federal Tax Withheld'!$R:$R,'Total Employee Medicare'!I$8)</f>
        <v>0</v>
      </c>
      <c r="J43" s="1">
        <f>SUMIFS('Employer Federal Tax Withheld'!$H:$H,'Employer Federal Tax Withheld'!$B:$B,'Total Employee Medicare'!$B43,'Employer Federal Tax Withheld'!$C:$C,'Total Employee Medicare'!$C43,'Employer Federal Tax Withheld'!$R:$R,'Total Employee Medicare'!J$8)</f>
        <v>0</v>
      </c>
      <c r="K43" s="1">
        <f>SUMIFS('Employer Federal Tax Withheld'!$H:$H,'Employer Federal Tax Withheld'!$B:$B,'Total Employee Medicare'!$B43,'Employer Federal Tax Withheld'!$C:$C,'Total Employee Medicare'!$C43,'Employer Federal Tax Withheld'!$R:$R,'Total Employee Medicare'!K$8)</f>
        <v>0</v>
      </c>
      <c r="L43" s="1">
        <f>SUMIFS('Employer Federal Tax Withheld'!$H:$H,'Employer Federal Tax Withheld'!$B:$B,'Total Employee Medicare'!$B43,'Employer Federal Tax Withheld'!$C:$C,'Total Employee Medicare'!$C43,'Employer Federal Tax Withheld'!$R:$R,'Total Employee Medicare'!L$8)</f>
        <v>0</v>
      </c>
      <c r="M43" s="1">
        <f>SUMIFS('Employer Federal Tax Withheld'!$H:$H,'Employer Federal Tax Withheld'!$B:$B,'Total Employee Medicare'!$B43,'Employer Federal Tax Withheld'!$C:$C,'Total Employee Medicare'!$C43,'Employer Federal Tax Withheld'!$R:$R,'Total Employee Medicare'!M$8)</f>
        <v>0</v>
      </c>
      <c r="N43" s="1">
        <f>SUMIFS('Employer Federal Tax Withheld'!$H:$H,'Employer Federal Tax Withheld'!$B:$B,'Total Employee Medicare'!$B43,'Employer Federal Tax Withheld'!$C:$C,'Total Employee Medicare'!$C43,'Employer Federal Tax Withheld'!$R:$R,'Total Employee Medicare'!N$8)</f>
        <v>0</v>
      </c>
      <c r="O43" s="1">
        <f>SUMIFS('Employer Federal Tax Withheld'!$H:$H,'Employer Federal Tax Withheld'!$B:$B,'Total Employee Medicare'!$B43,'Employer Federal Tax Withheld'!$C:$C,'Total Employee Medicare'!$C43,'Employer Federal Tax Withheld'!$R:$R,'Total Employee Medicare'!O$8)</f>
        <v>0</v>
      </c>
      <c r="P43" s="1">
        <f>SUMIFS('Employer Federal Tax Withheld'!$H:$H,'Employer Federal Tax Withheld'!$B:$B,'Total Employee Medicare'!$B43,'Employer Federal Tax Withheld'!$C:$C,'Total Employee Medicare'!$C43,'Employer Federal Tax Withheld'!$R:$R,'Total Employee Medicare'!P$8)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SUMIFS('Employer Federal Tax Withheld'!$H:$H,'Employer Federal Tax Withheld'!$B:$B,'Total Employee Medicare'!$B44,'Employer Federal Tax Withheld'!$C:$C,'Total Employee Medicare'!$C44,'Employer Federal Tax Withheld'!$R:$R,'Total Employee Medicare'!E$8)</f>
        <v>0</v>
      </c>
      <c r="F44" s="1">
        <f>SUMIFS('Employer Federal Tax Withheld'!$H:$H,'Employer Federal Tax Withheld'!$B:$B,'Total Employee Medicare'!$B44,'Employer Federal Tax Withheld'!$C:$C,'Total Employee Medicare'!$C44,'Employer Federal Tax Withheld'!$R:$R,'Total Employee Medicare'!F$8)</f>
        <v>0</v>
      </c>
      <c r="G44" s="1">
        <f>SUMIFS('Employer Federal Tax Withheld'!$H:$H,'Employer Federal Tax Withheld'!$B:$B,'Total Employee Medicare'!$B44,'Employer Federal Tax Withheld'!$C:$C,'Total Employee Medicare'!$C44,'Employer Federal Tax Withheld'!$R:$R,'Total Employee Medicare'!G$8)</f>
        <v>0</v>
      </c>
      <c r="H44" s="1">
        <f>SUMIFS('Employer Federal Tax Withheld'!$H:$H,'Employer Federal Tax Withheld'!$B:$B,'Total Employee Medicare'!$B44,'Employer Federal Tax Withheld'!$C:$C,'Total Employee Medicare'!$C44,'Employer Federal Tax Withheld'!$R:$R,'Total Employee Medicare'!H$8)</f>
        <v>0</v>
      </c>
      <c r="I44" s="1">
        <f>SUMIFS('Employer Federal Tax Withheld'!$H:$H,'Employer Federal Tax Withheld'!$B:$B,'Total Employee Medicare'!$B44,'Employer Federal Tax Withheld'!$C:$C,'Total Employee Medicare'!$C44,'Employer Federal Tax Withheld'!$R:$R,'Total Employee Medicare'!I$8)</f>
        <v>0</v>
      </c>
      <c r="J44" s="1">
        <f>SUMIFS('Employer Federal Tax Withheld'!$H:$H,'Employer Federal Tax Withheld'!$B:$B,'Total Employee Medicare'!$B44,'Employer Federal Tax Withheld'!$C:$C,'Total Employee Medicare'!$C44,'Employer Federal Tax Withheld'!$R:$R,'Total Employee Medicare'!J$8)</f>
        <v>0</v>
      </c>
      <c r="K44" s="1">
        <f>SUMIFS('Employer Federal Tax Withheld'!$H:$H,'Employer Federal Tax Withheld'!$B:$B,'Total Employee Medicare'!$B44,'Employer Federal Tax Withheld'!$C:$C,'Total Employee Medicare'!$C44,'Employer Federal Tax Withheld'!$R:$R,'Total Employee Medicare'!K$8)</f>
        <v>0</v>
      </c>
      <c r="L44" s="1">
        <f>SUMIFS('Employer Federal Tax Withheld'!$H:$H,'Employer Federal Tax Withheld'!$B:$B,'Total Employee Medicare'!$B44,'Employer Federal Tax Withheld'!$C:$C,'Total Employee Medicare'!$C44,'Employer Federal Tax Withheld'!$R:$R,'Total Employee Medicare'!L$8)</f>
        <v>0</v>
      </c>
      <c r="M44" s="1">
        <f>SUMIFS('Employer Federal Tax Withheld'!$H:$H,'Employer Federal Tax Withheld'!$B:$B,'Total Employee Medicare'!$B44,'Employer Federal Tax Withheld'!$C:$C,'Total Employee Medicare'!$C44,'Employer Federal Tax Withheld'!$R:$R,'Total Employee Medicare'!M$8)</f>
        <v>0</v>
      </c>
      <c r="N44" s="1">
        <f>SUMIFS('Employer Federal Tax Withheld'!$H:$H,'Employer Federal Tax Withheld'!$B:$B,'Total Employee Medicare'!$B44,'Employer Federal Tax Withheld'!$C:$C,'Total Employee Medicare'!$C44,'Employer Federal Tax Withheld'!$R:$R,'Total Employee Medicare'!N$8)</f>
        <v>0</v>
      </c>
      <c r="O44" s="1">
        <f>SUMIFS('Employer Federal Tax Withheld'!$H:$H,'Employer Federal Tax Withheld'!$B:$B,'Total Employee Medicare'!$B44,'Employer Federal Tax Withheld'!$C:$C,'Total Employee Medicare'!$C44,'Employer Federal Tax Withheld'!$R:$R,'Total Employee Medicare'!O$8)</f>
        <v>0</v>
      </c>
      <c r="P44" s="1">
        <f>SUMIFS('Employer Federal Tax Withheld'!$H:$H,'Employer Federal Tax Withheld'!$B:$B,'Total Employee Medicare'!$B44,'Employer Federal Tax Withheld'!$C:$C,'Total Employee Medicare'!$C44,'Employer Federal Tax Withheld'!$R:$R,'Total Employee Medicare'!P$8)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SUMIFS('Employer Federal Tax Withheld'!$H:$H,'Employer Federal Tax Withheld'!$B:$B,'Total Employee Medicare'!$B45,'Employer Federal Tax Withheld'!$C:$C,'Total Employee Medicare'!$C45,'Employer Federal Tax Withheld'!$R:$R,'Total Employee Medicare'!E$8)</f>
        <v>0</v>
      </c>
      <c r="F45" s="1">
        <f>SUMIFS('Employer Federal Tax Withheld'!$H:$H,'Employer Federal Tax Withheld'!$B:$B,'Total Employee Medicare'!$B45,'Employer Federal Tax Withheld'!$C:$C,'Total Employee Medicare'!$C45,'Employer Federal Tax Withheld'!$R:$R,'Total Employee Medicare'!F$8)</f>
        <v>0</v>
      </c>
      <c r="G45" s="1">
        <f>SUMIFS('Employer Federal Tax Withheld'!$H:$H,'Employer Federal Tax Withheld'!$B:$B,'Total Employee Medicare'!$B45,'Employer Federal Tax Withheld'!$C:$C,'Total Employee Medicare'!$C45,'Employer Federal Tax Withheld'!$R:$R,'Total Employee Medicare'!G$8)</f>
        <v>0</v>
      </c>
      <c r="H45" s="1">
        <f>SUMIFS('Employer Federal Tax Withheld'!$H:$H,'Employer Federal Tax Withheld'!$B:$B,'Total Employee Medicare'!$B45,'Employer Federal Tax Withheld'!$C:$C,'Total Employee Medicare'!$C45,'Employer Federal Tax Withheld'!$R:$R,'Total Employee Medicare'!H$8)</f>
        <v>0</v>
      </c>
      <c r="I45" s="1">
        <f>SUMIFS('Employer Federal Tax Withheld'!$H:$H,'Employer Federal Tax Withheld'!$B:$B,'Total Employee Medicare'!$B45,'Employer Federal Tax Withheld'!$C:$C,'Total Employee Medicare'!$C45,'Employer Federal Tax Withheld'!$R:$R,'Total Employee Medicare'!I$8)</f>
        <v>0</v>
      </c>
      <c r="J45" s="1">
        <f>SUMIFS('Employer Federal Tax Withheld'!$H:$H,'Employer Federal Tax Withheld'!$B:$B,'Total Employee Medicare'!$B45,'Employer Federal Tax Withheld'!$C:$C,'Total Employee Medicare'!$C45,'Employer Federal Tax Withheld'!$R:$R,'Total Employee Medicare'!J$8)</f>
        <v>0</v>
      </c>
      <c r="K45" s="1">
        <f>SUMIFS('Employer Federal Tax Withheld'!$H:$H,'Employer Federal Tax Withheld'!$B:$B,'Total Employee Medicare'!$B45,'Employer Federal Tax Withheld'!$C:$C,'Total Employee Medicare'!$C45,'Employer Federal Tax Withheld'!$R:$R,'Total Employee Medicare'!K$8)</f>
        <v>0</v>
      </c>
      <c r="L45" s="1">
        <f>SUMIFS('Employer Federal Tax Withheld'!$H:$H,'Employer Federal Tax Withheld'!$B:$B,'Total Employee Medicare'!$B45,'Employer Federal Tax Withheld'!$C:$C,'Total Employee Medicare'!$C45,'Employer Federal Tax Withheld'!$R:$R,'Total Employee Medicare'!L$8)</f>
        <v>0</v>
      </c>
      <c r="M45" s="1">
        <f>SUMIFS('Employer Federal Tax Withheld'!$H:$H,'Employer Federal Tax Withheld'!$B:$B,'Total Employee Medicare'!$B45,'Employer Federal Tax Withheld'!$C:$C,'Total Employee Medicare'!$C45,'Employer Federal Tax Withheld'!$R:$R,'Total Employee Medicare'!M$8)</f>
        <v>0</v>
      </c>
      <c r="N45" s="1">
        <f>SUMIFS('Employer Federal Tax Withheld'!$H:$H,'Employer Federal Tax Withheld'!$B:$B,'Total Employee Medicare'!$B45,'Employer Federal Tax Withheld'!$C:$C,'Total Employee Medicare'!$C45,'Employer Federal Tax Withheld'!$R:$R,'Total Employee Medicare'!N$8)</f>
        <v>0</v>
      </c>
      <c r="O45" s="1">
        <f>SUMIFS('Employer Federal Tax Withheld'!$H:$H,'Employer Federal Tax Withheld'!$B:$B,'Total Employee Medicare'!$B45,'Employer Federal Tax Withheld'!$C:$C,'Total Employee Medicare'!$C45,'Employer Federal Tax Withheld'!$R:$R,'Total Employee Medicare'!O$8)</f>
        <v>0</v>
      </c>
      <c r="P45" s="1">
        <f>SUMIFS('Employer Federal Tax Withheld'!$H:$H,'Employer Federal Tax Withheld'!$B:$B,'Total Employee Medicare'!$B45,'Employer Federal Tax Withheld'!$C:$C,'Total Employee Medicare'!$C45,'Employer Federal Tax Withheld'!$R:$R,'Total Employee Medicare'!P$8)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SUMIFS('Employer Federal Tax Withheld'!$H:$H,'Employer Federal Tax Withheld'!$B:$B,'Total Employee Medicare'!$B46,'Employer Federal Tax Withheld'!$C:$C,'Total Employee Medicare'!$C46,'Employer Federal Tax Withheld'!$R:$R,'Total Employee Medicare'!E$8)</f>
        <v>0</v>
      </c>
      <c r="F46" s="1">
        <f>SUMIFS('Employer Federal Tax Withheld'!$H:$H,'Employer Federal Tax Withheld'!$B:$B,'Total Employee Medicare'!$B46,'Employer Federal Tax Withheld'!$C:$C,'Total Employee Medicare'!$C46,'Employer Federal Tax Withheld'!$R:$R,'Total Employee Medicare'!F$8)</f>
        <v>0</v>
      </c>
      <c r="G46" s="1">
        <f>SUMIFS('Employer Federal Tax Withheld'!$H:$H,'Employer Federal Tax Withheld'!$B:$B,'Total Employee Medicare'!$B46,'Employer Federal Tax Withheld'!$C:$C,'Total Employee Medicare'!$C46,'Employer Federal Tax Withheld'!$R:$R,'Total Employee Medicare'!G$8)</f>
        <v>0</v>
      </c>
      <c r="H46" s="1">
        <f>SUMIFS('Employer Federal Tax Withheld'!$H:$H,'Employer Federal Tax Withheld'!$B:$B,'Total Employee Medicare'!$B46,'Employer Federal Tax Withheld'!$C:$C,'Total Employee Medicare'!$C46,'Employer Federal Tax Withheld'!$R:$R,'Total Employee Medicare'!H$8)</f>
        <v>0</v>
      </c>
      <c r="I46" s="1">
        <f>SUMIFS('Employer Federal Tax Withheld'!$H:$H,'Employer Federal Tax Withheld'!$B:$B,'Total Employee Medicare'!$B46,'Employer Federal Tax Withheld'!$C:$C,'Total Employee Medicare'!$C46,'Employer Federal Tax Withheld'!$R:$R,'Total Employee Medicare'!I$8)</f>
        <v>0</v>
      </c>
      <c r="J46" s="1">
        <f>SUMIFS('Employer Federal Tax Withheld'!$H:$H,'Employer Federal Tax Withheld'!$B:$B,'Total Employee Medicare'!$B46,'Employer Federal Tax Withheld'!$C:$C,'Total Employee Medicare'!$C46,'Employer Federal Tax Withheld'!$R:$R,'Total Employee Medicare'!J$8)</f>
        <v>0</v>
      </c>
      <c r="K46" s="1">
        <f>SUMIFS('Employer Federal Tax Withheld'!$H:$H,'Employer Federal Tax Withheld'!$B:$B,'Total Employee Medicare'!$B46,'Employer Federal Tax Withheld'!$C:$C,'Total Employee Medicare'!$C46,'Employer Federal Tax Withheld'!$R:$R,'Total Employee Medicare'!K$8)</f>
        <v>0</v>
      </c>
      <c r="L46" s="1">
        <f>SUMIFS('Employer Federal Tax Withheld'!$H:$H,'Employer Federal Tax Withheld'!$B:$B,'Total Employee Medicare'!$B46,'Employer Federal Tax Withheld'!$C:$C,'Total Employee Medicare'!$C46,'Employer Federal Tax Withheld'!$R:$R,'Total Employee Medicare'!L$8)</f>
        <v>0</v>
      </c>
      <c r="M46" s="1">
        <f>SUMIFS('Employer Federal Tax Withheld'!$H:$H,'Employer Federal Tax Withheld'!$B:$B,'Total Employee Medicare'!$B46,'Employer Federal Tax Withheld'!$C:$C,'Total Employee Medicare'!$C46,'Employer Federal Tax Withheld'!$R:$R,'Total Employee Medicare'!M$8)</f>
        <v>0</v>
      </c>
      <c r="N46" s="1">
        <f>SUMIFS('Employer Federal Tax Withheld'!$H:$H,'Employer Federal Tax Withheld'!$B:$B,'Total Employee Medicare'!$B46,'Employer Federal Tax Withheld'!$C:$C,'Total Employee Medicare'!$C46,'Employer Federal Tax Withheld'!$R:$R,'Total Employee Medicare'!N$8)</f>
        <v>0</v>
      </c>
      <c r="O46" s="1">
        <f>SUMIFS('Employer Federal Tax Withheld'!$H:$H,'Employer Federal Tax Withheld'!$B:$B,'Total Employee Medicare'!$B46,'Employer Federal Tax Withheld'!$C:$C,'Total Employee Medicare'!$C46,'Employer Federal Tax Withheld'!$R:$R,'Total Employee Medicare'!O$8)</f>
        <v>0</v>
      </c>
      <c r="P46" s="1">
        <f>SUMIFS('Employer Federal Tax Withheld'!$H:$H,'Employer Federal Tax Withheld'!$B:$B,'Total Employee Medicare'!$B46,'Employer Federal Tax Withheld'!$C:$C,'Total Employee Medicare'!$C46,'Employer Federal Tax Withheld'!$R:$R,'Total Employee Medicare'!P$8)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SUMIFS('Employer Federal Tax Withheld'!$H:$H,'Employer Federal Tax Withheld'!$B:$B,'Total Employee Medicare'!$B47,'Employer Federal Tax Withheld'!$C:$C,'Total Employee Medicare'!$C47,'Employer Federal Tax Withheld'!$R:$R,'Total Employee Medicare'!E$8)</f>
        <v>0</v>
      </c>
      <c r="F47" s="1">
        <f>SUMIFS('Employer Federal Tax Withheld'!$H:$H,'Employer Federal Tax Withheld'!$B:$B,'Total Employee Medicare'!$B47,'Employer Federal Tax Withheld'!$C:$C,'Total Employee Medicare'!$C47,'Employer Federal Tax Withheld'!$R:$R,'Total Employee Medicare'!F$8)</f>
        <v>0</v>
      </c>
      <c r="G47" s="1">
        <f>SUMIFS('Employer Federal Tax Withheld'!$H:$H,'Employer Federal Tax Withheld'!$B:$B,'Total Employee Medicare'!$B47,'Employer Federal Tax Withheld'!$C:$C,'Total Employee Medicare'!$C47,'Employer Federal Tax Withheld'!$R:$R,'Total Employee Medicare'!G$8)</f>
        <v>0</v>
      </c>
      <c r="H47" s="1">
        <f>SUMIFS('Employer Federal Tax Withheld'!$H:$H,'Employer Federal Tax Withheld'!$B:$B,'Total Employee Medicare'!$B47,'Employer Federal Tax Withheld'!$C:$C,'Total Employee Medicare'!$C47,'Employer Federal Tax Withheld'!$R:$R,'Total Employee Medicare'!H$8)</f>
        <v>0</v>
      </c>
      <c r="I47" s="1">
        <f>SUMIFS('Employer Federal Tax Withheld'!$H:$H,'Employer Federal Tax Withheld'!$B:$B,'Total Employee Medicare'!$B47,'Employer Federal Tax Withheld'!$C:$C,'Total Employee Medicare'!$C47,'Employer Federal Tax Withheld'!$R:$R,'Total Employee Medicare'!I$8)</f>
        <v>0</v>
      </c>
      <c r="J47" s="1">
        <f>SUMIFS('Employer Federal Tax Withheld'!$H:$H,'Employer Federal Tax Withheld'!$B:$B,'Total Employee Medicare'!$B47,'Employer Federal Tax Withheld'!$C:$C,'Total Employee Medicare'!$C47,'Employer Federal Tax Withheld'!$R:$R,'Total Employee Medicare'!J$8)</f>
        <v>0</v>
      </c>
      <c r="K47" s="1">
        <f>SUMIFS('Employer Federal Tax Withheld'!$H:$H,'Employer Federal Tax Withheld'!$B:$B,'Total Employee Medicare'!$B47,'Employer Federal Tax Withheld'!$C:$C,'Total Employee Medicare'!$C47,'Employer Federal Tax Withheld'!$R:$R,'Total Employee Medicare'!K$8)</f>
        <v>0</v>
      </c>
      <c r="L47" s="1">
        <f>SUMIFS('Employer Federal Tax Withheld'!$H:$H,'Employer Federal Tax Withheld'!$B:$B,'Total Employee Medicare'!$B47,'Employer Federal Tax Withheld'!$C:$C,'Total Employee Medicare'!$C47,'Employer Federal Tax Withheld'!$R:$R,'Total Employee Medicare'!L$8)</f>
        <v>0</v>
      </c>
      <c r="M47" s="1">
        <f>SUMIFS('Employer Federal Tax Withheld'!$H:$H,'Employer Federal Tax Withheld'!$B:$B,'Total Employee Medicare'!$B47,'Employer Federal Tax Withheld'!$C:$C,'Total Employee Medicare'!$C47,'Employer Federal Tax Withheld'!$R:$R,'Total Employee Medicare'!M$8)</f>
        <v>0</v>
      </c>
      <c r="N47" s="1">
        <f>SUMIFS('Employer Federal Tax Withheld'!$H:$H,'Employer Federal Tax Withheld'!$B:$B,'Total Employee Medicare'!$B47,'Employer Federal Tax Withheld'!$C:$C,'Total Employee Medicare'!$C47,'Employer Federal Tax Withheld'!$R:$R,'Total Employee Medicare'!N$8)</f>
        <v>0</v>
      </c>
      <c r="O47" s="1">
        <f>SUMIFS('Employer Federal Tax Withheld'!$H:$H,'Employer Federal Tax Withheld'!$B:$B,'Total Employee Medicare'!$B47,'Employer Federal Tax Withheld'!$C:$C,'Total Employee Medicare'!$C47,'Employer Federal Tax Withheld'!$R:$R,'Total Employee Medicare'!O$8)</f>
        <v>0</v>
      </c>
      <c r="P47" s="1">
        <f>SUMIFS('Employer Federal Tax Withheld'!$H:$H,'Employer Federal Tax Withheld'!$B:$B,'Total Employee Medicare'!$B47,'Employer Federal Tax Withheld'!$C:$C,'Total Employee Medicare'!$C47,'Employer Federal Tax Withheld'!$R:$R,'Total Employee Medicare'!P$8)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SUMIFS('Employer Federal Tax Withheld'!$H:$H,'Employer Federal Tax Withheld'!$B:$B,'Total Employee Medicare'!$B48,'Employer Federal Tax Withheld'!$C:$C,'Total Employee Medicare'!$C48,'Employer Federal Tax Withheld'!$R:$R,'Total Employee Medicare'!E$8)</f>
        <v>0</v>
      </c>
      <c r="F48" s="1">
        <f>SUMIFS('Employer Federal Tax Withheld'!$H:$H,'Employer Federal Tax Withheld'!$B:$B,'Total Employee Medicare'!$B48,'Employer Federal Tax Withheld'!$C:$C,'Total Employee Medicare'!$C48,'Employer Federal Tax Withheld'!$R:$R,'Total Employee Medicare'!F$8)</f>
        <v>0</v>
      </c>
      <c r="G48" s="1">
        <f>SUMIFS('Employer Federal Tax Withheld'!$H:$H,'Employer Federal Tax Withheld'!$B:$B,'Total Employee Medicare'!$B48,'Employer Federal Tax Withheld'!$C:$C,'Total Employee Medicare'!$C48,'Employer Federal Tax Withheld'!$R:$R,'Total Employee Medicare'!G$8)</f>
        <v>0</v>
      </c>
      <c r="H48" s="1">
        <f>SUMIFS('Employer Federal Tax Withheld'!$H:$H,'Employer Federal Tax Withheld'!$B:$B,'Total Employee Medicare'!$B48,'Employer Federal Tax Withheld'!$C:$C,'Total Employee Medicare'!$C48,'Employer Federal Tax Withheld'!$R:$R,'Total Employee Medicare'!H$8)</f>
        <v>0</v>
      </c>
      <c r="I48" s="1">
        <f>SUMIFS('Employer Federal Tax Withheld'!$H:$H,'Employer Federal Tax Withheld'!$B:$B,'Total Employee Medicare'!$B48,'Employer Federal Tax Withheld'!$C:$C,'Total Employee Medicare'!$C48,'Employer Federal Tax Withheld'!$R:$R,'Total Employee Medicare'!I$8)</f>
        <v>0</v>
      </c>
      <c r="J48" s="1">
        <f>SUMIFS('Employer Federal Tax Withheld'!$H:$H,'Employer Federal Tax Withheld'!$B:$B,'Total Employee Medicare'!$B48,'Employer Federal Tax Withheld'!$C:$C,'Total Employee Medicare'!$C48,'Employer Federal Tax Withheld'!$R:$R,'Total Employee Medicare'!J$8)</f>
        <v>0</v>
      </c>
      <c r="K48" s="1">
        <f>SUMIFS('Employer Federal Tax Withheld'!$H:$H,'Employer Federal Tax Withheld'!$B:$B,'Total Employee Medicare'!$B48,'Employer Federal Tax Withheld'!$C:$C,'Total Employee Medicare'!$C48,'Employer Federal Tax Withheld'!$R:$R,'Total Employee Medicare'!K$8)</f>
        <v>0</v>
      </c>
      <c r="L48" s="1">
        <f>SUMIFS('Employer Federal Tax Withheld'!$H:$H,'Employer Federal Tax Withheld'!$B:$B,'Total Employee Medicare'!$B48,'Employer Federal Tax Withheld'!$C:$C,'Total Employee Medicare'!$C48,'Employer Federal Tax Withheld'!$R:$R,'Total Employee Medicare'!L$8)</f>
        <v>0</v>
      </c>
      <c r="M48" s="1">
        <f>SUMIFS('Employer Federal Tax Withheld'!$H:$H,'Employer Federal Tax Withheld'!$B:$B,'Total Employee Medicare'!$B48,'Employer Federal Tax Withheld'!$C:$C,'Total Employee Medicare'!$C48,'Employer Federal Tax Withheld'!$R:$R,'Total Employee Medicare'!M$8)</f>
        <v>0</v>
      </c>
      <c r="N48" s="1">
        <f>SUMIFS('Employer Federal Tax Withheld'!$H:$H,'Employer Federal Tax Withheld'!$B:$B,'Total Employee Medicare'!$B48,'Employer Federal Tax Withheld'!$C:$C,'Total Employee Medicare'!$C48,'Employer Federal Tax Withheld'!$R:$R,'Total Employee Medicare'!N$8)</f>
        <v>0</v>
      </c>
      <c r="O48" s="1">
        <f>SUMIFS('Employer Federal Tax Withheld'!$H:$H,'Employer Federal Tax Withheld'!$B:$B,'Total Employee Medicare'!$B48,'Employer Federal Tax Withheld'!$C:$C,'Total Employee Medicare'!$C48,'Employer Federal Tax Withheld'!$R:$R,'Total Employee Medicare'!O$8)</f>
        <v>0</v>
      </c>
      <c r="P48" s="1">
        <f>SUMIFS('Employer Federal Tax Withheld'!$H:$H,'Employer Federal Tax Withheld'!$B:$B,'Total Employee Medicare'!$B48,'Employer Federal Tax Withheld'!$C:$C,'Total Employee Medicare'!$C48,'Employer Federal Tax Withheld'!$R:$R,'Total Employee Medicare'!P$8)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D784-B142-4606-BD14-3D62D5DAC43F}">
  <dimension ref="B2:Q48"/>
  <sheetViews>
    <sheetView workbookViewId="0">
      <selection activeCell="D10" sqref="D10:D11"/>
    </sheetView>
  </sheetViews>
  <sheetFormatPr defaultRowHeight="15" x14ac:dyDescent="0.25"/>
  <cols>
    <col min="17" max="17" width="9.5703125" bestFit="1" customWidth="1"/>
  </cols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G4" s="14" t="s">
        <v>442</v>
      </c>
    </row>
    <row r="5" spans="2:17" x14ac:dyDescent="0.25">
      <c r="G5" t="s">
        <v>518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Security'!E$8)</f>
        <v>0</v>
      </c>
      <c r="F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Security'!F$8)</f>
        <v>0</v>
      </c>
      <c r="G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Security'!G$8)</f>
        <v>0</v>
      </c>
      <c r="H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Security'!H$8)</f>
        <v>0</v>
      </c>
      <c r="I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Security'!I$8)</f>
        <v>0</v>
      </c>
      <c r="J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Security'!J$8)</f>
        <v>0</v>
      </c>
      <c r="K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Security'!K$8)</f>
        <v>0</v>
      </c>
      <c r="L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Security'!L$8)</f>
        <v>0</v>
      </c>
      <c r="M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Security'!M$8)</f>
        <v>0</v>
      </c>
      <c r="N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Security'!N$8)</f>
        <v>0</v>
      </c>
      <c r="O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Security'!O$8)</f>
        <v>0</v>
      </c>
      <c r="P9" s="1">
        <f>SUMIFS('Employer Federal Tax Withheld'!$G:$G,'Employer Federal Tax Withheld'!$B:$B,'Total Employee Social Security'!$B9,'Employer Federal Tax Withheld'!$C:$C,'Total Employee Social Security'!$C9,'Employer Federal Tax Withheld'!$R:$R,'Total Employee Social Security'!P$8)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Security'!E$8)</f>
        <v>0</v>
      </c>
      <c r="F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Security'!F$8)</f>
        <v>0</v>
      </c>
      <c r="G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Security'!G$8)</f>
        <v>0</v>
      </c>
      <c r="H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Security'!H$8)</f>
        <v>0</v>
      </c>
      <c r="I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Security'!I$8)</f>
        <v>0</v>
      </c>
      <c r="J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Security'!J$8)</f>
        <v>0</v>
      </c>
      <c r="K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Security'!K$8)</f>
        <v>0</v>
      </c>
      <c r="L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Security'!L$8)</f>
        <v>0</v>
      </c>
      <c r="M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Security'!M$8)</f>
        <v>0</v>
      </c>
      <c r="N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Security'!N$8)</f>
        <v>0</v>
      </c>
      <c r="O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Security'!O$8)</f>
        <v>0</v>
      </c>
      <c r="P10" s="1">
        <f>SUMIFS('Employer Federal Tax Withheld'!$G:$G,'Employer Federal Tax Withheld'!$B:$B,'Total Employee Social Security'!$B10,'Employer Federal Tax Withheld'!$C:$C,'Total Employee Social Security'!$C10,'Employer Federal Tax Withheld'!$R:$R,'Total Employee Social Security'!P$8)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Security'!E$8)</f>
        <v>0</v>
      </c>
      <c r="F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Security'!F$8)</f>
        <v>0</v>
      </c>
      <c r="G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Security'!G$8)</f>
        <v>0</v>
      </c>
      <c r="H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Security'!H$8)</f>
        <v>0</v>
      </c>
      <c r="I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Security'!I$8)</f>
        <v>0</v>
      </c>
      <c r="J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Security'!J$8)</f>
        <v>0</v>
      </c>
      <c r="K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Security'!K$8)</f>
        <v>0</v>
      </c>
      <c r="L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Security'!L$8)</f>
        <v>0</v>
      </c>
      <c r="M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Security'!M$8)</f>
        <v>0</v>
      </c>
      <c r="N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Security'!N$8)</f>
        <v>0</v>
      </c>
      <c r="O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Security'!O$8)</f>
        <v>0</v>
      </c>
      <c r="P11" s="1">
        <f>SUMIFS('Employer Federal Tax Withheld'!$G:$G,'Employer Federal Tax Withheld'!$B:$B,'Total Employee Social Security'!$B11,'Employer Federal Tax Withheld'!$C:$C,'Total Employee Social Security'!$C11,'Employer Federal Tax Withheld'!$R:$R,'Total Employee Social Security'!P$8)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Security'!E$8)</f>
        <v>0</v>
      </c>
      <c r="F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Security'!F$8)</f>
        <v>0</v>
      </c>
      <c r="G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Security'!G$8)</f>
        <v>0</v>
      </c>
      <c r="H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Security'!H$8)</f>
        <v>0</v>
      </c>
      <c r="I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Security'!I$8)</f>
        <v>0</v>
      </c>
      <c r="J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Security'!J$8)</f>
        <v>0</v>
      </c>
      <c r="K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Security'!K$8)</f>
        <v>0</v>
      </c>
      <c r="L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Security'!L$8)</f>
        <v>0</v>
      </c>
      <c r="M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Security'!M$8)</f>
        <v>0</v>
      </c>
      <c r="N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Security'!N$8)</f>
        <v>0</v>
      </c>
      <c r="O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Security'!O$8)</f>
        <v>0</v>
      </c>
      <c r="P12" s="1">
        <f>SUMIFS('Employer Federal Tax Withheld'!$G:$G,'Employer Federal Tax Withheld'!$B:$B,'Total Employee Social Security'!$B12,'Employer Federal Tax Withheld'!$C:$C,'Total Employee Social Security'!$C12,'Employer Federal Tax Withheld'!$R:$R,'Total Employee Social Security'!P$8)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Security'!E$8)</f>
        <v>0</v>
      </c>
      <c r="F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Security'!F$8)</f>
        <v>0</v>
      </c>
      <c r="G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Security'!G$8)</f>
        <v>0</v>
      </c>
      <c r="H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Security'!H$8)</f>
        <v>0</v>
      </c>
      <c r="I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Security'!I$8)</f>
        <v>0</v>
      </c>
      <c r="J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Security'!J$8)</f>
        <v>0</v>
      </c>
      <c r="K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Security'!K$8)</f>
        <v>0</v>
      </c>
      <c r="L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Security'!L$8)</f>
        <v>0</v>
      </c>
      <c r="M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Security'!M$8)</f>
        <v>0</v>
      </c>
      <c r="N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Security'!N$8)</f>
        <v>0</v>
      </c>
      <c r="O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Security'!O$8)</f>
        <v>0</v>
      </c>
      <c r="P13" s="1">
        <f>SUMIFS('Employer Federal Tax Withheld'!$G:$G,'Employer Federal Tax Withheld'!$B:$B,'Total Employee Social Security'!$B13,'Employer Federal Tax Withheld'!$C:$C,'Total Employee Social Security'!$C13,'Employer Federal Tax Withheld'!$R:$R,'Total Employee Social Security'!P$8)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Security'!E$8)</f>
        <v>0</v>
      </c>
      <c r="F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Security'!F$8)</f>
        <v>0</v>
      </c>
      <c r="G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Security'!G$8)</f>
        <v>0</v>
      </c>
      <c r="H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Security'!H$8)</f>
        <v>0</v>
      </c>
      <c r="I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Security'!I$8)</f>
        <v>0</v>
      </c>
      <c r="J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Security'!J$8)</f>
        <v>0</v>
      </c>
      <c r="K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Security'!K$8)</f>
        <v>0</v>
      </c>
      <c r="L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Security'!L$8)</f>
        <v>0</v>
      </c>
      <c r="M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Security'!M$8)</f>
        <v>0</v>
      </c>
      <c r="N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Security'!N$8)</f>
        <v>0</v>
      </c>
      <c r="O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Security'!O$8)</f>
        <v>0</v>
      </c>
      <c r="P14" s="1">
        <f>SUMIFS('Employer Federal Tax Withheld'!$G:$G,'Employer Federal Tax Withheld'!$B:$B,'Total Employee Social Security'!$B14,'Employer Federal Tax Withheld'!$C:$C,'Total Employee Social Security'!$C14,'Employer Federal Tax Withheld'!$R:$R,'Total Employee Social Security'!P$8)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Security'!E$8)</f>
        <v>0</v>
      </c>
      <c r="F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Security'!F$8)</f>
        <v>0</v>
      </c>
      <c r="G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Security'!G$8)</f>
        <v>0</v>
      </c>
      <c r="H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Security'!H$8)</f>
        <v>0</v>
      </c>
      <c r="I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Security'!I$8)</f>
        <v>0</v>
      </c>
      <c r="J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Security'!J$8)</f>
        <v>0</v>
      </c>
      <c r="K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Security'!K$8)</f>
        <v>0</v>
      </c>
      <c r="L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Security'!L$8)</f>
        <v>0</v>
      </c>
      <c r="M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Security'!M$8)</f>
        <v>0</v>
      </c>
      <c r="N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Security'!N$8)</f>
        <v>0</v>
      </c>
      <c r="O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Security'!O$8)</f>
        <v>0</v>
      </c>
      <c r="P15" s="1">
        <f>SUMIFS('Employer Federal Tax Withheld'!$G:$G,'Employer Federal Tax Withheld'!$B:$B,'Total Employee Social Security'!$B15,'Employer Federal Tax Withheld'!$C:$C,'Total Employee Social Security'!$C15,'Employer Federal Tax Withheld'!$R:$R,'Total Employee Social Security'!P$8)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Security'!E$8)</f>
        <v>0</v>
      </c>
      <c r="F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Security'!F$8)</f>
        <v>0</v>
      </c>
      <c r="G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Security'!G$8)</f>
        <v>0</v>
      </c>
      <c r="H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Security'!H$8)</f>
        <v>0</v>
      </c>
      <c r="I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Security'!I$8)</f>
        <v>0</v>
      </c>
      <c r="J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Security'!J$8)</f>
        <v>0</v>
      </c>
      <c r="K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Security'!K$8)</f>
        <v>0</v>
      </c>
      <c r="L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Security'!L$8)</f>
        <v>0</v>
      </c>
      <c r="M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Security'!M$8)</f>
        <v>0</v>
      </c>
      <c r="N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Security'!N$8)</f>
        <v>0</v>
      </c>
      <c r="O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Security'!O$8)</f>
        <v>0</v>
      </c>
      <c r="P16" s="1">
        <f>SUMIFS('Employer Federal Tax Withheld'!$G:$G,'Employer Federal Tax Withheld'!$B:$B,'Total Employee Social Security'!$B16,'Employer Federal Tax Withheld'!$C:$C,'Total Employee Social Security'!$C16,'Employer Federal Tax Withheld'!$R:$R,'Total Employee Social Security'!P$8)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Security'!E$8)</f>
        <v>0</v>
      </c>
      <c r="F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Security'!F$8)</f>
        <v>0</v>
      </c>
      <c r="G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Security'!G$8)</f>
        <v>0</v>
      </c>
      <c r="H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Security'!H$8)</f>
        <v>0</v>
      </c>
      <c r="I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Security'!I$8)</f>
        <v>0</v>
      </c>
      <c r="J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Security'!J$8)</f>
        <v>0</v>
      </c>
      <c r="K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Security'!K$8)</f>
        <v>0</v>
      </c>
      <c r="L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Security'!L$8)</f>
        <v>0</v>
      </c>
      <c r="M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Security'!M$8)</f>
        <v>0</v>
      </c>
      <c r="N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Security'!N$8)</f>
        <v>0</v>
      </c>
      <c r="O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Security'!O$8)</f>
        <v>0</v>
      </c>
      <c r="P17" s="1">
        <f>SUMIFS('Employer Federal Tax Withheld'!$G:$G,'Employer Federal Tax Withheld'!$B:$B,'Total Employee Social Security'!$B17,'Employer Federal Tax Withheld'!$C:$C,'Total Employee Social Security'!$C17,'Employer Federal Tax Withheld'!$R:$R,'Total Employee Social Security'!P$8)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Security'!E$8)</f>
        <v>0</v>
      </c>
      <c r="F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Security'!F$8)</f>
        <v>0</v>
      </c>
      <c r="G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Security'!G$8)</f>
        <v>0</v>
      </c>
      <c r="H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Security'!H$8)</f>
        <v>0</v>
      </c>
      <c r="I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Security'!I$8)</f>
        <v>0</v>
      </c>
      <c r="J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Security'!J$8)</f>
        <v>0</v>
      </c>
      <c r="K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Security'!K$8)</f>
        <v>0</v>
      </c>
      <c r="L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Security'!L$8)</f>
        <v>0</v>
      </c>
      <c r="M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Security'!M$8)</f>
        <v>0</v>
      </c>
      <c r="N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Security'!N$8)</f>
        <v>0</v>
      </c>
      <c r="O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Security'!O$8)</f>
        <v>0</v>
      </c>
      <c r="P18" s="1">
        <f>SUMIFS('Employer Federal Tax Withheld'!$G:$G,'Employer Federal Tax Withheld'!$B:$B,'Total Employee Social Security'!$B18,'Employer Federal Tax Withheld'!$C:$C,'Total Employee Social Security'!$C18,'Employer Federal Tax Withheld'!$R:$R,'Total Employee Social Security'!P$8)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Security'!E$8)</f>
        <v>0</v>
      </c>
      <c r="F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Security'!F$8)</f>
        <v>0</v>
      </c>
      <c r="G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Security'!G$8)</f>
        <v>0</v>
      </c>
      <c r="H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Security'!H$8)</f>
        <v>0</v>
      </c>
      <c r="I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Security'!I$8)</f>
        <v>0</v>
      </c>
      <c r="J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Security'!J$8)</f>
        <v>0</v>
      </c>
      <c r="K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Security'!K$8)</f>
        <v>0</v>
      </c>
      <c r="L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Security'!L$8)</f>
        <v>0</v>
      </c>
      <c r="M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Security'!M$8)</f>
        <v>0</v>
      </c>
      <c r="N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Security'!N$8)</f>
        <v>0</v>
      </c>
      <c r="O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Security'!O$8)</f>
        <v>0</v>
      </c>
      <c r="P19" s="1">
        <f>SUMIFS('Employer Federal Tax Withheld'!$G:$G,'Employer Federal Tax Withheld'!$B:$B,'Total Employee Social Security'!$B19,'Employer Federal Tax Withheld'!$C:$C,'Total Employee Social Security'!$C19,'Employer Federal Tax Withheld'!$R:$R,'Total Employee Social Security'!P$8)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Security'!E$8)</f>
        <v>0</v>
      </c>
      <c r="F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Security'!F$8)</f>
        <v>0</v>
      </c>
      <c r="G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Security'!G$8)</f>
        <v>0</v>
      </c>
      <c r="H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Security'!H$8)</f>
        <v>0</v>
      </c>
      <c r="I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Security'!I$8)</f>
        <v>0</v>
      </c>
      <c r="J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Security'!J$8)</f>
        <v>0</v>
      </c>
      <c r="K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Security'!K$8)</f>
        <v>0</v>
      </c>
      <c r="L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Security'!L$8)</f>
        <v>0</v>
      </c>
      <c r="M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Security'!M$8)</f>
        <v>0</v>
      </c>
      <c r="N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Security'!N$8)</f>
        <v>0</v>
      </c>
      <c r="O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Security'!O$8)</f>
        <v>0</v>
      </c>
      <c r="P20" s="1">
        <f>SUMIFS('Employer Federal Tax Withheld'!$G:$G,'Employer Federal Tax Withheld'!$B:$B,'Total Employee Social Security'!$B20,'Employer Federal Tax Withheld'!$C:$C,'Total Employee Social Security'!$C20,'Employer Federal Tax Withheld'!$R:$R,'Total Employee Social Security'!P$8)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Security'!E$8)</f>
        <v>0</v>
      </c>
      <c r="F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Security'!F$8)</f>
        <v>0</v>
      </c>
      <c r="G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Security'!G$8)</f>
        <v>0</v>
      </c>
      <c r="H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Security'!H$8)</f>
        <v>0</v>
      </c>
      <c r="I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Security'!I$8)</f>
        <v>0</v>
      </c>
      <c r="J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Security'!J$8)</f>
        <v>0</v>
      </c>
      <c r="K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Security'!K$8)</f>
        <v>0</v>
      </c>
      <c r="L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Security'!L$8)</f>
        <v>0</v>
      </c>
      <c r="M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Security'!M$8)</f>
        <v>0</v>
      </c>
      <c r="N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Security'!N$8)</f>
        <v>0</v>
      </c>
      <c r="O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Security'!O$8)</f>
        <v>0</v>
      </c>
      <c r="P21" s="1">
        <f>SUMIFS('Employer Federal Tax Withheld'!$G:$G,'Employer Federal Tax Withheld'!$B:$B,'Total Employee Social Security'!$B21,'Employer Federal Tax Withheld'!$C:$C,'Total Employee Social Security'!$C21,'Employer Federal Tax Withheld'!$R:$R,'Total Employee Social Security'!P$8)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Security'!E$8)</f>
        <v>0</v>
      </c>
      <c r="F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Security'!F$8)</f>
        <v>0</v>
      </c>
      <c r="G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Security'!G$8)</f>
        <v>0</v>
      </c>
      <c r="H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Security'!H$8)</f>
        <v>0</v>
      </c>
      <c r="I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Security'!I$8)</f>
        <v>0</v>
      </c>
      <c r="J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Security'!J$8)</f>
        <v>0</v>
      </c>
      <c r="K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Security'!K$8)</f>
        <v>0</v>
      </c>
      <c r="L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Security'!L$8)</f>
        <v>0</v>
      </c>
      <c r="M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Security'!M$8)</f>
        <v>0</v>
      </c>
      <c r="N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Security'!N$8)</f>
        <v>0</v>
      </c>
      <c r="O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Security'!O$8)</f>
        <v>0</v>
      </c>
      <c r="P22" s="1">
        <f>SUMIFS('Employer Federal Tax Withheld'!$G:$G,'Employer Federal Tax Withheld'!$B:$B,'Total Employee Social Security'!$B22,'Employer Federal Tax Withheld'!$C:$C,'Total Employee Social Security'!$C22,'Employer Federal Tax Withheld'!$R:$R,'Total Employee Social Security'!P$8)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Security'!E$8)</f>
        <v>0</v>
      </c>
      <c r="F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Security'!F$8)</f>
        <v>0</v>
      </c>
      <c r="G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Security'!G$8)</f>
        <v>0</v>
      </c>
      <c r="H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Security'!H$8)</f>
        <v>0</v>
      </c>
      <c r="I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Security'!I$8)</f>
        <v>0</v>
      </c>
      <c r="J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Security'!J$8)</f>
        <v>0</v>
      </c>
      <c r="K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Security'!K$8)</f>
        <v>0</v>
      </c>
      <c r="L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Security'!L$8)</f>
        <v>0</v>
      </c>
      <c r="M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Security'!M$8)</f>
        <v>0</v>
      </c>
      <c r="N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Security'!N$8)</f>
        <v>0</v>
      </c>
      <c r="O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Security'!O$8)</f>
        <v>0</v>
      </c>
      <c r="P23" s="1">
        <f>SUMIFS('Employer Federal Tax Withheld'!$G:$G,'Employer Federal Tax Withheld'!$B:$B,'Total Employee Social Security'!$B23,'Employer Federal Tax Withheld'!$C:$C,'Total Employee Social Security'!$C23,'Employer Federal Tax Withheld'!$R:$R,'Total Employee Social Security'!P$8)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Security'!E$8)</f>
        <v>0</v>
      </c>
      <c r="F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Security'!F$8)</f>
        <v>0</v>
      </c>
      <c r="G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Security'!G$8)</f>
        <v>0</v>
      </c>
      <c r="H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Security'!H$8)</f>
        <v>0</v>
      </c>
      <c r="I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Security'!I$8)</f>
        <v>0</v>
      </c>
      <c r="J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Security'!J$8)</f>
        <v>0</v>
      </c>
      <c r="K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Security'!K$8)</f>
        <v>0</v>
      </c>
      <c r="L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Security'!L$8)</f>
        <v>0</v>
      </c>
      <c r="M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Security'!M$8)</f>
        <v>0</v>
      </c>
      <c r="N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Security'!N$8)</f>
        <v>0</v>
      </c>
      <c r="O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Security'!O$8)</f>
        <v>0</v>
      </c>
      <c r="P24" s="1">
        <f>SUMIFS('Employer Federal Tax Withheld'!$G:$G,'Employer Federal Tax Withheld'!$B:$B,'Total Employee Social Security'!$B24,'Employer Federal Tax Withheld'!$C:$C,'Total Employee Social Security'!$C24,'Employer Federal Tax Withheld'!$R:$R,'Total Employee Social Security'!P$8)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Security'!E$8)</f>
        <v>0</v>
      </c>
      <c r="F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Security'!F$8)</f>
        <v>0</v>
      </c>
      <c r="G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Security'!G$8)</f>
        <v>0</v>
      </c>
      <c r="H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Security'!H$8)</f>
        <v>0</v>
      </c>
      <c r="I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Security'!I$8)</f>
        <v>0</v>
      </c>
      <c r="J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Security'!J$8)</f>
        <v>0</v>
      </c>
      <c r="K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Security'!K$8)</f>
        <v>0</v>
      </c>
      <c r="L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Security'!L$8)</f>
        <v>0</v>
      </c>
      <c r="M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Security'!M$8)</f>
        <v>0</v>
      </c>
      <c r="N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Security'!N$8)</f>
        <v>0</v>
      </c>
      <c r="O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Security'!O$8)</f>
        <v>0</v>
      </c>
      <c r="P25" s="1">
        <f>SUMIFS('Employer Federal Tax Withheld'!$G:$G,'Employer Federal Tax Withheld'!$B:$B,'Total Employee Social Security'!$B25,'Employer Federal Tax Withheld'!$C:$C,'Total Employee Social Security'!$C25,'Employer Federal Tax Withheld'!$R:$R,'Total Employee Social Security'!P$8)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Security'!E$8)</f>
        <v>0</v>
      </c>
      <c r="F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Security'!F$8)</f>
        <v>0</v>
      </c>
      <c r="G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Security'!G$8)</f>
        <v>0</v>
      </c>
      <c r="H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Security'!H$8)</f>
        <v>0</v>
      </c>
      <c r="I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Security'!I$8)</f>
        <v>0</v>
      </c>
      <c r="J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Security'!J$8)</f>
        <v>0</v>
      </c>
      <c r="K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Security'!K$8)</f>
        <v>0</v>
      </c>
      <c r="L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Security'!L$8)</f>
        <v>0</v>
      </c>
      <c r="M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Security'!M$8)</f>
        <v>0</v>
      </c>
      <c r="N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Security'!N$8)</f>
        <v>0</v>
      </c>
      <c r="O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Security'!O$8)</f>
        <v>0</v>
      </c>
      <c r="P26" s="1">
        <f>SUMIFS('Employer Federal Tax Withheld'!$G:$G,'Employer Federal Tax Withheld'!$B:$B,'Total Employee Social Security'!$B26,'Employer Federal Tax Withheld'!$C:$C,'Total Employee Social Security'!$C26,'Employer Federal Tax Withheld'!$R:$R,'Total Employee Social Security'!P$8)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Security'!E$8)</f>
        <v>0</v>
      </c>
      <c r="F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Security'!F$8)</f>
        <v>0</v>
      </c>
      <c r="G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Security'!G$8)</f>
        <v>0</v>
      </c>
      <c r="H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Security'!H$8)</f>
        <v>0</v>
      </c>
      <c r="I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Security'!I$8)</f>
        <v>0</v>
      </c>
      <c r="J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Security'!J$8)</f>
        <v>0</v>
      </c>
      <c r="K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Security'!K$8)</f>
        <v>0</v>
      </c>
      <c r="L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Security'!L$8)</f>
        <v>0</v>
      </c>
      <c r="M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Security'!M$8)</f>
        <v>0</v>
      </c>
      <c r="N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Security'!N$8)</f>
        <v>0</v>
      </c>
      <c r="O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Security'!O$8)</f>
        <v>0</v>
      </c>
      <c r="P27" s="1">
        <f>SUMIFS('Employer Federal Tax Withheld'!$G:$G,'Employer Federal Tax Withheld'!$B:$B,'Total Employee Social Security'!$B27,'Employer Federal Tax Withheld'!$C:$C,'Total Employee Social Security'!$C27,'Employer Federal Tax Withheld'!$R:$R,'Total Employee Social Security'!P$8)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Security'!E$8)</f>
        <v>0</v>
      </c>
      <c r="F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Security'!F$8)</f>
        <v>0</v>
      </c>
      <c r="G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Security'!G$8)</f>
        <v>0</v>
      </c>
      <c r="H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Security'!H$8)</f>
        <v>0</v>
      </c>
      <c r="I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Security'!I$8)</f>
        <v>0</v>
      </c>
      <c r="J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Security'!J$8)</f>
        <v>0</v>
      </c>
      <c r="K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Security'!K$8)</f>
        <v>0</v>
      </c>
      <c r="L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Security'!L$8)</f>
        <v>0</v>
      </c>
      <c r="M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Security'!M$8)</f>
        <v>0</v>
      </c>
      <c r="N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Security'!N$8)</f>
        <v>0</v>
      </c>
      <c r="O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Security'!O$8)</f>
        <v>0</v>
      </c>
      <c r="P28" s="1">
        <f>SUMIFS('Employer Federal Tax Withheld'!$G:$G,'Employer Federal Tax Withheld'!$B:$B,'Total Employee Social Security'!$B28,'Employer Federal Tax Withheld'!$C:$C,'Total Employee Social Security'!$C28,'Employer Federal Tax Withheld'!$R:$R,'Total Employee Social Security'!P$8)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Security'!E$8)</f>
        <v>0</v>
      </c>
      <c r="F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Security'!F$8)</f>
        <v>0</v>
      </c>
      <c r="G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Security'!G$8)</f>
        <v>0</v>
      </c>
      <c r="H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Security'!H$8)</f>
        <v>0</v>
      </c>
      <c r="I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Security'!I$8)</f>
        <v>0</v>
      </c>
      <c r="J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Security'!J$8)</f>
        <v>0</v>
      </c>
      <c r="K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Security'!K$8)</f>
        <v>0</v>
      </c>
      <c r="L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Security'!L$8)</f>
        <v>0</v>
      </c>
      <c r="M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Security'!M$8)</f>
        <v>0</v>
      </c>
      <c r="N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Security'!N$8)</f>
        <v>0</v>
      </c>
      <c r="O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Security'!O$8)</f>
        <v>0</v>
      </c>
      <c r="P29" s="1">
        <f>SUMIFS('Employer Federal Tax Withheld'!$G:$G,'Employer Federal Tax Withheld'!$B:$B,'Total Employee Social Security'!$B29,'Employer Federal Tax Withheld'!$C:$C,'Total Employee Social Security'!$C29,'Employer Federal Tax Withheld'!$R:$R,'Total Employee Social Security'!P$8)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Security'!E$8)</f>
        <v>0</v>
      </c>
      <c r="F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Security'!F$8)</f>
        <v>0</v>
      </c>
      <c r="G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Security'!G$8)</f>
        <v>0</v>
      </c>
      <c r="H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Security'!H$8)</f>
        <v>0</v>
      </c>
      <c r="I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Security'!I$8)</f>
        <v>0</v>
      </c>
      <c r="J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Security'!J$8)</f>
        <v>0</v>
      </c>
      <c r="K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Security'!K$8)</f>
        <v>0</v>
      </c>
      <c r="L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Security'!L$8)</f>
        <v>0</v>
      </c>
      <c r="M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Security'!M$8)</f>
        <v>0</v>
      </c>
      <c r="N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Security'!N$8)</f>
        <v>0</v>
      </c>
      <c r="O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Security'!O$8)</f>
        <v>0</v>
      </c>
      <c r="P30" s="1">
        <f>SUMIFS('Employer Federal Tax Withheld'!$G:$G,'Employer Federal Tax Withheld'!$B:$B,'Total Employee Social Security'!$B30,'Employer Federal Tax Withheld'!$C:$C,'Total Employee Social Security'!$C30,'Employer Federal Tax Withheld'!$R:$R,'Total Employee Social Security'!P$8)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Security'!E$8)</f>
        <v>0</v>
      </c>
      <c r="F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Security'!F$8)</f>
        <v>0</v>
      </c>
      <c r="G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Security'!G$8)</f>
        <v>0</v>
      </c>
      <c r="H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Security'!H$8)</f>
        <v>0</v>
      </c>
      <c r="I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Security'!I$8)</f>
        <v>0</v>
      </c>
      <c r="J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Security'!J$8)</f>
        <v>0</v>
      </c>
      <c r="K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Security'!K$8)</f>
        <v>0</v>
      </c>
      <c r="L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Security'!L$8)</f>
        <v>0</v>
      </c>
      <c r="M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Security'!M$8)</f>
        <v>0</v>
      </c>
      <c r="N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Security'!N$8)</f>
        <v>0</v>
      </c>
      <c r="O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Security'!O$8)</f>
        <v>0</v>
      </c>
      <c r="P31" s="1">
        <f>SUMIFS('Employer Federal Tax Withheld'!$G:$G,'Employer Federal Tax Withheld'!$B:$B,'Total Employee Social Security'!$B31,'Employer Federal Tax Withheld'!$C:$C,'Total Employee Social Security'!$C31,'Employer Federal Tax Withheld'!$R:$R,'Total Employee Social Security'!P$8)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Security'!E$8)</f>
        <v>0</v>
      </c>
      <c r="F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Security'!F$8)</f>
        <v>0</v>
      </c>
      <c r="G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Security'!G$8)</f>
        <v>0</v>
      </c>
      <c r="H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Security'!H$8)</f>
        <v>0</v>
      </c>
      <c r="I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Security'!I$8)</f>
        <v>0</v>
      </c>
      <c r="J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Security'!J$8)</f>
        <v>0</v>
      </c>
      <c r="K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Security'!K$8)</f>
        <v>0</v>
      </c>
      <c r="L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Security'!L$8)</f>
        <v>0</v>
      </c>
      <c r="M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Security'!M$8)</f>
        <v>0</v>
      </c>
      <c r="N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Security'!N$8)</f>
        <v>0</v>
      </c>
      <c r="O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Security'!O$8)</f>
        <v>0</v>
      </c>
      <c r="P32" s="1">
        <f>SUMIFS('Employer Federal Tax Withheld'!$G:$G,'Employer Federal Tax Withheld'!$B:$B,'Total Employee Social Security'!$B32,'Employer Federal Tax Withheld'!$C:$C,'Total Employee Social Security'!$C32,'Employer Federal Tax Withheld'!$R:$R,'Total Employee Social Security'!P$8)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Security'!E$8)</f>
        <v>0</v>
      </c>
      <c r="F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Security'!F$8)</f>
        <v>0</v>
      </c>
      <c r="G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Security'!G$8)</f>
        <v>0</v>
      </c>
      <c r="H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Security'!H$8)</f>
        <v>0</v>
      </c>
      <c r="I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Security'!I$8)</f>
        <v>0</v>
      </c>
      <c r="J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Security'!J$8)</f>
        <v>0</v>
      </c>
      <c r="K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Security'!K$8)</f>
        <v>0</v>
      </c>
      <c r="L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Security'!L$8)</f>
        <v>0</v>
      </c>
      <c r="M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Security'!M$8)</f>
        <v>0</v>
      </c>
      <c r="N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Security'!N$8)</f>
        <v>0</v>
      </c>
      <c r="O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Security'!O$8)</f>
        <v>0</v>
      </c>
      <c r="P33" s="1">
        <f>SUMIFS('Employer Federal Tax Withheld'!$G:$G,'Employer Federal Tax Withheld'!$B:$B,'Total Employee Social Security'!$B33,'Employer Federal Tax Withheld'!$C:$C,'Total Employee Social Security'!$C33,'Employer Federal Tax Withheld'!$R:$R,'Total Employee Social Security'!P$8)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Security'!E$8)</f>
        <v>0</v>
      </c>
      <c r="F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Security'!F$8)</f>
        <v>0</v>
      </c>
      <c r="G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Security'!G$8)</f>
        <v>0</v>
      </c>
      <c r="H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Security'!H$8)</f>
        <v>0</v>
      </c>
      <c r="I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Security'!I$8)</f>
        <v>0</v>
      </c>
      <c r="J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Security'!J$8)</f>
        <v>0</v>
      </c>
      <c r="K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Security'!K$8)</f>
        <v>0</v>
      </c>
      <c r="L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Security'!L$8)</f>
        <v>0</v>
      </c>
      <c r="M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Security'!M$8)</f>
        <v>0</v>
      </c>
      <c r="N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Security'!N$8)</f>
        <v>0</v>
      </c>
      <c r="O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Security'!O$8)</f>
        <v>0</v>
      </c>
      <c r="P34" s="1">
        <f>SUMIFS('Employer Federal Tax Withheld'!$G:$G,'Employer Federal Tax Withheld'!$B:$B,'Total Employee Social Security'!$B34,'Employer Federal Tax Withheld'!$C:$C,'Total Employee Social Security'!$C34,'Employer Federal Tax Withheld'!$R:$R,'Total Employee Social Security'!P$8)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Security'!E$8)</f>
        <v>0</v>
      </c>
      <c r="F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Security'!F$8)</f>
        <v>0</v>
      </c>
      <c r="G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Security'!G$8)</f>
        <v>0</v>
      </c>
      <c r="H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Security'!H$8)</f>
        <v>0</v>
      </c>
      <c r="I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Security'!I$8)</f>
        <v>0</v>
      </c>
      <c r="J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Security'!J$8)</f>
        <v>0</v>
      </c>
      <c r="K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Security'!K$8)</f>
        <v>0</v>
      </c>
      <c r="L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Security'!L$8)</f>
        <v>0</v>
      </c>
      <c r="M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Security'!M$8)</f>
        <v>0</v>
      </c>
      <c r="N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Security'!N$8)</f>
        <v>0</v>
      </c>
      <c r="O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Security'!O$8)</f>
        <v>0</v>
      </c>
      <c r="P35" s="1">
        <f>SUMIFS('Employer Federal Tax Withheld'!$G:$G,'Employer Federal Tax Withheld'!$B:$B,'Total Employee Social Security'!$B35,'Employer Federal Tax Withheld'!$C:$C,'Total Employee Social Security'!$C35,'Employer Federal Tax Withheld'!$R:$R,'Total Employee Social Security'!P$8)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Security'!E$8)</f>
        <v>0</v>
      </c>
      <c r="F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Security'!F$8)</f>
        <v>0</v>
      </c>
      <c r="G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Security'!G$8)</f>
        <v>0</v>
      </c>
      <c r="H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Security'!H$8)</f>
        <v>0</v>
      </c>
      <c r="I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Security'!I$8)</f>
        <v>0</v>
      </c>
      <c r="J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Security'!J$8)</f>
        <v>0</v>
      </c>
      <c r="K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Security'!K$8)</f>
        <v>0</v>
      </c>
      <c r="L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Security'!L$8)</f>
        <v>0</v>
      </c>
      <c r="M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Security'!M$8)</f>
        <v>0</v>
      </c>
      <c r="N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Security'!N$8)</f>
        <v>0</v>
      </c>
      <c r="O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Security'!O$8)</f>
        <v>0</v>
      </c>
      <c r="P36" s="1">
        <f>SUMIFS('Employer Federal Tax Withheld'!$G:$G,'Employer Federal Tax Withheld'!$B:$B,'Total Employee Social Security'!$B36,'Employer Federal Tax Withheld'!$C:$C,'Total Employee Social Security'!$C36,'Employer Federal Tax Withheld'!$R:$R,'Total Employee Social Security'!P$8)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Security'!E$8)</f>
        <v>0</v>
      </c>
      <c r="F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Security'!F$8)</f>
        <v>0</v>
      </c>
      <c r="G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Security'!G$8)</f>
        <v>0</v>
      </c>
      <c r="H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Security'!H$8)</f>
        <v>0</v>
      </c>
      <c r="I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Security'!I$8)</f>
        <v>0</v>
      </c>
      <c r="J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Security'!J$8)</f>
        <v>0</v>
      </c>
      <c r="K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Security'!K$8)</f>
        <v>0</v>
      </c>
      <c r="L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Security'!L$8)</f>
        <v>0</v>
      </c>
      <c r="M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Security'!M$8)</f>
        <v>0</v>
      </c>
      <c r="N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Security'!N$8)</f>
        <v>0</v>
      </c>
      <c r="O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Security'!O$8)</f>
        <v>0</v>
      </c>
      <c r="P37" s="1">
        <f>SUMIFS('Employer Federal Tax Withheld'!$G:$G,'Employer Federal Tax Withheld'!$B:$B,'Total Employee Social Security'!$B37,'Employer Federal Tax Withheld'!$C:$C,'Total Employee Social Security'!$C37,'Employer Federal Tax Withheld'!$R:$R,'Total Employee Social Security'!P$8)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Security'!E$8)</f>
        <v>0</v>
      </c>
      <c r="F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Security'!F$8)</f>
        <v>0</v>
      </c>
      <c r="G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Security'!G$8)</f>
        <v>0</v>
      </c>
      <c r="H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Security'!H$8)</f>
        <v>0</v>
      </c>
      <c r="I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Security'!I$8)</f>
        <v>0</v>
      </c>
      <c r="J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Security'!J$8)</f>
        <v>0</v>
      </c>
      <c r="K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Security'!K$8)</f>
        <v>0</v>
      </c>
      <c r="L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Security'!L$8)</f>
        <v>0</v>
      </c>
      <c r="M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Security'!M$8)</f>
        <v>0</v>
      </c>
      <c r="N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Security'!N$8)</f>
        <v>0</v>
      </c>
      <c r="O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Security'!O$8)</f>
        <v>0</v>
      </c>
      <c r="P38" s="1">
        <f>SUMIFS('Employer Federal Tax Withheld'!$G:$G,'Employer Federal Tax Withheld'!$B:$B,'Total Employee Social Security'!$B38,'Employer Federal Tax Withheld'!$C:$C,'Total Employee Social Security'!$C38,'Employer Federal Tax Withheld'!$R:$R,'Total Employee Social Security'!P$8)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Security'!E$8)</f>
        <v>0</v>
      </c>
      <c r="F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Security'!F$8)</f>
        <v>0</v>
      </c>
      <c r="G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Security'!G$8)</f>
        <v>0</v>
      </c>
      <c r="H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Security'!H$8)</f>
        <v>0</v>
      </c>
      <c r="I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Security'!I$8)</f>
        <v>0</v>
      </c>
      <c r="J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Security'!J$8)</f>
        <v>0</v>
      </c>
      <c r="K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Security'!K$8)</f>
        <v>0</v>
      </c>
      <c r="L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Security'!L$8)</f>
        <v>0</v>
      </c>
      <c r="M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Security'!M$8)</f>
        <v>0</v>
      </c>
      <c r="N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Security'!N$8)</f>
        <v>0</v>
      </c>
      <c r="O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Security'!O$8)</f>
        <v>0</v>
      </c>
      <c r="P39" s="1">
        <f>SUMIFS('Employer Federal Tax Withheld'!$G:$G,'Employer Federal Tax Withheld'!$B:$B,'Total Employee Social Security'!$B39,'Employer Federal Tax Withheld'!$C:$C,'Total Employee Social Security'!$C39,'Employer Federal Tax Withheld'!$R:$R,'Total Employee Social Security'!P$8)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Security'!E$8)</f>
        <v>0</v>
      </c>
      <c r="F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Security'!F$8)</f>
        <v>0</v>
      </c>
      <c r="G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Security'!G$8)</f>
        <v>0</v>
      </c>
      <c r="H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Security'!H$8)</f>
        <v>0</v>
      </c>
      <c r="I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Security'!I$8)</f>
        <v>0</v>
      </c>
      <c r="J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Security'!J$8)</f>
        <v>0</v>
      </c>
      <c r="K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Security'!K$8)</f>
        <v>0</v>
      </c>
      <c r="L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Security'!L$8)</f>
        <v>0</v>
      </c>
      <c r="M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Security'!M$8)</f>
        <v>0</v>
      </c>
      <c r="N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Security'!N$8)</f>
        <v>0</v>
      </c>
      <c r="O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Security'!O$8)</f>
        <v>0</v>
      </c>
      <c r="P40" s="1">
        <f>SUMIFS('Employer Federal Tax Withheld'!$G:$G,'Employer Federal Tax Withheld'!$B:$B,'Total Employee Social Security'!$B40,'Employer Federal Tax Withheld'!$C:$C,'Total Employee Social Security'!$C40,'Employer Federal Tax Withheld'!$R:$R,'Total Employee Social Security'!P$8)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Security'!E$8)</f>
        <v>0</v>
      </c>
      <c r="F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Security'!F$8)</f>
        <v>0</v>
      </c>
      <c r="G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Security'!G$8)</f>
        <v>0</v>
      </c>
      <c r="H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Security'!H$8)</f>
        <v>0</v>
      </c>
      <c r="I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Security'!I$8)</f>
        <v>0</v>
      </c>
      <c r="J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Security'!J$8)</f>
        <v>0</v>
      </c>
      <c r="K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Security'!K$8)</f>
        <v>0</v>
      </c>
      <c r="L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Security'!L$8)</f>
        <v>0</v>
      </c>
      <c r="M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Security'!M$8)</f>
        <v>0</v>
      </c>
      <c r="N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Security'!N$8)</f>
        <v>0</v>
      </c>
      <c r="O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Security'!O$8)</f>
        <v>0</v>
      </c>
      <c r="P41" s="1">
        <f>SUMIFS('Employer Federal Tax Withheld'!$G:$G,'Employer Federal Tax Withheld'!$B:$B,'Total Employee Social Security'!$B41,'Employer Federal Tax Withheld'!$C:$C,'Total Employee Social Security'!$C41,'Employer Federal Tax Withheld'!$R:$R,'Total Employee Social Security'!P$8)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Security'!E$8)</f>
        <v>0</v>
      </c>
      <c r="F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Security'!F$8)</f>
        <v>0</v>
      </c>
      <c r="G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Security'!G$8)</f>
        <v>0</v>
      </c>
      <c r="H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Security'!H$8)</f>
        <v>0</v>
      </c>
      <c r="I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Security'!I$8)</f>
        <v>0</v>
      </c>
      <c r="J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Security'!J$8)</f>
        <v>0</v>
      </c>
      <c r="K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Security'!K$8)</f>
        <v>0</v>
      </c>
      <c r="L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Security'!L$8)</f>
        <v>0</v>
      </c>
      <c r="M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Security'!M$8)</f>
        <v>0</v>
      </c>
      <c r="N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Security'!N$8)</f>
        <v>0</v>
      </c>
      <c r="O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Security'!O$8)</f>
        <v>0</v>
      </c>
      <c r="P42" s="1">
        <f>SUMIFS('Employer Federal Tax Withheld'!$G:$G,'Employer Federal Tax Withheld'!$B:$B,'Total Employee Social Security'!$B42,'Employer Federal Tax Withheld'!$C:$C,'Total Employee Social Security'!$C42,'Employer Federal Tax Withheld'!$R:$R,'Total Employee Social Security'!P$8)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Security'!E$8)</f>
        <v>0</v>
      </c>
      <c r="F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Security'!F$8)</f>
        <v>0</v>
      </c>
      <c r="G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Security'!G$8)</f>
        <v>0</v>
      </c>
      <c r="H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Security'!H$8)</f>
        <v>0</v>
      </c>
      <c r="I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Security'!I$8)</f>
        <v>0</v>
      </c>
      <c r="J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Security'!J$8)</f>
        <v>0</v>
      </c>
      <c r="K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Security'!K$8)</f>
        <v>0</v>
      </c>
      <c r="L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Security'!L$8)</f>
        <v>0</v>
      </c>
      <c r="M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Security'!M$8)</f>
        <v>0</v>
      </c>
      <c r="N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Security'!N$8)</f>
        <v>0</v>
      </c>
      <c r="O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Security'!O$8)</f>
        <v>0</v>
      </c>
      <c r="P43" s="1">
        <f>SUMIFS('Employer Federal Tax Withheld'!$G:$G,'Employer Federal Tax Withheld'!$B:$B,'Total Employee Social Security'!$B43,'Employer Federal Tax Withheld'!$C:$C,'Total Employee Social Security'!$C43,'Employer Federal Tax Withheld'!$R:$R,'Total Employee Social Security'!P$8)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Security'!E$8)</f>
        <v>0</v>
      </c>
      <c r="F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Security'!F$8)</f>
        <v>0</v>
      </c>
      <c r="G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Security'!G$8)</f>
        <v>0</v>
      </c>
      <c r="H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Security'!H$8)</f>
        <v>0</v>
      </c>
      <c r="I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Security'!I$8)</f>
        <v>0</v>
      </c>
      <c r="J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Security'!J$8)</f>
        <v>0</v>
      </c>
      <c r="K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Security'!K$8)</f>
        <v>0</v>
      </c>
      <c r="L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Security'!L$8)</f>
        <v>0</v>
      </c>
      <c r="M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Security'!M$8)</f>
        <v>0</v>
      </c>
      <c r="N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Security'!N$8)</f>
        <v>0</v>
      </c>
      <c r="O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Security'!O$8)</f>
        <v>0</v>
      </c>
      <c r="P44" s="1">
        <f>SUMIFS('Employer Federal Tax Withheld'!$G:$G,'Employer Federal Tax Withheld'!$B:$B,'Total Employee Social Security'!$B44,'Employer Federal Tax Withheld'!$C:$C,'Total Employee Social Security'!$C44,'Employer Federal Tax Withheld'!$R:$R,'Total Employee Social Security'!P$8)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Security'!E$8)</f>
        <v>0</v>
      </c>
      <c r="F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Security'!F$8)</f>
        <v>0</v>
      </c>
      <c r="G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Security'!G$8)</f>
        <v>0</v>
      </c>
      <c r="H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Security'!H$8)</f>
        <v>0</v>
      </c>
      <c r="I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Security'!I$8)</f>
        <v>0</v>
      </c>
      <c r="J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Security'!J$8)</f>
        <v>0</v>
      </c>
      <c r="K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Security'!K$8)</f>
        <v>0</v>
      </c>
      <c r="L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Security'!L$8)</f>
        <v>0</v>
      </c>
      <c r="M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Security'!M$8)</f>
        <v>0</v>
      </c>
      <c r="N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Security'!N$8)</f>
        <v>0</v>
      </c>
      <c r="O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Security'!O$8)</f>
        <v>0</v>
      </c>
      <c r="P45" s="1">
        <f>SUMIFS('Employer Federal Tax Withheld'!$G:$G,'Employer Federal Tax Withheld'!$B:$B,'Total Employee Social Security'!$B45,'Employer Federal Tax Withheld'!$C:$C,'Total Employee Social Security'!$C45,'Employer Federal Tax Withheld'!$R:$R,'Total Employee Social Security'!P$8)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Security'!E$8)</f>
        <v>0</v>
      </c>
      <c r="F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Security'!F$8)</f>
        <v>0</v>
      </c>
      <c r="G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Security'!G$8)</f>
        <v>0</v>
      </c>
      <c r="H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Security'!H$8)</f>
        <v>0</v>
      </c>
      <c r="I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Security'!I$8)</f>
        <v>0</v>
      </c>
      <c r="J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Security'!J$8)</f>
        <v>0</v>
      </c>
      <c r="K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Security'!K$8)</f>
        <v>0</v>
      </c>
      <c r="L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Security'!L$8)</f>
        <v>0</v>
      </c>
      <c r="M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Security'!M$8)</f>
        <v>0</v>
      </c>
      <c r="N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Security'!N$8)</f>
        <v>0</v>
      </c>
      <c r="O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Security'!O$8)</f>
        <v>0</v>
      </c>
      <c r="P46" s="1">
        <f>SUMIFS('Employer Federal Tax Withheld'!$G:$G,'Employer Federal Tax Withheld'!$B:$B,'Total Employee Social Security'!$B46,'Employer Federal Tax Withheld'!$C:$C,'Total Employee Social Security'!$C46,'Employer Federal Tax Withheld'!$R:$R,'Total Employee Social Security'!P$8)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Security'!E$8)</f>
        <v>0</v>
      </c>
      <c r="F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Security'!F$8)</f>
        <v>0</v>
      </c>
      <c r="G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Security'!G$8)</f>
        <v>0</v>
      </c>
      <c r="H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Security'!H$8)</f>
        <v>0</v>
      </c>
      <c r="I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Security'!I$8)</f>
        <v>0</v>
      </c>
      <c r="J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Security'!J$8)</f>
        <v>0</v>
      </c>
      <c r="K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Security'!K$8)</f>
        <v>0</v>
      </c>
      <c r="L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Security'!L$8)</f>
        <v>0</v>
      </c>
      <c r="M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Security'!M$8)</f>
        <v>0</v>
      </c>
      <c r="N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Security'!N$8)</f>
        <v>0</v>
      </c>
      <c r="O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Security'!O$8)</f>
        <v>0</v>
      </c>
      <c r="P47" s="1">
        <f>SUMIFS('Employer Federal Tax Withheld'!$G:$G,'Employer Federal Tax Withheld'!$B:$B,'Total Employee Social Security'!$B47,'Employer Federal Tax Withheld'!$C:$C,'Total Employee Social Security'!$C47,'Employer Federal Tax Withheld'!$R:$R,'Total Employee Social Security'!P$8)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Security'!E$8)</f>
        <v>0</v>
      </c>
      <c r="F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Security'!F$8)</f>
        <v>0</v>
      </c>
      <c r="G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Security'!G$8)</f>
        <v>0</v>
      </c>
      <c r="H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Security'!H$8)</f>
        <v>0</v>
      </c>
      <c r="I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Security'!I$8)</f>
        <v>0</v>
      </c>
      <c r="J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Security'!J$8)</f>
        <v>0</v>
      </c>
      <c r="K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Security'!K$8)</f>
        <v>0</v>
      </c>
      <c r="L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Security'!L$8)</f>
        <v>0</v>
      </c>
      <c r="M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Security'!M$8)</f>
        <v>0</v>
      </c>
      <c r="N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Security'!N$8)</f>
        <v>0</v>
      </c>
      <c r="O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Security'!O$8)</f>
        <v>0</v>
      </c>
      <c r="P48" s="1">
        <f>SUMIFS('Employer Federal Tax Withheld'!$G:$G,'Employer Federal Tax Withheld'!$B:$B,'Total Employee Social Security'!$B48,'Employer Federal Tax Withheld'!$C:$C,'Total Employee Social Security'!$C48,'Employer Federal Tax Withheld'!$R:$R,'Total Employee Social Security'!P$8)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2BE2-61D3-4826-8EFF-4ED18DE4640A}">
  <dimension ref="B2:Q48"/>
  <sheetViews>
    <sheetView workbookViewId="0">
      <selection activeCell="D10" sqref="D10:D11"/>
    </sheetView>
  </sheetViews>
  <sheetFormatPr defaultRowHeight="15" x14ac:dyDescent="0.25"/>
  <cols>
    <col min="17" max="17" width="9.5703125" bestFit="1" customWidth="1"/>
  </cols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F4" s="13" t="s">
        <v>454</v>
      </c>
    </row>
    <row r="5" spans="2:17" x14ac:dyDescent="0.25">
      <c r="F5" t="s">
        <v>518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SUMIFS('Federal Income Tax'!$Y:$Y,'Federal Income Tax'!$B:$B,'Total Federal Inc Tax'!$B9,'Federal Income Tax'!$C:$C,'Total Federal Inc Tax'!$C9,'Federal Income Tax'!$AA:$AA,'Total Federal Inc Tax'!E$8)</f>
        <v>0</v>
      </c>
      <c r="F9" s="1">
        <f>SUMIFS('Federal Income Tax'!$Y:$Y,'Federal Income Tax'!$B:$B,'Total Federal Inc Tax'!$B9,'Federal Income Tax'!$C:$C,'Total Federal Inc Tax'!$C9,'Federal Income Tax'!$AA:$AA,'Total Federal Inc Tax'!F$8)</f>
        <v>0</v>
      </c>
      <c r="G9" s="1">
        <f>SUMIFS('Federal Income Tax'!$Y:$Y,'Federal Income Tax'!$B:$B,'Total Federal Inc Tax'!$B9,'Federal Income Tax'!$C:$C,'Total Federal Inc Tax'!$C9,'Federal Income Tax'!$AA:$AA,'Total Federal Inc Tax'!G$8)</f>
        <v>0</v>
      </c>
      <c r="H9" s="1">
        <f>SUMIFS('Federal Income Tax'!$Y:$Y,'Federal Income Tax'!$B:$B,'Total Federal Inc Tax'!$B9,'Federal Income Tax'!$C:$C,'Total Federal Inc Tax'!$C9,'Federal Income Tax'!$AA:$AA,'Total Federal Inc Tax'!H$8)</f>
        <v>0</v>
      </c>
      <c r="I9" s="1">
        <f>SUMIFS('Federal Income Tax'!$Y:$Y,'Federal Income Tax'!$B:$B,'Total Federal Inc Tax'!$B9,'Federal Income Tax'!$C:$C,'Total Federal Inc Tax'!$C9,'Federal Income Tax'!$AA:$AA,'Total Federal Inc Tax'!I$8)</f>
        <v>0</v>
      </c>
      <c r="J9" s="1">
        <f>SUMIFS('Federal Income Tax'!$Y:$Y,'Federal Income Tax'!$B:$B,'Total Federal Inc Tax'!$B9,'Federal Income Tax'!$C:$C,'Total Federal Inc Tax'!$C9,'Federal Income Tax'!$AA:$AA,'Total Federal Inc Tax'!J$8)</f>
        <v>0</v>
      </c>
      <c r="K9" s="1">
        <f>SUMIFS('Federal Income Tax'!$Y:$Y,'Federal Income Tax'!$B:$B,'Total Federal Inc Tax'!$B9,'Federal Income Tax'!$C:$C,'Total Federal Inc Tax'!$C9,'Federal Income Tax'!$AA:$AA,'Total Federal Inc Tax'!K$8)</f>
        <v>0</v>
      </c>
      <c r="L9" s="1">
        <f>SUMIFS('Federal Income Tax'!$Y:$Y,'Federal Income Tax'!$B:$B,'Total Federal Inc Tax'!$B9,'Federal Income Tax'!$C:$C,'Total Federal Inc Tax'!$C9,'Federal Income Tax'!$AA:$AA,'Total Federal Inc Tax'!L$8)</f>
        <v>0</v>
      </c>
      <c r="M9" s="1">
        <f>SUMIFS('Federal Income Tax'!$Y:$Y,'Federal Income Tax'!$B:$B,'Total Federal Inc Tax'!$B9,'Federal Income Tax'!$C:$C,'Total Federal Inc Tax'!$C9,'Federal Income Tax'!$AA:$AA,'Total Federal Inc Tax'!M$8)</f>
        <v>0</v>
      </c>
      <c r="N9" s="1">
        <f>SUMIFS('Federal Income Tax'!$Y:$Y,'Federal Income Tax'!$B:$B,'Total Federal Inc Tax'!$B9,'Federal Income Tax'!$C:$C,'Total Federal Inc Tax'!$C9,'Federal Income Tax'!$AA:$AA,'Total Federal Inc Tax'!N$8)</f>
        <v>0</v>
      </c>
      <c r="O9" s="1">
        <f>SUMIFS('Federal Income Tax'!$Y:$Y,'Federal Income Tax'!$B:$B,'Total Federal Inc Tax'!$B9,'Federal Income Tax'!$C:$C,'Total Federal Inc Tax'!$C9,'Federal Income Tax'!$AA:$AA,'Total Federal Inc Tax'!O$8)</f>
        <v>0</v>
      </c>
      <c r="P9" s="1">
        <f>SUMIFS('Federal Income Tax'!$Y:$Y,'Federal Income Tax'!$B:$B,'Total Federal Inc Tax'!$B9,'Federal Income Tax'!$C:$C,'Total Federal Inc Tax'!$C9,'Federal Income Tax'!$AA:$AA,'Total Federal Inc Tax'!P$8)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SUMIFS('Federal Income Tax'!$Y:$Y,'Federal Income Tax'!$B:$B,'Total Federal Inc Tax'!$B10,'Federal Income Tax'!$C:$C,'Total Federal Inc Tax'!$C10,'Federal Income Tax'!$AA:$AA,'Total Federal Inc Tax'!E$8)</f>
        <v>0</v>
      </c>
      <c r="F10" s="1">
        <f>SUMIFS('Federal Income Tax'!$Y:$Y,'Federal Income Tax'!$B:$B,'Total Federal Inc Tax'!$B10,'Federal Income Tax'!$C:$C,'Total Federal Inc Tax'!$C10,'Federal Income Tax'!$AA:$AA,'Total Federal Inc Tax'!F$8)</f>
        <v>0</v>
      </c>
      <c r="G10" s="1">
        <f>SUMIFS('Federal Income Tax'!$Y:$Y,'Federal Income Tax'!$B:$B,'Total Federal Inc Tax'!$B10,'Federal Income Tax'!$C:$C,'Total Federal Inc Tax'!$C10,'Federal Income Tax'!$AA:$AA,'Total Federal Inc Tax'!G$8)</f>
        <v>0</v>
      </c>
      <c r="H10" s="1">
        <f>SUMIFS('Federal Income Tax'!$Y:$Y,'Federal Income Tax'!$B:$B,'Total Federal Inc Tax'!$B10,'Federal Income Tax'!$C:$C,'Total Federal Inc Tax'!$C10,'Federal Income Tax'!$AA:$AA,'Total Federal Inc Tax'!H$8)</f>
        <v>0</v>
      </c>
      <c r="I10" s="1">
        <f>SUMIFS('Federal Income Tax'!$Y:$Y,'Federal Income Tax'!$B:$B,'Total Federal Inc Tax'!$B10,'Federal Income Tax'!$C:$C,'Total Federal Inc Tax'!$C10,'Federal Income Tax'!$AA:$AA,'Total Federal Inc Tax'!I$8)</f>
        <v>0</v>
      </c>
      <c r="J10" s="1">
        <f>SUMIFS('Federal Income Tax'!$Y:$Y,'Federal Income Tax'!$B:$B,'Total Federal Inc Tax'!$B10,'Federal Income Tax'!$C:$C,'Total Federal Inc Tax'!$C10,'Federal Income Tax'!$AA:$AA,'Total Federal Inc Tax'!J$8)</f>
        <v>0</v>
      </c>
      <c r="K10" s="1">
        <f>SUMIFS('Federal Income Tax'!$Y:$Y,'Federal Income Tax'!$B:$B,'Total Federal Inc Tax'!$B10,'Federal Income Tax'!$C:$C,'Total Federal Inc Tax'!$C10,'Federal Income Tax'!$AA:$AA,'Total Federal Inc Tax'!K$8)</f>
        <v>0</v>
      </c>
      <c r="L10" s="1">
        <f>SUMIFS('Federal Income Tax'!$Y:$Y,'Federal Income Tax'!$B:$B,'Total Federal Inc Tax'!$B10,'Federal Income Tax'!$C:$C,'Total Federal Inc Tax'!$C10,'Federal Income Tax'!$AA:$AA,'Total Federal Inc Tax'!L$8)</f>
        <v>0</v>
      </c>
      <c r="M10" s="1">
        <f>SUMIFS('Federal Income Tax'!$Y:$Y,'Federal Income Tax'!$B:$B,'Total Federal Inc Tax'!$B10,'Federal Income Tax'!$C:$C,'Total Federal Inc Tax'!$C10,'Federal Income Tax'!$AA:$AA,'Total Federal Inc Tax'!M$8)</f>
        <v>0</v>
      </c>
      <c r="N10" s="1">
        <f>SUMIFS('Federal Income Tax'!$Y:$Y,'Federal Income Tax'!$B:$B,'Total Federal Inc Tax'!$B10,'Federal Income Tax'!$C:$C,'Total Federal Inc Tax'!$C10,'Federal Income Tax'!$AA:$AA,'Total Federal Inc Tax'!N$8)</f>
        <v>0</v>
      </c>
      <c r="O10" s="1">
        <f>SUMIFS('Federal Income Tax'!$Y:$Y,'Federal Income Tax'!$B:$B,'Total Federal Inc Tax'!$B10,'Federal Income Tax'!$C:$C,'Total Federal Inc Tax'!$C10,'Federal Income Tax'!$AA:$AA,'Total Federal Inc Tax'!O$8)</f>
        <v>0</v>
      </c>
      <c r="P10" s="1">
        <f>SUMIFS('Federal Income Tax'!$Y:$Y,'Federal Income Tax'!$B:$B,'Total Federal Inc Tax'!$B10,'Federal Income Tax'!$C:$C,'Total Federal Inc Tax'!$C10,'Federal Income Tax'!$AA:$AA,'Total Federal Inc Tax'!P$8)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SUMIFS('Federal Income Tax'!$Y:$Y,'Federal Income Tax'!$B:$B,'Total Federal Inc Tax'!$B11,'Federal Income Tax'!$C:$C,'Total Federal Inc Tax'!$C11,'Federal Income Tax'!$AA:$AA,'Total Federal Inc Tax'!E$8)</f>
        <v>0</v>
      </c>
      <c r="F11" s="1">
        <f>SUMIFS('Federal Income Tax'!$Y:$Y,'Federal Income Tax'!$B:$B,'Total Federal Inc Tax'!$B11,'Federal Income Tax'!$C:$C,'Total Federal Inc Tax'!$C11,'Federal Income Tax'!$AA:$AA,'Total Federal Inc Tax'!F$8)</f>
        <v>0</v>
      </c>
      <c r="G11" s="1">
        <f>SUMIFS('Federal Income Tax'!$Y:$Y,'Federal Income Tax'!$B:$B,'Total Federal Inc Tax'!$B11,'Federal Income Tax'!$C:$C,'Total Federal Inc Tax'!$C11,'Federal Income Tax'!$AA:$AA,'Total Federal Inc Tax'!G$8)</f>
        <v>0</v>
      </c>
      <c r="H11" s="1">
        <f>SUMIFS('Federal Income Tax'!$Y:$Y,'Federal Income Tax'!$B:$B,'Total Federal Inc Tax'!$B11,'Federal Income Tax'!$C:$C,'Total Federal Inc Tax'!$C11,'Federal Income Tax'!$AA:$AA,'Total Federal Inc Tax'!H$8)</f>
        <v>0</v>
      </c>
      <c r="I11" s="1">
        <f>SUMIFS('Federal Income Tax'!$Y:$Y,'Federal Income Tax'!$B:$B,'Total Federal Inc Tax'!$B11,'Federal Income Tax'!$C:$C,'Total Federal Inc Tax'!$C11,'Federal Income Tax'!$AA:$AA,'Total Federal Inc Tax'!I$8)</f>
        <v>0</v>
      </c>
      <c r="J11" s="1">
        <f>SUMIFS('Federal Income Tax'!$Y:$Y,'Federal Income Tax'!$B:$B,'Total Federal Inc Tax'!$B11,'Federal Income Tax'!$C:$C,'Total Federal Inc Tax'!$C11,'Federal Income Tax'!$AA:$AA,'Total Federal Inc Tax'!J$8)</f>
        <v>0</v>
      </c>
      <c r="K11" s="1">
        <f>SUMIFS('Federal Income Tax'!$Y:$Y,'Federal Income Tax'!$B:$B,'Total Federal Inc Tax'!$B11,'Federal Income Tax'!$C:$C,'Total Federal Inc Tax'!$C11,'Federal Income Tax'!$AA:$AA,'Total Federal Inc Tax'!K$8)</f>
        <v>0</v>
      </c>
      <c r="L11" s="1">
        <f>SUMIFS('Federal Income Tax'!$Y:$Y,'Federal Income Tax'!$B:$B,'Total Federal Inc Tax'!$B11,'Federal Income Tax'!$C:$C,'Total Federal Inc Tax'!$C11,'Federal Income Tax'!$AA:$AA,'Total Federal Inc Tax'!L$8)</f>
        <v>0</v>
      </c>
      <c r="M11" s="1">
        <f>SUMIFS('Federal Income Tax'!$Y:$Y,'Federal Income Tax'!$B:$B,'Total Federal Inc Tax'!$B11,'Federal Income Tax'!$C:$C,'Total Federal Inc Tax'!$C11,'Federal Income Tax'!$AA:$AA,'Total Federal Inc Tax'!M$8)</f>
        <v>0</v>
      </c>
      <c r="N11" s="1">
        <f>SUMIFS('Federal Income Tax'!$Y:$Y,'Federal Income Tax'!$B:$B,'Total Federal Inc Tax'!$B11,'Federal Income Tax'!$C:$C,'Total Federal Inc Tax'!$C11,'Federal Income Tax'!$AA:$AA,'Total Federal Inc Tax'!N$8)</f>
        <v>0</v>
      </c>
      <c r="O11" s="1">
        <f>SUMIFS('Federal Income Tax'!$Y:$Y,'Federal Income Tax'!$B:$B,'Total Federal Inc Tax'!$B11,'Federal Income Tax'!$C:$C,'Total Federal Inc Tax'!$C11,'Federal Income Tax'!$AA:$AA,'Total Federal Inc Tax'!O$8)</f>
        <v>0</v>
      </c>
      <c r="P11" s="1">
        <f>SUMIFS('Federal Income Tax'!$Y:$Y,'Federal Income Tax'!$B:$B,'Total Federal Inc Tax'!$B11,'Federal Income Tax'!$C:$C,'Total Federal Inc Tax'!$C11,'Federal Income Tax'!$AA:$AA,'Total Federal Inc Tax'!P$8)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SUMIFS('Federal Income Tax'!$Y:$Y,'Federal Income Tax'!$B:$B,'Total Federal Inc Tax'!$B12,'Federal Income Tax'!$C:$C,'Total Federal Inc Tax'!$C12,'Federal Income Tax'!$AA:$AA,'Total Federal Inc Tax'!E$8)</f>
        <v>0</v>
      </c>
      <c r="F12" s="1">
        <f>SUMIFS('Federal Income Tax'!$Y:$Y,'Federal Income Tax'!$B:$B,'Total Federal Inc Tax'!$B12,'Federal Income Tax'!$C:$C,'Total Federal Inc Tax'!$C12,'Federal Income Tax'!$AA:$AA,'Total Federal Inc Tax'!F$8)</f>
        <v>0</v>
      </c>
      <c r="G12" s="1">
        <f>SUMIFS('Federal Income Tax'!$Y:$Y,'Federal Income Tax'!$B:$B,'Total Federal Inc Tax'!$B12,'Federal Income Tax'!$C:$C,'Total Federal Inc Tax'!$C12,'Federal Income Tax'!$AA:$AA,'Total Federal Inc Tax'!G$8)</f>
        <v>0</v>
      </c>
      <c r="H12" s="1">
        <f>SUMIFS('Federal Income Tax'!$Y:$Y,'Federal Income Tax'!$B:$B,'Total Federal Inc Tax'!$B12,'Federal Income Tax'!$C:$C,'Total Federal Inc Tax'!$C12,'Federal Income Tax'!$AA:$AA,'Total Federal Inc Tax'!H$8)</f>
        <v>0</v>
      </c>
      <c r="I12" s="1">
        <f>SUMIFS('Federal Income Tax'!$Y:$Y,'Federal Income Tax'!$B:$B,'Total Federal Inc Tax'!$B12,'Federal Income Tax'!$C:$C,'Total Federal Inc Tax'!$C12,'Federal Income Tax'!$AA:$AA,'Total Federal Inc Tax'!I$8)</f>
        <v>0</v>
      </c>
      <c r="J12" s="1">
        <f>SUMIFS('Federal Income Tax'!$Y:$Y,'Federal Income Tax'!$B:$B,'Total Federal Inc Tax'!$B12,'Federal Income Tax'!$C:$C,'Total Federal Inc Tax'!$C12,'Federal Income Tax'!$AA:$AA,'Total Federal Inc Tax'!J$8)</f>
        <v>0</v>
      </c>
      <c r="K12" s="1">
        <f>SUMIFS('Federal Income Tax'!$Y:$Y,'Federal Income Tax'!$B:$B,'Total Federal Inc Tax'!$B12,'Federal Income Tax'!$C:$C,'Total Federal Inc Tax'!$C12,'Federal Income Tax'!$AA:$AA,'Total Federal Inc Tax'!K$8)</f>
        <v>0</v>
      </c>
      <c r="L12" s="1">
        <f>SUMIFS('Federal Income Tax'!$Y:$Y,'Federal Income Tax'!$B:$B,'Total Federal Inc Tax'!$B12,'Federal Income Tax'!$C:$C,'Total Federal Inc Tax'!$C12,'Federal Income Tax'!$AA:$AA,'Total Federal Inc Tax'!L$8)</f>
        <v>0</v>
      </c>
      <c r="M12" s="1">
        <f>SUMIFS('Federal Income Tax'!$Y:$Y,'Federal Income Tax'!$B:$B,'Total Federal Inc Tax'!$B12,'Federal Income Tax'!$C:$C,'Total Federal Inc Tax'!$C12,'Federal Income Tax'!$AA:$AA,'Total Federal Inc Tax'!M$8)</f>
        <v>0</v>
      </c>
      <c r="N12" s="1">
        <f>SUMIFS('Federal Income Tax'!$Y:$Y,'Federal Income Tax'!$B:$B,'Total Federal Inc Tax'!$B12,'Federal Income Tax'!$C:$C,'Total Federal Inc Tax'!$C12,'Federal Income Tax'!$AA:$AA,'Total Federal Inc Tax'!N$8)</f>
        <v>0</v>
      </c>
      <c r="O12" s="1">
        <f>SUMIFS('Federal Income Tax'!$Y:$Y,'Federal Income Tax'!$B:$B,'Total Federal Inc Tax'!$B12,'Federal Income Tax'!$C:$C,'Total Federal Inc Tax'!$C12,'Federal Income Tax'!$AA:$AA,'Total Federal Inc Tax'!O$8)</f>
        <v>0</v>
      </c>
      <c r="P12" s="1">
        <f>SUMIFS('Federal Income Tax'!$Y:$Y,'Federal Income Tax'!$B:$B,'Total Federal Inc Tax'!$B12,'Federal Income Tax'!$C:$C,'Total Federal Inc Tax'!$C12,'Federal Income Tax'!$AA:$AA,'Total Federal Inc Tax'!P$8)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SUMIFS('Federal Income Tax'!$Y:$Y,'Federal Income Tax'!$B:$B,'Total Federal Inc Tax'!$B13,'Federal Income Tax'!$C:$C,'Total Federal Inc Tax'!$C13,'Federal Income Tax'!$AA:$AA,'Total Federal Inc Tax'!E$8)</f>
        <v>0</v>
      </c>
      <c r="F13" s="1">
        <f>SUMIFS('Federal Income Tax'!$Y:$Y,'Federal Income Tax'!$B:$B,'Total Federal Inc Tax'!$B13,'Federal Income Tax'!$C:$C,'Total Federal Inc Tax'!$C13,'Federal Income Tax'!$AA:$AA,'Total Federal Inc Tax'!F$8)</f>
        <v>0</v>
      </c>
      <c r="G13" s="1">
        <f>SUMIFS('Federal Income Tax'!$Y:$Y,'Federal Income Tax'!$B:$B,'Total Federal Inc Tax'!$B13,'Federal Income Tax'!$C:$C,'Total Federal Inc Tax'!$C13,'Federal Income Tax'!$AA:$AA,'Total Federal Inc Tax'!G$8)</f>
        <v>0</v>
      </c>
      <c r="H13" s="1">
        <f>SUMIFS('Federal Income Tax'!$Y:$Y,'Federal Income Tax'!$B:$B,'Total Federal Inc Tax'!$B13,'Federal Income Tax'!$C:$C,'Total Federal Inc Tax'!$C13,'Federal Income Tax'!$AA:$AA,'Total Federal Inc Tax'!H$8)</f>
        <v>0</v>
      </c>
      <c r="I13" s="1">
        <f>SUMIFS('Federal Income Tax'!$Y:$Y,'Federal Income Tax'!$B:$B,'Total Federal Inc Tax'!$B13,'Federal Income Tax'!$C:$C,'Total Federal Inc Tax'!$C13,'Federal Income Tax'!$AA:$AA,'Total Federal Inc Tax'!I$8)</f>
        <v>0</v>
      </c>
      <c r="J13" s="1">
        <f>SUMIFS('Federal Income Tax'!$Y:$Y,'Federal Income Tax'!$B:$B,'Total Federal Inc Tax'!$B13,'Federal Income Tax'!$C:$C,'Total Federal Inc Tax'!$C13,'Federal Income Tax'!$AA:$AA,'Total Federal Inc Tax'!J$8)</f>
        <v>0</v>
      </c>
      <c r="K13" s="1">
        <f>SUMIFS('Federal Income Tax'!$Y:$Y,'Federal Income Tax'!$B:$B,'Total Federal Inc Tax'!$B13,'Federal Income Tax'!$C:$C,'Total Federal Inc Tax'!$C13,'Federal Income Tax'!$AA:$AA,'Total Federal Inc Tax'!K$8)</f>
        <v>0</v>
      </c>
      <c r="L13" s="1">
        <f>SUMIFS('Federal Income Tax'!$Y:$Y,'Federal Income Tax'!$B:$B,'Total Federal Inc Tax'!$B13,'Federal Income Tax'!$C:$C,'Total Federal Inc Tax'!$C13,'Federal Income Tax'!$AA:$AA,'Total Federal Inc Tax'!L$8)</f>
        <v>0</v>
      </c>
      <c r="M13" s="1">
        <f>SUMIFS('Federal Income Tax'!$Y:$Y,'Federal Income Tax'!$B:$B,'Total Federal Inc Tax'!$B13,'Federal Income Tax'!$C:$C,'Total Federal Inc Tax'!$C13,'Federal Income Tax'!$AA:$AA,'Total Federal Inc Tax'!M$8)</f>
        <v>0</v>
      </c>
      <c r="N13" s="1">
        <f>SUMIFS('Federal Income Tax'!$Y:$Y,'Federal Income Tax'!$B:$B,'Total Federal Inc Tax'!$B13,'Federal Income Tax'!$C:$C,'Total Federal Inc Tax'!$C13,'Federal Income Tax'!$AA:$AA,'Total Federal Inc Tax'!N$8)</f>
        <v>0</v>
      </c>
      <c r="O13" s="1">
        <f>SUMIFS('Federal Income Tax'!$Y:$Y,'Federal Income Tax'!$B:$B,'Total Federal Inc Tax'!$B13,'Federal Income Tax'!$C:$C,'Total Federal Inc Tax'!$C13,'Federal Income Tax'!$AA:$AA,'Total Federal Inc Tax'!O$8)</f>
        <v>0</v>
      </c>
      <c r="P13" s="1">
        <f>SUMIFS('Federal Income Tax'!$Y:$Y,'Federal Income Tax'!$B:$B,'Total Federal Inc Tax'!$B13,'Federal Income Tax'!$C:$C,'Total Federal Inc Tax'!$C13,'Federal Income Tax'!$AA:$AA,'Total Federal Inc Tax'!P$8)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SUMIFS('Federal Income Tax'!$Y:$Y,'Federal Income Tax'!$B:$B,'Total Federal Inc Tax'!$B14,'Federal Income Tax'!$C:$C,'Total Federal Inc Tax'!$C14,'Federal Income Tax'!$AA:$AA,'Total Federal Inc Tax'!E$8)</f>
        <v>0</v>
      </c>
      <c r="F14" s="1">
        <f>SUMIFS('Federal Income Tax'!$Y:$Y,'Federal Income Tax'!$B:$B,'Total Federal Inc Tax'!$B14,'Federal Income Tax'!$C:$C,'Total Federal Inc Tax'!$C14,'Federal Income Tax'!$AA:$AA,'Total Federal Inc Tax'!F$8)</f>
        <v>0</v>
      </c>
      <c r="G14" s="1">
        <f>SUMIFS('Federal Income Tax'!$Y:$Y,'Federal Income Tax'!$B:$B,'Total Federal Inc Tax'!$B14,'Federal Income Tax'!$C:$C,'Total Federal Inc Tax'!$C14,'Federal Income Tax'!$AA:$AA,'Total Federal Inc Tax'!G$8)</f>
        <v>0</v>
      </c>
      <c r="H14" s="1">
        <f>SUMIFS('Federal Income Tax'!$Y:$Y,'Federal Income Tax'!$B:$B,'Total Federal Inc Tax'!$B14,'Federal Income Tax'!$C:$C,'Total Federal Inc Tax'!$C14,'Federal Income Tax'!$AA:$AA,'Total Federal Inc Tax'!H$8)</f>
        <v>0</v>
      </c>
      <c r="I14" s="1">
        <f>SUMIFS('Federal Income Tax'!$Y:$Y,'Federal Income Tax'!$B:$B,'Total Federal Inc Tax'!$B14,'Federal Income Tax'!$C:$C,'Total Federal Inc Tax'!$C14,'Federal Income Tax'!$AA:$AA,'Total Federal Inc Tax'!I$8)</f>
        <v>0</v>
      </c>
      <c r="J14" s="1">
        <f>SUMIFS('Federal Income Tax'!$Y:$Y,'Federal Income Tax'!$B:$B,'Total Federal Inc Tax'!$B14,'Federal Income Tax'!$C:$C,'Total Federal Inc Tax'!$C14,'Federal Income Tax'!$AA:$AA,'Total Federal Inc Tax'!J$8)</f>
        <v>0</v>
      </c>
      <c r="K14" s="1">
        <f>SUMIFS('Federal Income Tax'!$Y:$Y,'Federal Income Tax'!$B:$B,'Total Federal Inc Tax'!$B14,'Federal Income Tax'!$C:$C,'Total Federal Inc Tax'!$C14,'Federal Income Tax'!$AA:$AA,'Total Federal Inc Tax'!K$8)</f>
        <v>0</v>
      </c>
      <c r="L14" s="1">
        <f>SUMIFS('Federal Income Tax'!$Y:$Y,'Federal Income Tax'!$B:$B,'Total Federal Inc Tax'!$B14,'Federal Income Tax'!$C:$C,'Total Federal Inc Tax'!$C14,'Federal Income Tax'!$AA:$AA,'Total Federal Inc Tax'!L$8)</f>
        <v>0</v>
      </c>
      <c r="M14" s="1">
        <f>SUMIFS('Federal Income Tax'!$Y:$Y,'Federal Income Tax'!$B:$B,'Total Federal Inc Tax'!$B14,'Federal Income Tax'!$C:$C,'Total Federal Inc Tax'!$C14,'Federal Income Tax'!$AA:$AA,'Total Federal Inc Tax'!M$8)</f>
        <v>0</v>
      </c>
      <c r="N14" s="1">
        <f>SUMIFS('Federal Income Tax'!$Y:$Y,'Federal Income Tax'!$B:$B,'Total Federal Inc Tax'!$B14,'Federal Income Tax'!$C:$C,'Total Federal Inc Tax'!$C14,'Federal Income Tax'!$AA:$AA,'Total Federal Inc Tax'!N$8)</f>
        <v>0</v>
      </c>
      <c r="O14" s="1">
        <f>SUMIFS('Federal Income Tax'!$Y:$Y,'Federal Income Tax'!$B:$B,'Total Federal Inc Tax'!$B14,'Federal Income Tax'!$C:$C,'Total Federal Inc Tax'!$C14,'Federal Income Tax'!$AA:$AA,'Total Federal Inc Tax'!O$8)</f>
        <v>0</v>
      </c>
      <c r="P14" s="1">
        <f>SUMIFS('Federal Income Tax'!$Y:$Y,'Federal Income Tax'!$B:$B,'Total Federal Inc Tax'!$B14,'Federal Income Tax'!$C:$C,'Total Federal Inc Tax'!$C14,'Federal Income Tax'!$AA:$AA,'Total Federal Inc Tax'!P$8)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SUMIFS('Federal Income Tax'!$Y:$Y,'Federal Income Tax'!$B:$B,'Total Federal Inc Tax'!$B15,'Federal Income Tax'!$C:$C,'Total Federal Inc Tax'!$C15,'Federal Income Tax'!$AA:$AA,'Total Federal Inc Tax'!E$8)</f>
        <v>0</v>
      </c>
      <c r="F15" s="1">
        <f>SUMIFS('Federal Income Tax'!$Y:$Y,'Federal Income Tax'!$B:$B,'Total Federal Inc Tax'!$B15,'Federal Income Tax'!$C:$C,'Total Federal Inc Tax'!$C15,'Federal Income Tax'!$AA:$AA,'Total Federal Inc Tax'!F$8)</f>
        <v>0</v>
      </c>
      <c r="G15" s="1">
        <f>SUMIFS('Federal Income Tax'!$Y:$Y,'Federal Income Tax'!$B:$B,'Total Federal Inc Tax'!$B15,'Federal Income Tax'!$C:$C,'Total Federal Inc Tax'!$C15,'Federal Income Tax'!$AA:$AA,'Total Federal Inc Tax'!G$8)</f>
        <v>0</v>
      </c>
      <c r="H15" s="1">
        <f>SUMIFS('Federal Income Tax'!$Y:$Y,'Federal Income Tax'!$B:$B,'Total Federal Inc Tax'!$B15,'Federal Income Tax'!$C:$C,'Total Federal Inc Tax'!$C15,'Federal Income Tax'!$AA:$AA,'Total Federal Inc Tax'!H$8)</f>
        <v>0</v>
      </c>
      <c r="I15" s="1">
        <f>SUMIFS('Federal Income Tax'!$Y:$Y,'Federal Income Tax'!$B:$B,'Total Federal Inc Tax'!$B15,'Federal Income Tax'!$C:$C,'Total Federal Inc Tax'!$C15,'Federal Income Tax'!$AA:$AA,'Total Federal Inc Tax'!I$8)</f>
        <v>0</v>
      </c>
      <c r="J15" s="1">
        <f>SUMIFS('Federal Income Tax'!$Y:$Y,'Federal Income Tax'!$B:$B,'Total Federal Inc Tax'!$B15,'Federal Income Tax'!$C:$C,'Total Federal Inc Tax'!$C15,'Federal Income Tax'!$AA:$AA,'Total Federal Inc Tax'!J$8)</f>
        <v>0</v>
      </c>
      <c r="K15" s="1">
        <f>SUMIFS('Federal Income Tax'!$Y:$Y,'Federal Income Tax'!$B:$B,'Total Federal Inc Tax'!$B15,'Federal Income Tax'!$C:$C,'Total Federal Inc Tax'!$C15,'Federal Income Tax'!$AA:$AA,'Total Federal Inc Tax'!K$8)</f>
        <v>0</v>
      </c>
      <c r="L15" s="1">
        <f>SUMIFS('Federal Income Tax'!$Y:$Y,'Federal Income Tax'!$B:$B,'Total Federal Inc Tax'!$B15,'Federal Income Tax'!$C:$C,'Total Federal Inc Tax'!$C15,'Federal Income Tax'!$AA:$AA,'Total Federal Inc Tax'!L$8)</f>
        <v>0</v>
      </c>
      <c r="M15" s="1">
        <f>SUMIFS('Federal Income Tax'!$Y:$Y,'Federal Income Tax'!$B:$B,'Total Federal Inc Tax'!$B15,'Federal Income Tax'!$C:$C,'Total Federal Inc Tax'!$C15,'Federal Income Tax'!$AA:$AA,'Total Federal Inc Tax'!M$8)</f>
        <v>0</v>
      </c>
      <c r="N15" s="1">
        <f>SUMIFS('Federal Income Tax'!$Y:$Y,'Federal Income Tax'!$B:$B,'Total Federal Inc Tax'!$B15,'Federal Income Tax'!$C:$C,'Total Federal Inc Tax'!$C15,'Federal Income Tax'!$AA:$AA,'Total Federal Inc Tax'!N$8)</f>
        <v>0</v>
      </c>
      <c r="O15" s="1">
        <f>SUMIFS('Federal Income Tax'!$Y:$Y,'Federal Income Tax'!$B:$B,'Total Federal Inc Tax'!$B15,'Federal Income Tax'!$C:$C,'Total Federal Inc Tax'!$C15,'Federal Income Tax'!$AA:$AA,'Total Federal Inc Tax'!O$8)</f>
        <v>0</v>
      </c>
      <c r="P15" s="1">
        <f>SUMIFS('Federal Income Tax'!$Y:$Y,'Federal Income Tax'!$B:$B,'Total Federal Inc Tax'!$B15,'Federal Income Tax'!$C:$C,'Total Federal Inc Tax'!$C15,'Federal Income Tax'!$AA:$AA,'Total Federal Inc Tax'!P$8)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SUMIFS('Federal Income Tax'!$Y:$Y,'Federal Income Tax'!$B:$B,'Total Federal Inc Tax'!$B16,'Federal Income Tax'!$C:$C,'Total Federal Inc Tax'!$C16,'Federal Income Tax'!$AA:$AA,'Total Federal Inc Tax'!E$8)</f>
        <v>0</v>
      </c>
      <c r="F16" s="1">
        <f>SUMIFS('Federal Income Tax'!$Y:$Y,'Federal Income Tax'!$B:$B,'Total Federal Inc Tax'!$B16,'Federal Income Tax'!$C:$C,'Total Federal Inc Tax'!$C16,'Federal Income Tax'!$AA:$AA,'Total Federal Inc Tax'!F$8)</f>
        <v>0</v>
      </c>
      <c r="G16" s="1">
        <f>SUMIFS('Federal Income Tax'!$Y:$Y,'Federal Income Tax'!$B:$B,'Total Federal Inc Tax'!$B16,'Federal Income Tax'!$C:$C,'Total Federal Inc Tax'!$C16,'Federal Income Tax'!$AA:$AA,'Total Federal Inc Tax'!G$8)</f>
        <v>0</v>
      </c>
      <c r="H16" s="1">
        <f>SUMIFS('Federal Income Tax'!$Y:$Y,'Federal Income Tax'!$B:$B,'Total Federal Inc Tax'!$B16,'Federal Income Tax'!$C:$C,'Total Federal Inc Tax'!$C16,'Federal Income Tax'!$AA:$AA,'Total Federal Inc Tax'!H$8)</f>
        <v>0</v>
      </c>
      <c r="I16" s="1">
        <f>SUMIFS('Federal Income Tax'!$Y:$Y,'Federal Income Tax'!$B:$B,'Total Federal Inc Tax'!$B16,'Federal Income Tax'!$C:$C,'Total Federal Inc Tax'!$C16,'Federal Income Tax'!$AA:$AA,'Total Federal Inc Tax'!I$8)</f>
        <v>0</v>
      </c>
      <c r="J16" s="1">
        <f>SUMIFS('Federal Income Tax'!$Y:$Y,'Federal Income Tax'!$B:$B,'Total Federal Inc Tax'!$B16,'Federal Income Tax'!$C:$C,'Total Federal Inc Tax'!$C16,'Federal Income Tax'!$AA:$AA,'Total Federal Inc Tax'!J$8)</f>
        <v>0</v>
      </c>
      <c r="K16" s="1">
        <f>SUMIFS('Federal Income Tax'!$Y:$Y,'Federal Income Tax'!$B:$B,'Total Federal Inc Tax'!$B16,'Federal Income Tax'!$C:$C,'Total Federal Inc Tax'!$C16,'Federal Income Tax'!$AA:$AA,'Total Federal Inc Tax'!K$8)</f>
        <v>0</v>
      </c>
      <c r="L16" s="1">
        <f>SUMIFS('Federal Income Tax'!$Y:$Y,'Federal Income Tax'!$B:$B,'Total Federal Inc Tax'!$B16,'Federal Income Tax'!$C:$C,'Total Federal Inc Tax'!$C16,'Federal Income Tax'!$AA:$AA,'Total Federal Inc Tax'!L$8)</f>
        <v>0</v>
      </c>
      <c r="M16" s="1">
        <f>SUMIFS('Federal Income Tax'!$Y:$Y,'Federal Income Tax'!$B:$B,'Total Federal Inc Tax'!$B16,'Federal Income Tax'!$C:$C,'Total Federal Inc Tax'!$C16,'Federal Income Tax'!$AA:$AA,'Total Federal Inc Tax'!M$8)</f>
        <v>0</v>
      </c>
      <c r="N16" s="1">
        <f>SUMIFS('Federal Income Tax'!$Y:$Y,'Federal Income Tax'!$B:$B,'Total Federal Inc Tax'!$B16,'Federal Income Tax'!$C:$C,'Total Federal Inc Tax'!$C16,'Federal Income Tax'!$AA:$AA,'Total Federal Inc Tax'!N$8)</f>
        <v>0</v>
      </c>
      <c r="O16" s="1">
        <f>SUMIFS('Federal Income Tax'!$Y:$Y,'Federal Income Tax'!$B:$B,'Total Federal Inc Tax'!$B16,'Federal Income Tax'!$C:$C,'Total Federal Inc Tax'!$C16,'Federal Income Tax'!$AA:$AA,'Total Federal Inc Tax'!O$8)</f>
        <v>0</v>
      </c>
      <c r="P16" s="1">
        <f>SUMIFS('Federal Income Tax'!$Y:$Y,'Federal Income Tax'!$B:$B,'Total Federal Inc Tax'!$B16,'Federal Income Tax'!$C:$C,'Total Federal Inc Tax'!$C16,'Federal Income Tax'!$AA:$AA,'Total Federal Inc Tax'!P$8)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SUMIFS('Federal Income Tax'!$Y:$Y,'Federal Income Tax'!$B:$B,'Total Federal Inc Tax'!$B17,'Federal Income Tax'!$C:$C,'Total Federal Inc Tax'!$C17,'Federal Income Tax'!$AA:$AA,'Total Federal Inc Tax'!E$8)</f>
        <v>0</v>
      </c>
      <c r="F17" s="1">
        <f>SUMIFS('Federal Income Tax'!$Y:$Y,'Federal Income Tax'!$B:$B,'Total Federal Inc Tax'!$B17,'Federal Income Tax'!$C:$C,'Total Federal Inc Tax'!$C17,'Federal Income Tax'!$AA:$AA,'Total Federal Inc Tax'!F$8)</f>
        <v>0</v>
      </c>
      <c r="G17" s="1">
        <f>SUMIFS('Federal Income Tax'!$Y:$Y,'Federal Income Tax'!$B:$B,'Total Federal Inc Tax'!$B17,'Federal Income Tax'!$C:$C,'Total Federal Inc Tax'!$C17,'Federal Income Tax'!$AA:$AA,'Total Federal Inc Tax'!G$8)</f>
        <v>0</v>
      </c>
      <c r="H17" s="1">
        <f>SUMIFS('Federal Income Tax'!$Y:$Y,'Federal Income Tax'!$B:$B,'Total Federal Inc Tax'!$B17,'Federal Income Tax'!$C:$C,'Total Federal Inc Tax'!$C17,'Federal Income Tax'!$AA:$AA,'Total Federal Inc Tax'!H$8)</f>
        <v>0</v>
      </c>
      <c r="I17" s="1">
        <f>SUMIFS('Federal Income Tax'!$Y:$Y,'Federal Income Tax'!$B:$B,'Total Federal Inc Tax'!$B17,'Federal Income Tax'!$C:$C,'Total Federal Inc Tax'!$C17,'Federal Income Tax'!$AA:$AA,'Total Federal Inc Tax'!I$8)</f>
        <v>0</v>
      </c>
      <c r="J17" s="1">
        <f>SUMIFS('Federal Income Tax'!$Y:$Y,'Federal Income Tax'!$B:$B,'Total Federal Inc Tax'!$B17,'Federal Income Tax'!$C:$C,'Total Federal Inc Tax'!$C17,'Federal Income Tax'!$AA:$AA,'Total Federal Inc Tax'!J$8)</f>
        <v>0</v>
      </c>
      <c r="K17" s="1">
        <f>SUMIFS('Federal Income Tax'!$Y:$Y,'Federal Income Tax'!$B:$B,'Total Federal Inc Tax'!$B17,'Federal Income Tax'!$C:$C,'Total Federal Inc Tax'!$C17,'Federal Income Tax'!$AA:$AA,'Total Federal Inc Tax'!K$8)</f>
        <v>0</v>
      </c>
      <c r="L17" s="1">
        <f>SUMIFS('Federal Income Tax'!$Y:$Y,'Federal Income Tax'!$B:$B,'Total Federal Inc Tax'!$B17,'Federal Income Tax'!$C:$C,'Total Federal Inc Tax'!$C17,'Federal Income Tax'!$AA:$AA,'Total Federal Inc Tax'!L$8)</f>
        <v>0</v>
      </c>
      <c r="M17" s="1">
        <f>SUMIFS('Federal Income Tax'!$Y:$Y,'Federal Income Tax'!$B:$B,'Total Federal Inc Tax'!$B17,'Federal Income Tax'!$C:$C,'Total Federal Inc Tax'!$C17,'Federal Income Tax'!$AA:$AA,'Total Federal Inc Tax'!M$8)</f>
        <v>0</v>
      </c>
      <c r="N17" s="1">
        <f>SUMIFS('Federal Income Tax'!$Y:$Y,'Federal Income Tax'!$B:$B,'Total Federal Inc Tax'!$B17,'Federal Income Tax'!$C:$C,'Total Federal Inc Tax'!$C17,'Federal Income Tax'!$AA:$AA,'Total Federal Inc Tax'!N$8)</f>
        <v>0</v>
      </c>
      <c r="O17" s="1">
        <f>SUMIFS('Federal Income Tax'!$Y:$Y,'Federal Income Tax'!$B:$B,'Total Federal Inc Tax'!$B17,'Federal Income Tax'!$C:$C,'Total Federal Inc Tax'!$C17,'Federal Income Tax'!$AA:$AA,'Total Federal Inc Tax'!O$8)</f>
        <v>0</v>
      </c>
      <c r="P17" s="1">
        <f>SUMIFS('Federal Income Tax'!$Y:$Y,'Federal Income Tax'!$B:$B,'Total Federal Inc Tax'!$B17,'Federal Income Tax'!$C:$C,'Total Federal Inc Tax'!$C17,'Federal Income Tax'!$AA:$AA,'Total Federal Inc Tax'!P$8)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SUMIFS('Federal Income Tax'!$Y:$Y,'Federal Income Tax'!$B:$B,'Total Federal Inc Tax'!$B18,'Federal Income Tax'!$C:$C,'Total Federal Inc Tax'!$C18,'Federal Income Tax'!$AA:$AA,'Total Federal Inc Tax'!E$8)</f>
        <v>0</v>
      </c>
      <c r="F18" s="1">
        <f>SUMIFS('Federal Income Tax'!$Y:$Y,'Federal Income Tax'!$B:$B,'Total Federal Inc Tax'!$B18,'Federal Income Tax'!$C:$C,'Total Federal Inc Tax'!$C18,'Federal Income Tax'!$AA:$AA,'Total Federal Inc Tax'!F$8)</f>
        <v>0</v>
      </c>
      <c r="G18" s="1">
        <f>SUMIFS('Federal Income Tax'!$Y:$Y,'Federal Income Tax'!$B:$B,'Total Federal Inc Tax'!$B18,'Federal Income Tax'!$C:$C,'Total Federal Inc Tax'!$C18,'Federal Income Tax'!$AA:$AA,'Total Federal Inc Tax'!G$8)</f>
        <v>0</v>
      </c>
      <c r="H18" s="1">
        <f>SUMIFS('Federal Income Tax'!$Y:$Y,'Federal Income Tax'!$B:$B,'Total Federal Inc Tax'!$B18,'Federal Income Tax'!$C:$C,'Total Federal Inc Tax'!$C18,'Federal Income Tax'!$AA:$AA,'Total Federal Inc Tax'!H$8)</f>
        <v>0</v>
      </c>
      <c r="I18" s="1">
        <f>SUMIFS('Federal Income Tax'!$Y:$Y,'Federal Income Tax'!$B:$B,'Total Federal Inc Tax'!$B18,'Federal Income Tax'!$C:$C,'Total Federal Inc Tax'!$C18,'Federal Income Tax'!$AA:$AA,'Total Federal Inc Tax'!I$8)</f>
        <v>0</v>
      </c>
      <c r="J18" s="1">
        <f>SUMIFS('Federal Income Tax'!$Y:$Y,'Federal Income Tax'!$B:$B,'Total Federal Inc Tax'!$B18,'Federal Income Tax'!$C:$C,'Total Federal Inc Tax'!$C18,'Federal Income Tax'!$AA:$AA,'Total Federal Inc Tax'!J$8)</f>
        <v>0</v>
      </c>
      <c r="K18" s="1">
        <f>SUMIFS('Federal Income Tax'!$Y:$Y,'Federal Income Tax'!$B:$B,'Total Federal Inc Tax'!$B18,'Federal Income Tax'!$C:$C,'Total Federal Inc Tax'!$C18,'Federal Income Tax'!$AA:$AA,'Total Federal Inc Tax'!K$8)</f>
        <v>0</v>
      </c>
      <c r="L18" s="1">
        <f>SUMIFS('Federal Income Tax'!$Y:$Y,'Federal Income Tax'!$B:$B,'Total Federal Inc Tax'!$B18,'Federal Income Tax'!$C:$C,'Total Federal Inc Tax'!$C18,'Federal Income Tax'!$AA:$AA,'Total Federal Inc Tax'!L$8)</f>
        <v>0</v>
      </c>
      <c r="M18" s="1">
        <f>SUMIFS('Federal Income Tax'!$Y:$Y,'Federal Income Tax'!$B:$B,'Total Federal Inc Tax'!$B18,'Federal Income Tax'!$C:$C,'Total Federal Inc Tax'!$C18,'Federal Income Tax'!$AA:$AA,'Total Federal Inc Tax'!M$8)</f>
        <v>0</v>
      </c>
      <c r="N18" s="1">
        <f>SUMIFS('Federal Income Tax'!$Y:$Y,'Federal Income Tax'!$B:$B,'Total Federal Inc Tax'!$B18,'Federal Income Tax'!$C:$C,'Total Federal Inc Tax'!$C18,'Federal Income Tax'!$AA:$AA,'Total Federal Inc Tax'!N$8)</f>
        <v>0</v>
      </c>
      <c r="O18" s="1">
        <f>SUMIFS('Federal Income Tax'!$Y:$Y,'Federal Income Tax'!$B:$B,'Total Federal Inc Tax'!$B18,'Federal Income Tax'!$C:$C,'Total Federal Inc Tax'!$C18,'Federal Income Tax'!$AA:$AA,'Total Federal Inc Tax'!O$8)</f>
        <v>0</v>
      </c>
      <c r="P18" s="1">
        <f>SUMIFS('Federal Income Tax'!$Y:$Y,'Federal Income Tax'!$B:$B,'Total Federal Inc Tax'!$B18,'Federal Income Tax'!$C:$C,'Total Federal Inc Tax'!$C18,'Federal Income Tax'!$AA:$AA,'Total Federal Inc Tax'!P$8)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SUMIFS('Federal Income Tax'!$Y:$Y,'Federal Income Tax'!$B:$B,'Total Federal Inc Tax'!$B19,'Federal Income Tax'!$C:$C,'Total Federal Inc Tax'!$C19,'Federal Income Tax'!$AA:$AA,'Total Federal Inc Tax'!E$8)</f>
        <v>0</v>
      </c>
      <c r="F19" s="1">
        <f>SUMIFS('Federal Income Tax'!$Y:$Y,'Federal Income Tax'!$B:$B,'Total Federal Inc Tax'!$B19,'Federal Income Tax'!$C:$C,'Total Federal Inc Tax'!$C19,'Federal Income Tax'!$AA:$AA,'Total Federal Inc Tax'!F$8)</f>
        <v>0</v>
      </c>
      <c r="G19" s="1">
        <f>SUMIFS('Federal Income Tax'!$Y:$Y,'Federal Income Tax'!$B:$B,'Total Federal Inc Tax'!$B19,'Federal Income Tax'!$C:$C,'Total Federal Inc Tax'!$C19,'Federal Income Tax'!$AA:$AA,'Total Federal Inc Tax'!G$8)</f>
        <v>0</v>
      </c>
      <c r="H19" s="1">
        <f>SUMIFS('Federal Income Tax'!$Y:$Y,'Federal Income Tax'!$B:$B,'Total Federal Inc Tax'!$B19,'Federal Income Tax'!$C:$C,'Total Federal Inc Tax'!$C19,'Federal Income Tax'!$AA:$AA,'Total Federal Inc Tax'!H$8)</f>
        <v>0</v>
      </c>
      <c r="I19" s="1">
        <f>SUMIFS('Federal Income Tax'!$Y:$Y,'Federal Income Tax'!$B:$B,'Total Federal Inc Tax'!$B19,'Federal Income Tax'!$C:$C,'Total Federal Inc Tax'!$C19,'Federal Income Tax'!$AA:$AA,'Total Federal Inc Tax'!I$8)</f>
        <v>0</v>
      </c>
      <c r="J19" s="1">
        <f>SUMIFS('Federal Income Tax'!$Y:$Y,'Federal Income Tax'!$B:$B,'Total Federal Inc Tax'!$B19,'Federal Income Tax'!$C:$C,'Total Federal Inc Tax'!$C19,'Federal Income Tax'!$AA:$AA,'Total Federal Inc Tax'!J$8)</f>
        <v>0</v>
      </c>
      <c r="K19" s="1">
        <f>SUMIFS('Federal Income Tax'!$Y:$Y,'Federal Income Tax'!$B:$B,'Total Federal Inc Tax'!$B19,'Federal Income Tax'!$C:$C,'Total Federal Inc Tax'!$C19,'Federal Income Tax'!$AA:$AA,'Total Federal Inc Tax'!K$8)</f>
        <v>0</v>
      </c>
      <c r="L19" s="1">
        <f>SUMIFS('Federal Income Tax'!$Y:$Y,'Federal Income Tax'!$B:$B,'Total Federal Inc Tax'!$B19,'Federal Income Tax'!$C:$C,'Total Federal Inc Tax'!$C19,'Federal Income Tax'!$AA:$AA,'Total Federal Inc Tax'!L$8)</f>
        <v>0</v>
      </c>
      <c r="M19" s="1">
        <f>SUMIFS('Federal Income Tax'!$Y:$Y,'Federal Income Tax'!$B:$B,'Total Federal Inc Tax'!$B19,'Federal Income Tax'!$C:$C,'Total Federal Inc Tax'!$C19,'Federal Income Tax'!$AA:$AA,'Total Federal Inc Tax'!M$8)</f>
        <v>0</v>
      </c>
      <c r="N19" s="1">
        <f>SUMIFS('Federal Income Tax'!$Y:$Y,'Federal Income Tax'!$B:$B,'Total Federal Inc Tax'!$B19,'Federal Income Tax'!$C:$C,'Total Federal Inc Tax'!$C19,'Federal Income Tax'!$AA:$AA,'Total Federal Inc Tax'!N$8)</f>
        <v>0</v>
      </c>
      <c r="O19" s="1">
        <f>SUMIFS('Federal Income Tax'!$Y:$Y,'Federal Income Tax'!$B:$B,'Total Federal Inc Tax'!$B19,'Federal Income Tax'!$C:$C,'Total Federal Inc Tax'!$C19,'Federal Income Tax'!$AA:$AA,'Total Federal Inc Tax'!O$8)</f>
        <v>0</v>
      </c>
      <c r="P19" s="1">
        <f>SUMIFS('Federal Income Tax'!$Y:$Y,'Federal Income Tax'!$B:$B,'Total Federal Inc Tax'!$B19,'Federal Income Tax'!$C:$C,'Total Federal Inc Tax'!$C19,'Federal Income Tax'!$AA:$AA,'Total Federal Inc Tax'!P$8)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SUMIFS('Federal Income Tax'!$Y:$Y,'Federal Income Tax'!$B:$B,'Total Federal Inc Tax'!$B20,'Federal Income Tax'!$C:$C,'Total Federal Inc Tax'!$C20,'Federal Income Tax'!$AA:$AA,'Total Federal Inc Tax'!E$8)</f>
        <v>0</v>
      </c>
      <c r="F20" s="1">
        <f>SUMIFS('Federal Income Tax'!$Y:$Y,'Federal Income Tax'!$B:$B,'Total Federal Inc Tax'!$B20,'Federal Income Tax'!$C:$C,'Total Federal Inc Tax'!$C20,'Federal Income Tax'!$AA:$AA,'Total Federal Inc Tax'!F$8)</f>
        <v>0</v>
      </c>
      <c r="G20" s="1">
        <f>SUMIFS('Federal Income Tax'!$Y:$Y,'Federal Income Tax'!$B:$B,'Total Federal Inc Tax'!$B20,'Federal Income Tax'!$C:$C,'Total Federal Inc Tax'!$C20,'Federal Income Tax'!$AA:$AA,'Total Federal Inc Tax'!G$8)</f>
        <v>0</v>
      </c>
      <c r="H20" s="1">
        <f>SUMIFS('Federal Income Tax'!$Y:$Y,'Federal Income Tax'!$B:$B,'Total Federal Inc Tax'!$B20,'Federal Income Tax'!$C:$C,'Total Federal Inc Tax'!$C20,'Federal Income Tax'!$AA:$AA,'Total Federal Inc Tax'!H$8)</f>
        <v>0</v>
      </c>
      <c r="I20" s="1">
        <f>SUMIFS('Federal Income Tax'!$Y:$Y,'Federal Income Tax'!$B:$B,'Total Federal Inc Tax'!$B20,'Federal Income Tax'!$C:$C,'Total Federal Inc Tax'!$C20,'Federal Income Tax'!$AA:$AA,'Total Federal Inc Tax'!I$8)</f>
        <v>0</v>
      </c>
      <c r="J20" s="1">
        <f>SUMIFS('Federal Income Tax'!$Y:$Y,'Federal Income Tax'!$B:$B,'Total Federal Inc Tax'!$B20,'Federal Income Tax'!$C:$C,'Total Federal Inc Tax'!$C20,'Federal Income Tax'!$AA:$AA,'Total Federal Inc Tax'!J$8)</f>
        <v>0</v>
      </c>
      <c r="K20" s="1">
        <f>SUMIFS('Federal Income Tax'!$Y:$Y,'Federal Income Tax'!$B:$B,'Total Federal Inc Tax'!$B20,'Federal Income Tax'!$C:$C,'Total Federal Inc Tax'!$C20,'Federal Income Tax'!$AA:$AA,'Total Federal Inc Tax'!K$8)</f>
        <v>0</v>
      </c>
      <c r="L20" s="1">
        <f>SUMIFS('Federal Income Tax'!$Y:$Y,'Federal Income Tax'!$B:$B,'Total Federal Inc Tax'!$B20,'Federal Income Tax'!$C:$C,'Total Federal Inc Tax'!$C20,'Federal Income Tax'!$AA:$AA,'Total Federal Inc Tax'!L$8)</f>
        <v>0</v>
      </c>
      <c r="M20" s="1">
        <f>SUMIFS('Federal Income Tax'!$Y:$Y,'Federal Income Tax'!$B:$B,'Total Federal Inc Tax'!$B20,'Federal Income Tax'!$C:$C,'Total Federal Inc Tax'!$C20,'Federal Income Tax'!$AA:$AA,'Total Federal Inc Tax'!M$8)</f>
        <v>0</v>
      </c>
      <c r="N20" s="1">
        <f>SUMIFS('Federal Income Tax'!$Y:$Y,'Federal Income Tax'!$B:$B,'Total Federal Inc Tax'!$B20,'Federal Income Tax'!$C:$C,'Total Federal Inc Tax'!$C20,'Federal Income Tax'!$AA:$AA,'Total Federal Inc Tax'!N$8)</f>
        <v>0</v>
      </c>
      <c r="O20" s="1">
        <f>SUMIFS('Federal Income Tax'!$Y:$Y,'Federal Income Tax'!$B:$B,'Total Federal Inc Tax'!$B20,'Federal Income Tax'!$C:$C,'Total Federal Inc Tax'!$C20,'Federal Income Tax'!$AA:$AA,'Total Federal Inc Tax'!O$8)</f>
        <v>0</v>
      </c>
      <c r="P20" s="1">
        <f>SUMIFS('Federal Income Tax'!$Y:$Y,'Federal Income Tax'!$B:$B,'Total Federal Inc Tax'!$B20,'Federal Income Tax'!$C:$C,'Total Federal Inc Tax'!$C20,'Federal Income Tax'!$AA:$AA,'Total Federal Inc Tax'!P$8)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SUMIFS('Federal Income Tax'!$Y:$Y,'Federal Income Tax'!$B:$B,'Total Federal Inc Tax'!$B21,'Federal Income Tax'!$C:$C,'Total Federal Inc Tax'!$C21,'Federal Income Tax'!$AA:$AA,'Total Federal Inc Tax'!E$8)</f>
        <v>0</v>
      </c>
      <c r="F21" s="1">
        <f>SUMIFS('Federal Income Tax'!$Y:$Y,'Federal Income Tax'!$B:$B,'Total Federal Inc Tax'!$B21,'Federal Income Tax'!$C:$C,'Total Federal Inc Tax'!$C21,'Federal Income Tax'!$AA:$AA,'Total Federal Inc Tax'!F$8)</f>
        <v>0</v>
      </c>
      <c r="G21" s="1">
        <f>SUMIFS('Federal Income Tax'!$Y:$Y,'Federal Income Tax'!$B:$B,'Total Federal Inc Tax'!$B21,'Federal Income Tax'!$C:$C,'Total Federal Inc Tax'!$C21,'Federal Income Tax'!$AA:$AA,'Total Federal Inc Tax'!G$8)</f>
        <v>0</v>
      </c>
      <c r="H21" s="1">
        <f>SUMIFS('Federal Income Tax'!$Y:$Y,'Federal Income Tax'!$B:$B,'Total Federal Inc Tax'!$B21,'Federal Income Tax'!$C:$C,'Total Federal Inc Tax'!$C21,'Federal Income Tax'!$AA:$AA,'Total Federal Inc Tax'!H$8)</f>
        <v>0</v>
      </c>
      <c r="I21" s="1">
        <f>SUMIFS('Federal Income Tax'!$Y:$Y,'Federal Income Tax'!$B:$B,'Total Federal Inc Tax'!$B21,'Federal Income Tax'!$C:$C,'Total Federal Inc Tax'!$C21,'Federal Income Tax'!$AA:$AA,'Total Federal Inc Tax'!I$8)</f>
        <v>0</v>
      </c>
      <c r="J21" s="1">
        <f>SUMIFS('Federal Income Tax'!$Y:$Y,'Federal Income Tax'!$B:$B,'Total Federal Inc Tax'!$B21,'Federal Income Tax'!$C:$C,'Total Federal Inc Tax'!$C21,'Federal Income Tax'!$AA:$AA,'Total Federal Inc Tax'!J$8)</f>
        <v>0</v>
      </c>
      <c r="K21" s="1">
        <f>SUMIFS('Federal Income Tax'!$Y:$Y,'Federal Income Tax'!$B:$B,'Total Federal Inc Tax'!$B21,'Federal Income Tax'!$C:$C,'Total Federal Inc Tax'!$C21,'Federal Income Tax'!$AA:$AA,'Total Federal Inc Tax'!K$8)</f>
        <v>0</v>
      </c>
      <c r="L21" s="1">
        <f>SUMIFS('Federal Income Tax'!$Y:$Y,'Federal Income Tax'!$B:$B,'Total Federal Inc Tax'!$B21,'Federal Income Tax'!$C:$C,'Total Federal Inc Tax'!$C21,'Federal Income Tax'!$AA:$AA,'Total Federal Inc Tax'!L$8)</f>
        <v>0</v>
      </c>
      <c r="M21" s="1">
        <f>SUMIFS('Federal Income Tax'!$Y:$Y,'Federal Income Tax'!$B:$B,'Total Federal Inc Tax'!$B21,'Federal Income Tax'!$C:$C,'Total Federal Inc Tax'!$C21,'Federal Income Tax'!$AA:$AA,'Total Federal Inc Tax'!M$8)</f>
        <v>0</v>
      </c>
      <c r="N21" s="1">
        <f>SUMIFS('Federal Income Tax'!$Y:$Y,'Federal Income Tax'!$B:$B,'Total Federal Inc Tax'!$B21,'Federal Income Tax'!$C:$C,'Total Federal Inc Tax'!$C21,'Federal Income Tax'!$AA:$AA,'Total Federal Inc Tax'!N$8)</f>
        <v>0</v>
      </c>
      <c r="O21" s="1">
        <f>SUMIFS('Federal Income Tax'!$Y:$Y,'Federal Income Tax'!$B:$B,'Total Federal Inc Tax'!$B21,'Federal Income Tax'!$C:$C,'Total Federal Inc Tax'!$C21,'Federal Income Tax'!$AA:$AA,'Total Federal Inc Tax'!O$8)</f>
        <v>0</v>
      </c>
      <c r="P21" s="1">
        <f>SUMIFS('Federal Income Tax'!$Y:$Y,'Federal Income Tax'!$B:$B,'Total Federal Inc Tax'!$B21,'Federal Income Tax'!$C:$C,'Total Federal Inc Tax'!$C21,'Federal Income Tax'!$AA:$AA,'Total Federal Inc Tax'!P$8)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SUMIFS('Federal Income Tax'!$Y:$Y,'Federal Income Tax'!$B:$B,'Total Federal Inc Tax'!$B22,'Federal Income Tax'!$C:$C,'Total Federal Inc Tax'!$C22,'Federal Income Tax'!$AA:$AA,'Total Federal Inc Tax'!E$8)</f>
        <v>0</v>
      </c>
      <c r="F22" s="1">
        <f>SUMIFS('Federal Income Tax'!$Y:$Y,'Federal Income Tax'!$B:$B,'Total Federal Inc Tax'!$B22,'Federal Income Tax'!$C:$C,'Total Federal Inc Tax'!$C22,'Federal Income Tax'!$AA:$AA,'Total Federal Inc Tax'!F$8)</f>
        <v>0</v>
      </c>
      <c r="G22" s="1">
        <f>SUMIFS('Federal Income Tax'!$Y:$Y,'Federal Income Tax'!$B:$B,'Total Federal Inc Tax'!$B22,'Federal Income Tax'!$C:$C,'Total Federal Inc Tax'!$C22,'Federal Income Tax'!$AA:$AA,'Total Federal Inc Tax'!G$8)</f>
        <v>0</v>
      </c>
      <c r="H22" s="1">
        <f>SUMIFS('Federal Income Tax'!$Y:$Y,'Federal Income Tax'!$B:$B,'Total Federal Inc Tax'!$B22,'Federal Income Tax'!$C:$C,'Total Federal Inc Tax'!$C22,'Federal Income Tax'!$AA:$AA,'Total Federal Inc Tax'!H$8)</f>
        <v>0</v>
      </c>
      <c r="I22" s="1">
        <f>SUMIFS('Federal Income Tax'!$Y:$Y,'Federal Income Tax'!$B:$B,'Total Federal Inc Tax'!$B22,'Federal Income Tax'!$C:$C,'Total Federal Inc Tax'!$C22,'Federal Income Tax'!$AA:$AA,'Total Federal Inc Tax'!I$8)</f>
        <v>0</v>
      </c>
      <c r="J22" s="1">
        <f>SUMIFS('Federal Income Tax'!$Y:$Y,'Federal Income Tax'!$B:$B,'Total Federal Inc Tax'!$B22,'Federal Income Tax'!$C:$C,'Total Federal Inc Tax'!$C22,'Federal Income Tax'!$AA:$AA,'Total Federal Inc Tax'!J$8)</f>
        <v>0</v>
      </c>
      <c r="K22" s="1">
        <f>SUMIFS('Federal Income Tax'!$Y:$Y,'Federal Income Tax'!$B:$B,'Total Federal Inc Tax'!$B22,'Federal Income Tax'!$C:$C,'Total Federal Inc Tax'!$C22,'Federal Income Tax'!$AA:$AA,'Total Federal Inc Tax'!K$8)</f>
        <v>0</v>
      </c>
      <c r="L22" s="1">
        <f>SUMIFS('Federal Income Tax'!$Y:$Y,'Federal Income Tax'!$B:$B,'Total Federal Inc Tax'!$B22,'Federal Income Tax'!$C:$C,'Total Federal Inc Tax'!$C22,'Federal Income Tax'!$AA:$AA,'Total Federal Inc Tax'!L$8)</f>
        <v>0</v>
      </c>
      <c r="M22" s="1">
        <f>SUMIFS('Federal Income Tax'!$Y:$Y,'Federal Income Tax'!$B:$B,'Total Federal Inc Tax'!$B22,'Federal Income Tax'!$C:$C,'Total Federal Inc Tax'!$C22,'Federal Income Tax'!$AA:$AA,'Total Federal Inc Tax'!M$8)</f>
        <v>0</v>
      </c>
      <c r="N22" s="1">
        <f>SUMIFS('Federal Income Tax'!$Y:$Y,'Federal Income Tax'!$B:$B,'Total Federal Inc Tax'!$B22,'Federal Income Tax'!$C:$C,'Total Federal Inc Tax'!$C22,'Federal Income Tax'!$AA:$AA,'Total Federal Inc Tax'!N$8)</f>
        <v>0</v>
      </c>
      <c r="O22" s="1">
        <f>SUMIFS('Federal Income Tax'!$Y:$Y,'Federal Income Tax'!$B:$B,'Total Federal Inc Tax'!$B22,'Federal Income Tax'!$C:$C,'Total Federal Inc Tax'!$C22,'Federal Income Tax'!$AA:$AA,'Total Federal Inc Tax'!O$8)</f>
        <v>0</v>
      </c>
      <c r="P22" s="1">
        <f>SUMIFS('Federal Income Tax'!$Y:$Y,'Federal Income Tax'!$B:$B,'Total Federal Inc Tax'!$B22,'Federal Income Tax'!$C:$C,'Total Federal Inc Tax'!$C22,'Federal Income Tax'!$AA:$AA,'Total Federal Inc Tax'!P$8)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SUMIFS('Federal Income Tax'!$Y:$Y,'Federal Income Tax'!$B:$B,'Total Federal Inc Tax'!$B23,'Federal Income Tax'!$C:$C,'Total Federal Inc Tax'!$C23,'Federal Income Tax'!$AA:$AA,'Total Federal Inc Tax'!E$8)</f>
        <v>0</v>
      </c>
      <c r="F23" s="1">
        <f>SUMIFS('Federal Income Tax'!$Y:$Y,'Federal Income Tax'!$B:$B,'Total Federal Inc Tax'!$B23,'Federal Income Tax'!$C:$C,'Total Federal Inc Tax'!$C23,'Federal Income Tax'!$AA:$AA,'Total Federal Inc Tax'!F$8)</f>
        <v>0</v>
      </c>
      <c r="G23" s="1">
        <f>SUMIFS('Federal Income Tax'!$Y:$Y,'Federal Income Tax'!$B:$B,'Total Federal Inc Tax'!$B23,'Federal Income Tax'!$C:$C,'Total Federal Inc Tax'!$C23,'Federal Income Tax'!$AA:$AA,'Total Federal Inc Tax'!G$8)</f>
        <v>0</v>
      </c>
      <c r="H23" s="1">
        <f>SUMIFS('Federal Income Tax'!$Y:$Y,'Federal Income Tax'!$B:$B,'Total Federal Inc Tax'!$B23,'Federal Income Tax'!$C:$C,'Total Federal Inc Tax'!$C23,'Federal Income Tax'!$AA:$AA,'Total Federal Inc Tax'!H$8)</f>
        <v>0</v>
      </c>
      <c r="I23" s="1">
        <f>SUMIFS('Federal Income Tax'!$Y:$Y,'Federal Income Tax'!$B:$B,'Total Federal Inc Tax'!$B23,'Federal Income Tax'!$C:$C,'Total Federal Inc Tax'!$C23,'Federal Income Tax'!$AA:$AA,'Total Federal Inc Tax'!I$8)</f>
        <v>0</v>
      </c>
      <c r="J23" s="1">
        <f>SUMIFS('Federal Income Tax'!$Y:$Y,'Federal Income Tax'!$B:$B,'Total Federal Inc Tax'!$B23,'Federal Income Tax'!$C:$C,'Total Federal Inc Tax'!$C23,'Federal Income Tax'!$AA:$AA,'Total Federal Inc Tax'!J$8)</f>
        <v>0</v>
      </c>
      <c r="K23" s="1">
        <f>SUMIFS('Federal Income Tax'!$Y:$Y,'Federal Income Tax'!$B:$B,'Total Federal Inc Tax'!$B23,'Federal Income Tax'!$C:$C,'Total Federal Inc Tax'!$C23,'Federal Income Tax'!$AA:$AA,'Total Federal Inc Tax'!K$8)</f>
        <v>0</v>
      </c>
      <c r="L23" s="1">
        <f>SUMIFS('Federal Income Tax'!$Y:$Y,'Federal Income Tax'!$B:$B,'Total Federal Inc Tax'!$B23,'Federal Income Tax'!$C:$C,'Total Federal Inc Tax'!$C23,'Federal Income Tax'!$AA:$AA,'Total Federal Inc Tax'!L$8)</f>
        <v>0</v>
      </c>
      <c r="M23" s="1">
        <f>SUMIFS('Federal Income Tax'!$Y:$Y,'Federal Income Tax'!$B:$B,'Total Federal Inc Tax'!$B23,'Federal Income Tax'!$C:$C,'Total Federal Inc Tax'!$C23,'Federal Income Tax'!$AA:$AA,'Total Federal Inc Tax'!M$8)</f>
        <v>0</v>
      </c>
      <c r="N23" s="1">
        <f>SUMIFS('Federal Income Tax'!$Y:$Y,'Federal Income Tax'!$B:$B,'Total Federal Inc Tax'!$B23,'Federal Income Tax'!$C:$C,'Total Federal Inc Tax'!$C23,'Federal Income Tax'!$AA:$AA,'Total Federal Inc Tax'!N$8)</f>
        <v>0</v>
      </c>
      <c r="O23" s="1">
        <f>SUMIFS('Federal Income Tax'!$Y:$Y,'Federal Income Tax'!$B:$B,'Total Federal Inc Tax'!$B23,'Federal Income Tax'!$C:$C,'Total Federal Inc Tax'!$C23,'Federal Income Tax'!$AA:$AA,'Total Federal Inc Tax'!O$8)</f>
        <v>0</v>
      </c>
      <c r="P23" s="1">
        <f>SUMIFS('Federal Income Tax'!$Y:$Y,'Federal Income Tax'!$B:$B,'Total Federal Inc Tax'!$B23,'Federal Income Tax'!$C:$C,'Total Federal Inc Tax'!$C23,'Federal Income Tax'!$AA:$AA,'Total Federal Inc Tax'!P$8)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SUMIFS('Federal Income Tax'!$Y:$Y,'Federal Income Tax'!$B:$B,'Total Federal Inc Tax'!$B24,'Federal Income Tax'!$C:$C,'Total Federal Inc Tax'!$C24,'Federal Income Tax'!$AA:$AA,'Total Federal Inc Tax'!E$8)</f>
        <v>0</v>
      </c>
      <c r="F24" s="1">
        <f>SUMIFS('Federal Income Tax'!$Y:$Y,'Federal Income Tax'!$B:$B,'Total Federal Inc Tax'!$B24,'Federal Income Tax'!$C:$C,'Total Federal Inc Tax'!$C24,'Federal Income Tax'!$AA:$AA,'Total Federal Inc Tax'!F$8)</f>
        <v>0</v>
      </c>
      <c r="G24" s="1">
        <f>SUMIFS('Federal Income Tax'!$Y:$Y,'Federal Income Tax'!$B:$B,'Total Federal Inc Tax'!$B24,'Federal Income Tax'!$C:$C,'Total Federal Inc Tax'!$C24,'Federal Income Tax'!$AA:$AA,'Total Federal Inc Tax'!G$8)</f>
        <v>0</v>
      </c>
      <c r="H24" s="1">
        <f>SUMIFS('Federal Income Tax'!$Y:$Y,'Federal Income Tax'!$B:$B,'Total Federal Inc Tax'!$B24,'Federal Income Tax'!$C:$C,'Total Federal Inc Tax'!$C24,'Federal Income Tax'!$AA:$AA,'Total Federal Inc Tax'!H$8)</f>
        <v>0</v>
      </c>
      <c r="I24" s="1">
        <f>SUMIFS('Federal Income Tax'!$Y:$Y,'Federal Income Tax'!$B:$B,'Total Federal Inc Tax'!$B24,'Federal Income Tax'!$C:$C,'Total Federal Inc Tax'!$C24,'Federal Income Tax'!$AA:$AA,'Total Federal Inc Tax'!I$8)</f>
        <v>0</v>
      </c>
      <c r="J24" s="1">
        <f>SUMIFS('Federal Income Tax'!$Y:$Y,'Federal Income Tax'!$B:$B,'Total Federal Inc Tax'!$B24,'Federal Income Tax'!$C:$C,'Total Federal Inc Tax'!$C24,'Federal Income Tax'!$AA:$AA,'Total Federal Inc Tax'!J$8)</f>
        <v>0</v>
      </c>
      <c r="K24" s="1">
        <f>SUMIFS('Federal Income Tax'!$Y:$Y,'Federal Income Tax'!$B:$B,'Total Federal Inc Tax'!$B24,'Federal Income Tax'!$C:$C,'Total Federal Inc Tax'!$C24,'Federal Income Tax'!$AA:$AA,'Total Federal Inc Tax'!K$8)</f>
        <v>0</v>
      </c>
      <c r="L24" s="1">
        <f>SUMIFS('Federal Income Tax'!$Y:$Y,'Federal Income Tax'!$B:$B,'Total Federal Inc Tax'!$B24,'Federal Income Tax'!$C:$C,'Total Federal Inc Tax'!$C24,'Federal Income Tax'!$AA:$AA,'Total Federal Inc Tax'!L$8)</f>
        <v>0</v>
      </c>
      <c r="M24" s="1">
        <f>SUMIFS('Federal Income Tax'!$Y:$Y,'Federal Income Tax'!$B:$B,'Total Federal Inc Tax'!$B24,'Federal Income Tax'!$C:$C,'Total Federal Inc Tax'!$C24,'Federal Income Tax'!$AA:$AA,'Total Federal Inc Tax'!M$8)</f>
        <v>0</v>
      </c>
      <c r="N24" s="1">
        <f>SUMIFS('Federal Income Tax'!$Y:$Y,'Federal Income Tax'!$B:$B,'Total Federal Inc Tax'!$B24,'Federal Income Tax'!$C:$C,'Total Federal Inc Tax'!$C24,'Federal Income Tax'!$AA:$AA,'Total Federal Inc Tax'!N$8)</f>
        <v>0</v>
      </c>
      <c r="O24" s="1">
        <f>SUMIFS('Federal Income Tax'!$Y:$Y,'Federal Income Tax'!$B:$B,'Total Federal Inc Tax'!$B24,'Federal Income Tax'!$C:$C,'Total Federal Inc Tax'!$C24,'Federal Income Tax'!$AA:$AA,'Total Federal Inc Tax'!O$8)</f>
        <v>0</v>
      </c>
      <c r="P24" s="1">
        <f>SUMIFS('Federal Income Tax'!$Y:$Y,'Federal Income Tax'!$B:$B,'Total Federal Inc Tax'!$B24,'Federal Income Tax'!$C:$C,'Total Federal Inc Tax'!$C24,'Federal Income Tax'!$AA:$AA,'Total Federal Inc Tax'!P$8)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SUMIFS('Federal Income Tax'!$Y:$Y,'Federal Income Tax'!$B:$B,'Total Federal Inc Tax'!$B25,'Federal Income Tax'!$C:$C,'Total Federal Inc Tax'!$C25,'Federal Income Tax'!$AA:$AA,'Total Federal Inc Tax'!E$8)</f>
        <v>0</v>
      </c>
      <c r="F25" s="1">
        <f>SUMIFS('Federal Income Tax'!$Y:$Y,'Federal Income Tax'!$B:$B,'Total Federal Inc Tax'!$B25,'Federal Income Tax'!$C:$C,'Total Federal Inc Tax'!$C25,'Federal Income Tax'!$AA:$AA,'Total Federal Inc Tax'!F$8)</f>
        <v>0</v>
      </c>
      <c r="G25" s="1">
        <f>SUMIFS('Federal Income Tax'!$Y:$Y,'Federal Income Tax'!$B:$B,'Total Federal Inc Tax'!$B25,'Federal Income Tax'!$C:$C,'Total Federal Inc Tax'!$C25,'Federal Income Tax'!$AA:$AA,'Total Federal Inc Tax'!G$8)</f>
        <v>0</v>
      </c>
      <c r="H25" s="1">
        <f>SUMIFS('Federal Income Tax'!$Y:$Y,'Federal Income Tax'!$B:$B,'Total Federal Inc Tax'!$B25,'Federal Income Tax'!$C:$C,'Total Federal Inc Tax'!$C25,'Federal Income Tax'!$AA:$AA,'Total Federal Inc Tax'!H$8)</f>
        <v>0</v>
      </c>
      <c r="I25" s="1">
        <f>SUMIFS('Federal Income Tax'!$Y:$Y,'Federal Income Tax'!$B:$B,'Total Federal Inc Tax'!$B25,'Federal Income Tax'!$C:$C,'Total Federal Inc Tax'!$C25,'Federal Income Tax'!$AA:$AA,'Total Federal Inc Tax'!I$8)</f>
        <v>0</v>
      </c>
      <c r="J25" s="1">
        <f>SUMIFS('Federal Income Tax'!$Y:$Y,'Federal Income Tax'!$B:$B,'Total Federal Inc Tax'!$B25,'Federal Income Tax'!$C:$C,'Total Federal Inc Tax'!$C25,'Federal Income Tax'!$AA:$AA,'Total Federal Inc Tax'!J$8)</f>
        <v>0</v>
      </c>
      <c r="K25" s="1">
        <f>SUMIFS('Federal Income Tax'!$Y:$Y,'Federal Income Tax'!$B:$B,'Total Federal Inc Tax'!$B25,'Federal Income Tax'!$C:$C,'Total Federal Inc Tax'!$C25,'Federal Income Tax'!$AA:$AA,'Total Federal Inc Tax'!K$8)</f>
        <v>0</v>
      </c>
      <c r="L25" s="1">
        <f>SUMIFS('Federal Income Tax'!$Y:$Y,'Federal Income Tax'!$B:$B,'Total Federal Inc Tax'!$B25,'Federal Income Tax'!$C:$C,'Total Federal Inc Tax'!$C25,'Federal Income Tax'!$AA:$AA,'Total Federal Inc Tax'!L$8)</f>
        <v>0</v>
      </c>
      <c r="M25" s="1">
        <f>SUMIFS('Federal Income Tax'!$Y:$Y,'Federal Income Tax'!$B:$B,'Total Federal Inc Tax'!$B25,'Federal Income Tax'!$C:$C,'Total Federal Inc Tax'!$C25,'Federal Income Tax'!$AA:$AA,'Total Federal Inc Tax'!M$8)</f>
        <v>0</v>
      </c>
      <c r="N25" s="1">
        <f>SUMIFS('Federal Income Tax'!$Y:$Y,'Federal Income Tax'!$B:$B,'Total Federal Inc Tax'!$B25,'Federal Income Tax'!$C:$C,'Total Federal Inc Tax'!$C25,'Federal Income Tax'!$AA:$AA,'Total Federal Inc Tax'!N$8)</f>
        <v>0</v>
      </c>
      <c r="O25" s="1">
        <f>SUMIFS('Federal Income Tax'!$Y:$Y,'Federal Income Tax'!$B:$B,'Total Federal Inc Tax'!$B25,'Federal Income Tax'!$C:$C,'Total Federal Inc Tax'!$C25,'Federal Income Tax'!$AA:$AA,'Total Federal Inc Tax'!O$8)</f>
        <v>0</v>
      </c>
      <c r="P25" s="1">
        <f>SUMIFS('Federal Income Tax'!$Y:$Y,'Federal Income Tax'!$B:$B,'Total Federal Inc Tax'!$B25,'Federal Income Tax'!$C:$C,'Total Federal Inc Tax'!$C25,'Federal Income Tax'!$AA:$AA,'Total Federal Inc Tax'!P$8)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SUMIFS('Federal Income Tax'!$Y:$Y,'Federal Income Tax'!$B:$B,'Total Federal Inc Tax'!$B26,'Federal Income Tax'!$C:$C,'Total Federal Inc Tax'!$C26,'Federal Income Tax'!$AA:$AA,'Total Federal Inc Tax'!E$8)</f>
        <v>0</v>
      </c>
      <c r="F26" s="1">
        <f>SUMIFS('Federal Income Tax'!$Y:$Y,'Federal Income Tax'!$B:$B,'Total Federal Inc Tax'!$B26,'Federal Income Tax'!$C:$C,'Total Federal Inc Tax'!$C26,'Federal Income Tax'!$AA:$AA,'Total Federal Inc Tax'!F$8)</f>
        <v>0</v>
      </c>
      <c r="G26" s="1">
        <f>SUMIFS('Federal Income Tax'!$Y:$Y,'Federal Income Tax'!$B:$B,'Total Federal Inc Tax'!$B26,'Federal Income Tax'!$C:$C,'Total Federal Inc Tax'!$C26,'Federal Income Tax'!$AA:$AA,'Total Federal Inc Tax'!G$8)</f>
        <v>0</v>
      </c>
      <c r="H26" s="1">
        <f>SUMIFS('Federal Income Tax'!$Y:$Y,'Federal Income Tax'!$B:$B,'Total Federal Inc Tax'!$B26,'Federal Income Tax'!$C:$C,'Total Federal Inc Tax'!$C26,'Federal Income Tax'!$AA:$AA,'Total Federal Inc Tax'!H$8)</f>
        <v>0</v>
      </c>
      <c r="I26" s="1">
        <f>SUMIFS('Federal Income Tax'!$Y:$Y,'Federal Income Tax'!$B:$B,'Total Federal Inc Tax'!$B26,'Federal Income Tax'!$C:$C,'Total Federal Inc Tax'!$C26,'Federal Income Tax'!$AA:$AA,'Total Federal Inc Tax'!I$8)</f>
        <v>0</v>
      </c>
      <c r="J26" s="1">
        <f>SUMIFS('Federal Income Tax'!$Y:$Y,'Federal Income Tax'!$B:$B,'Total Federal Inc Tax'!$B26,'Federal Income Tax'!$C:$C,'Total Federal Inc Tax'!$C26,'Federal Income Tax'!$AA:$AA,'Total Federal Inc Tax'!J$8)</f>
        <v>0</v>
      </c>
      <c r="K26" s="1">
        <f>SUMIFS('Federal Income Tax'!$Y:$Y,'Federal Income Tax'!$B:$B,'Total Federal Inc Tax'!$B26,'Federal Income Tax'!$C:$C,'Total Federal Inc Tax'!$C26,'Federal Income Tax'!$AA:$AA,'Total Federal Inc Tax'!K$8)</f>
        <v>0</v>
      </c>
      <c r="L26" s="1">
        <f>SUMIFS('Federal Income Tax'!$Y:$Y,'Federal Income Tax'!$B:$B,'Total Federal Inc Tax'!$B26,'Federal Income Tax'!$C:$C,'Total Federal Inc Tax'!$C26,'Federal Income Tax'!$AA:$AA,'Total Federal Inc Tax'!L$8)</f>
        <v>0</v>
      </c>
      <c r="M26" s="1">
        <f>SUMIFS('Federal Income Tax'!$Y:$Y,'Federal Income Tax'!$B:$B,'Total Federal Inc Tax'!$B26,'Federal Income Tax'!$C:$C,'Total Federal Inc Tax'!$C26,'Federal Income Tax'!$AA:$AA,'Total Federal Inc Tax'!M$8)</f>
        <v>0</v>
      </c>
      <c r="N26" s="1">
        <f>SUMIFS('Federal Income Tax'!$Y:$Y,'Federal Income Tax'!$B:$B,'Total Federal Inc Tax'!$B26,'Federal Income Tax'!$C:$C,'Total Federal Inc Tax'!$C26,'Federal Income Tax'!$AA:$AA,'Total Federal Inc Tax'!N$8)</f>
        <v>0</v>
      </c>
      <c r="O26" s="1">
        <f>SUMIFS('Federal Income Tax'!$Y:$Y,'Federal Income Tax'!$B:$B,'Total Federal Inc Tax'!$B26,'Federal Income Tax'!$C:$C,'Total Federal Inc Tax'!$C26,'Federal Income Tax'!$AA:$AA,'Total Federal Inc Tax'!O$8)</f>
        <v>0</v>
      </c>
      <c r="P26" s="1">
        <f>SUMIFS('Federal Income Tax'!$Y:$Y,'Federal Income Tax'!$B:$B,'Total Federal Inc Tax'!$B26,'Federal Income Tax'!$C:$C,'Total Federal Inc Tax'!$C26,'Federal Income Tax'!$AA:$AA,'Total Federal Inc Tax'!P$8)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SUMIFS('Federal Income Tax'!$Y:$Y,'Federal Income Tax'!$B:$B,'Total Federal Inc Tax'!$B27,'Federal Income Tax'!$C:$C,'Total Federal Inc Tax'!$C27,'Federal Income Tax'!$AA:$AA,'Total Federal Inc Tax'!E$8)</f>
        <v>0</v>
      </c>
      <c r="F27" s="1">
        <f>SUMIFS('Federal Income Tax'!$Y:$Y,'Federal Income Tax'!$B:$B,'Total Federal Inc Tax'!$B27,'Federal Income Tax'!$C:$C,'Total Federal Inc Tax'!$C27,'Federal Income Tax'!$AA:$AA,'Total Federal Inc Tax'!F$8)</f>
        <v>0</v>
      </c>
      <c r="G27" s="1">
        <f>SUMIFS('Federal Income Tax'!$Y:$Y,'Federal Income Tax'!$B:$B,'Total Federal Inc Tax'!$B27,'Federal Income Tax'!$C:$C,'Total Federal Inc Tax'!$C27,'Federal Income Tax'!$AA:$AA,'Total Federal Inc Tax'!G$8)</f>
        <v>0</v>
      </c>
      <c r="H27" s="1">
        <f>SUMIFS('Federal Income Tax'!$Y:$Y,'Federal Income Tax'!$B:$B,'Total Federal Inc Tax'!$B27,'Federal Income Tax'!$C:$C,'Total Federal Inc Tax'!$C27,'Federal Income Tax'!$AA:$AA,'Total Federal Inc Tax'!H$8)</f>
        <v>0</v>
      </c>
      <c r="I27" s="1">
        <f>SUMIFS('Federal Income Tax'!$Y:$Y,'Federal Income Tax'!$B:$B,'Total Federal Inc Tax'!$B27,'Federal Income Tax'!$C:$C,'Total Federal Inc Tax'!$C27,'Federal Income Tax'!$AA:$AA,'Total Federal Inc Tax'!I$8)</f>
        <v>0</v>
      </c>
      <c r="J27" s="1">
        <f>SUMIFS('Federal Income Tax'!$Y:$Y,'Federal Income Tax'!$B:$B,'Total Federal Inc Tax'!$B27,'Federal Income Tax'!$C:$C,'Total Federal Inc Tax'!$C27,'Federal Income Tax'!$AA:$AA,'Total Federal Inc Tax'!J$8)</f>
        <v>0</v>
      </c>
      <c r="K27" s="1">
        <f>SUMIFS('Federal Income Tax'!$Y:$Y,'Federal Income Tax'!$B:$B,'Total Federal Inc Tax'!$B27,'Federal Income Tax'!$C:$C,'Total Federal Inc Tax'!$C27,'Federal Income Tax'!$AA:$AA,'Total Federal Inc Tax'!K$8)</f>
        <v>0</v>
      </c>
      <c r="L27" s="1">
        <f>SUMIFS('Federal Income Tax'!$Y:$Y,'Federal Income Tax'!$B:$B,'Total Federal Inc Tax'!$B27,'Federal Income Tax'!$C:$C,'Total Federal Inc Tax'!$C27,'Federal Income Tax'!$AA:$AA,'Total Federal Inc Tax'!L$8)</f>
        <v>0</v>
      </c>
      <c r="M27" s="1">
        <f>SUMIFS('Federal Income Tax'!$Y:$Y,'Federal Income Tax'!$B:$B,'Total Federal Inc Tax'!$B27,'Federal Income Tax'!$C:$C,'Total Federal Inc Tax'!$C27,'Federal Income Tax'!$AA:$AA,'Total Federal Inc Tax'!M$8)</f>
        <v>0</v>
      </c>
      <c r="N27" s="1">
        <f>SUMIFS('Federal Income Tax'!$Y:$Y,'Federal Income Tax'!$B:$B,'Total Federal Inc Tax'!$B27,'Federal Income Tax'!$C:$C,'Total Federal Inc Tax'!$C27,'Federal Income Tax'!$AA:$AA,'Total Federal Inc Tax'!N$8)</f>
        <v>0</v>
      </c>
      <c r="O27" s="1">
        <f>SUMIFS('Federal Income Tax'!$Y:$Y,'Federal Income Tax'!$B:$B,'Total Federal Inc Tax'!$B27,'Federal Income Tax'!$C:$C,'Total Federal Inc Tax'!$C27,'Federal Income Tax'!$AA:$AA,'Total Federal Inc Tax'!O$8)</f>
        <v>0</v>
      </c>
      <c r="P27" s="1">
        <f>SUMIFS('Federal Income Tax'!$Y:$Y,'Federal Income Tax'!$B:$B,'Total Federal Inc Tax'!$B27,'Federal Income Tax'!$C:$C,'Total Federal Inc Tax'!$C27,'Federal Income Tax'!$AA:$AA,'Total Federal Inc Tax'!P$8)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SUMIFS('Federal Income Tax'!$Y:$Y,'Federal Income Tax'!$B:$B,'Total Federal Inc Tax'!$B28,'Federal Income Tax'!$C:$C,'Total Federal Inc Tax'!$C28,'Federal Income Tax'!$AA:$AA,'Total Federal Inc Tax'!E$8)</f>
        <v>0</v>
      </c>
      <c r="F28" s="1">
        <f>SUMIFS('Federal Income Tax'!$Y:$Y,'Federal Income Tax'!$B:$B,'Total Federal Inc Tax'!$B28,'Federal Income Tax'!$C:$C,'Total Federal Inc Tax'!$C28,'Federal Income Tax'!$AA:$AA,'Total Federal Inc Tax'!F$8)</f>
        <v>0</v>
      </c>
      <c r="G28" s="1">
        <f>SUMIFS('Federal Income Tax'!$Y:$Y,'Federal Income Tax'!$B:$B,'Total Federal Inc Tax'!$B28,'Federal Income Tax'!$C:$C,'Total Federal Inc Tax'!$C28,'Federal Income Tax'!$AA:$AA,'Total Federal Inc Tax'!G$8)</f>
        <v>0</v>
      </c>
      <c r="H28" s="1">
        <f>SUMIFS('Federal Income Tax'!$Y:$Y,'Federal Income Tax'!$B:$B,'Total Federal Inc Tax'!$B28,'Federal Income Tax'!$C:$C,'Total Federal Inc Tax'!$C28,'Federal Income Tax'!$AA:$AA,'Total Federal Inc Tax'!H$8)</f>
        <v>0</v>
      </c>
      <c r="I28" s="1">
        <f>SUMIFS('Federal Income Tax'!$Y:$Y,'Federal Income Tax'!$B:$B,'Total Federal Inc Tax'!$B28,'Federal Income Tax'!$C:$C,'Total Federal Inc Tax'!$C28,'Federal Income Tax'!$AA:$AA,'Total Federal Inc Tax'!I$8)</f>
        <v>0</v>
      </c>
      <c r="J28" s="1">
        <f>SUMIFS('Federal Income Tax'!$Y:$Y,'Federal Income Tax'!$B:$B,'Total Federal Inc Tax'!$B28,'Federal Income Tax'!$C:$C,'Total Federal Inc Tax'!$C28,'Federal Income Tax'!$AA:$AA,'Total Federal Inc Tax'!J$8)</f>
        <v>0</v>
      </c>
      <c r="K28" s="1">
        <f>SUMIFS('Federal Income Tax'!$Y:$Y,'Federal Income Tax'!$B:$B,'Total Federal Inc Tax'!$B28,'Federal Income Tax'!$C:$C,'Total Federal Inc Tax'!$C28,'Federal Income Tax'!$AA:$AA,'Total Federal Inc Tax'!K$8)</f>
        <v>0</v>
      </c>
      <c r="L28" s="1">
        <f>SUMIFS('Federal Income Tax'!$Y:$Y,'Federal Income Tax'!$B:$B,'Total Federal Inc Tax'!$B28,'Federal Income Tax'!$C:$C,'Total Federal Inc Tax'!$C28,'Federal Income Tax'!$AA:$AA,'Total Federal Inc Tax'!L$8)</f>
        <v>0</v>
      </c>
      <c r="M28" s="1">
        <f>SUMIFS('Federal Income Tax'!$Y:$Y,'Federal Income Tax'!$B:$B,'Total Federal Inc Tax'!$B28,'Federal Income Tax'!$C:$C,'Total Federal Inc Tax'!$C28,'Federal Income Tax'!$AA:$AA,'Total Federal Inc Tax'!M$8)</f>
        <v>0</v>
      </c>
      <c r="N28" s="1">
        <f>SUMIFS('Federal Income Tax'!$Y:$Y,'Federal Income Tax'!$B:$B,'Total Federal Inc Tax'!$B28,'Federal Income Tax'!$C:$C,'Total Federal Inc Tax'!$C28,'Federal Income Tax'!$AA:$AA,'Total Federal Inc Tax'!N$8)</f>
        <v>0</v>
      </c>
      <c r="O28" s="1">
        <f>SUMIFS('Federal Income Tax'!$Y:$Y,'Federal Income Tax'!$B:$B,'Total Federal Inc Tax'!$B28,'Federal Income Tax'!$C:$C,'Total Federal Inc Tax'!$C28,'Federal Income Tax'!$AA:$AA,'Total Federal Inc Tax'!O$8)</f>
        <v>0</v>
      </c>
      <c r="P28" s="1">
        <f>SUMIFS('Federal Income Tax'!$Y:$Y,'Federal Income Tax'!$B:$B,'Total Federal Inc Tax'!$B28,'Federal Income Tax'!$C:$C,'Total Federal Inc Tax'!$C28,'Federal Income Tax'!$AA:$AA,'Total Federal Inc Tax'!P$8)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SUMIFS('Federal Income Tax'!$Y:$Y,'Federal Income Tax'!$B:$B,'Total Federal Inc Tax'!$B29,'Federal Income Tax'!$C:$C,'Total Federal Inc Tax'!$C29,'Federal Income Tax'!$AA:$AA,'Total Federal Inc Tax'!E$8)</f>
        <v>0</v>
      </c>
      <c r="F29" s="1">
        <f>SUMIFS('Federal Income Tax'!$Y:$Y,'Federal Income Tax'!$B:$B,'Total Federal Inc Tax'!$B29,'Federal Income Tax'!$C:$C,'Total Federal Inc Tax'!$C29,'Federal Income Tax'!$AA:$AA,'Total Federal Inc Tax'!F$8)</f>
        <v>0</v>
      </c>
      <c r="G29" s="1">
        <f>SUMIFS('Federal Income Tax'!$Y:$Y,'Federal Income Tax'!$B:$B,'Total Federal Inc Tax'!$B29,'Federal Income Tax'!$C:$C,'Total Federal Inc Tax'!$C29,'Federal Income Tax'!$AA:$AA,'Total Federal Inc Tax'!G$8)</f>
        <v>0</v>
      </c>
      <c r="H29" s="1">
        <f>SUMIFS('Federal Income Tax'!$Y:$Y,'Federal Income Tax'!$B:$B,'Total Federal Inc Tax'!$B29,'Federal Income Tax'!$C:$C,'Total Federal Inc Tax'!$C29,'Federal Income Tax'!$AA:$AA,'Total Federal Inc Tax'!H$8)</f>
        <v>0</v>
      </c>
      <c r="I29" s="1">
        <f>SUMIFS('Federal Income Tax'!$Y:$Y,'Federal Income Tax'!$B:$B,'Total Federal Inc Tax'!$B29,'Federal Income Tax'!$C:$C,'Total Federal Inc Tax'!$C29,'Federal Income Tax'!$AA:$AA,'Total Federal Inc Tax'!I$8)</f>
        <v>0</v>
      </c>
      <c r="J29" s="1">
        <f>SUMIFS('Federal Income Tax'!$Y:$Y,'Federal Income Tax'!$B:$B,'Total Federal Inc Tax'!$B29,'Federal Income Tax'!$C:$C,'Total Federal Inc Tax'!$C29,'Federal Income Tax'!$AA:$AA,'Total Federal Inc Tax'!J$8)</f>
        <v>0</v>
      </c>
      <c r="K29" s="1">
        <f>SUMIFS('Federal Income Tax'!$Y:$Y,'Federal Income Tax'!$B:$B,'Total Federal Inc Tax'!$B29,'Federal Income Tax'!$C:$C,'Total Federal Inc Tax'!$C29,'Federal Income Tax'!$AA:$AA,'Total Federal Inc Tax'!K$8)</f>
        <v>0</v>
      </c>
      <c r="L29" s="1">
        <f>SUMIFS('Federal Income Tax'!$Y:$Y,'Federal Income Tax'!$B:$B,'Total Federal Inc Tax'!$B29,'Federal Income Tax'!$C:$C,'Total Federal Inc Tax'!$C29,'Federal Income Tax'!$AA:$AA,'Total Federal Inc Tax'!L$8)</f>
        <v>0</v>
      </c>
      <c r="M29" s="1">
        <f>SUMIFS('Federal Income Tax'!$Y:$Y,'Federal Income Tax'!$B:$B,'Total Federal Inc Tax'!$B29,'Federal Income Tax'!$C:$C,'Total Federal Inc Tax'!$C29,'Federal Income Tax'!$AA:$AA,'Total Federal Inc Tax'!M$8)</f>
        <v>0</v>
      </c>
      <c r="N29" s="1">
        <f>SUMIFS('Federal Income Tax'!$Y:$Y,'Federal Income Tax'!$B:$B,'Total Federal Inc Tax'!$B29,'Federal Income Tax'!$C:$C,'Total Federal Inc Tax'!$C29,'Federal Income Tax'!$AA:$AA,'Total Federal Inc Tax'!N$8)</f>
        <v>0</v>
      </c>
      <c r="O29" s="1">
        <f>SUMIFS('Federal Income Tax'!$Y:$Y,'Federal Income Tax'!$B:$B,'Total Federal Inc Tax'!$B29,'Federal Income Tax'!$C:$C,'Total Federal Inc Tax'!$C29,'Federal Income Tax'!$AA:$AA,'Total Federal Inc Tax'!O$8)</f>
        <v>0</v>
      </c>
      <c r="P29" s="1">
        <f>SUMIFS('Federal Income Tax'!$Y:$Y,'Federal Income Tax'!$B:$B,'Total Federal Inc Tax'!$B29,'Federal Income Tax'!$C:$C,'Total Federal Inc Tax'!$C29,'Federal Income Tax'!$AA:$AA,'Total Federal Inc Tax'!P$8)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SUMIFS('Federal Income Tax'!$Y:$Y,'Federal Income Tax'!$B:$B,'Total Federal Inc Tax'!$B30,'Federal Income Tax'!$C:$C,'Total Federal Inc Tax'!$C30,'Federal Income Tax'!$AA:$AA,'Total Federal Inc Tax'!E$8)</f>
        <v>0</v>
      </c>
      <c r="F30" s="1">
        <f>SUMIFS('Federal Income Tax'!$Y:$Y,'Federal Income Tax'!$B:$B,'Total Federal Inc Tax'!$B30,'Federal Income Tax'!$C:$C,'Total Federal Inc Tax'!$C30,'Federal Income Tax'!$AA:$AA,'Total Federal Inc Tax'!F$8)</f>
        <v>0</v>
      </c>
      <c r="G30" s="1">
        <f>SUMIFS('Federal Income Tax'!$Y:$Y,'Federal Income Tax'!$B:$B,'Total Federal Inc Tax'!$B30,'Federal Income Tax'!$C:$C,'Total Federal Inc Tax'!$C30,'Federal Income Tax'!$AA:$AA,'Total Federal Inc Tax'!G$8)</f>
        <v>0</v>
      </c>
      <c r="H30" s="1">
        <f>SUMIFS('Federal Income Tax'!$Y:$Y,'Federal Income Tax'!$B:$B,'Total Federal Inc Tax'!$B30,'Federal Income Tax'!$C:$C,'Total Federal Inc Tax'!$C30,'Federal Income Tax'!$AA:$AA,'Total Federal Inc Tax'!H$8)</f>
        <v>0</v>
      </c>
      <c r="I30" s="1">
        <f>SUMIFS('Federal Income Tax'!$Y:$Y,'Federal Income Tax'!$B:$B,'Total Federal Inc Tax'!$B30,'Federal Income Tax'!$C:$C,'Total Federal Inc Tax'!$C30,'Federal Income Tax'!$AA:$AA,'Total Federal Inc Tax'!I$8)</f>
        <v>0</v>
      </c>
      <c r="J30" s="1">
        <f>SUMIFS('Federal Income Tax'!$Y:$Y,'Federal Income Tax'!$B:$B,'Total Federal Inc Tax'!$B30,'Federal Income Tax'!$C:$C,'Total Federal Inc Tax'!$C30,'Federal Income Tax'!$AA:$AA,'Total Federal Inc Tax'!J$8)</f>
        <v>0</v>
      </c>
      <c r="K30" s="1">
        <f>SUMIFS('Federal Income Tax'!$Y:$Y,'Federal Income Tax'!$B:$B,'Total Federal Inc Tax'!$B30,'Federal Income Tax'!$C:$C,'Total Federal Inc Tax'!$C30,'Federal Income Tax'!$AA:$AA,'Total Federal Inc Tax'!K$8)</f>
        <v>0</v>
      </c>
      <c r="L30" s="1">
        <f>SUMIFS('Federal Income Tax'!$Y:$Y,'Federal Income Tax'!$B:$B,'Total Federal Inc Tax'!$B30,'Federal Income Tax'!$C:$C,'Total Federal Inc Tax'!$C30,'Federal Income Tax'!$AA:$AA,'Total Federal Inc Tax'!L$8)</f>
        <v>0</v>
      </c>
      <c r="M30" s="1">
        <f>SUMIFS('Federal Income Tax'!$Y:$Y,'Federal Income Tax'!$B:$B,'Total Federal Inc Tax'!$B30,'Federal Income Tax'!$C:$C,'Total Federal Inc Tax'!$C30,'Federal Income Tax'!$AA:$AA,'Total Federal Inc Tax'!M$8)</f>
        <v>0</v>
      </c>
      <c r="N30" s="1">
        <f>SUMIFS('Federal Income Tax'!$Y:$Y,'Federal Income Tax'!$B:$B,'Total Federal Inc Tax'!$B30,'Federal Income Tax'!$C:$C,'Total Federal Inc Tax'!$C30,'Federal Income Tax'!$AA:$AA,'Total Federal Inc Tax'!N$8)</f>
        <v>0</v>
      </c>
      <c r="O30" s="1">
        <f>SUMIFS('Federal Income Tax'!$Y:$Y,'Federal Income Tax'!$B:$B,'Total Federal Inc Tax'!$B30,'Federal Income Tax'!$C:$C,'Total Federal Inc Tax'!$C30,'Federal Income Tax'!$AA:$AA,'Total Federal Inc Tax'!O$8)</f>
        <v>0</v>
      </c>
      <c r="P30" s="1">
        <f>SUMIFS('Federal Income Tax'!$Y:$Y,'Federal Income Tax'!$B:$B,'Total Federal Inc Tax'!$B30,'Federal Income Tax'!$C:$C,'Total Federal Inc Tax'!$C30,'Federal Income Tax'!$AA:$AA,'Total Federal Inc Tax'!P$8)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SUMIFS('Federal Income Tax'!$Y:$Y,'Federal Income Tax'!$B:$B,'Total Federal Inc Tax'!$B31,'Federal Income Tax'!$C:$C,'Total Federal Inc Tax'!$C31,'Federal Income Tax'!$AA:$AA,'Total Federal Inc Tax'!E$8)</f>
        <v>0</v>
      </c>
      <c r="F31" s="1">
        <f>SUMIFS('Federal Income Tax'!$Y:$Y,'Federal Income Tax'!$B:$B,'Total Federal Inc Tax'!$B31,'Federal Income Tax'!$C:$C,'Total Federal Inc Tax'!$C31,'Federal Income Tax'!$AA:$AA,'Total Federal Inc Tax'!F$8)</f>
        <v>0</v>
      </c>
      <c r="G31" s="1">
        <f>SUMIFS('Federal Income Tax'!$Y:$Y,'Federal Income Tax'!$B:$B,'Total Federal Inc Tax'!$B31,'Federal Income Tax'!$C:$C,'Total Federal Inc Tax'!$C31,'Federal Income Tax'!$AA:$AA,'Total Federal Inc Tax'!G$8)</f>
        <v>0</v>
      </c>
      <c r="H31" s="1">
        <f>SUMIFS('Federal Income Tax'!$Y:$Y,'Federal Income Tax'!$B:$B,'Total Federal Inc Tax'!$B31,'Federal Income Tax'!$C:$C,'Total Federal Inc Tax'!$C31,'Federal Income Tax'!$AA:$AA,'Total Federal Inc Tax'!H$8)</f>
        <v>0</v>
      </c>
      <c r="I31" s="1">
        <f>SUMIFS('Federal Income Tax'!$Y:$Y,'Federal Income Tax'!$B:$B,'Total Federal Inc Tax'!$B31,'Federal Income Tax'!$C:$C,'Total Federal Inc Tax'!$C31,'Federal Income Tax'!$AA:$AA,'Total Federal Inc Tax'!I$8)</f>
        <v>0</v>
      </c>
      <c r="J31" s="1">
        <f>SUMIFS('Federal Income Tax'!$Y:$Y,'Federal Income Tax'!$B:$B,'Total Federal Inc Tax'!$B31,'Federal Income Tax'!$C:$C,'Total Federal Inc Tax'!$C31,'Federal Income Tax'!$AA:$AA,'Total Federal Inc Tax'!J$8)</f>
        <v>0</v>
      </c>
      <c r="K31" s="1">
        <f>SUMIFS('Federal Income Tax'!$Y:$Y,'Federal Income Tax'!$B:$B,'Total Federal Inc Tax'!$B31,'Federal Income Tax'!$C:$C,'Total Federal Inc Tax'!$C31,'Federal Income Tax'!$AA:$AA,'Total Federal Inc Tax'!K$8)</f>
        <v>0</v>
      </c>
      <c r="L31" s="1">
        <f>SUMIFS('Federal Income Tax'!$Y:$Y,'Federal Income Tax'!$B:$B,'Total Federal Inc Tax'!$B31,'Federal Income Tax'!$C:$C,'Total Federal Inc Tax'!$C31,'Federal Income Tax'!$AA:$AA,'Total Federal Inc Tax'!L$8)</f>
        <v>0</v>
      </c>
      <c r="M31" s="1">
        <f>SUMIFS('Federal Income Tax'!$Y:$Y,'Federal Income Tax'!$B:$B,'Total Federal Inc Tax'!$B31,'Federal Income Tax'!$C:$C,'Total Federal Inc Tax'!$C31,'Federal Income Tax'!$AA:$AA,'Total Federal Inc Tax'!M$8)</f>
        <v>0</v>
      </c>
      <c r="N31" s="1">
        <f>SUMIFS('Federal Income Tax'!$Y:$Y,'Federal Income Tax'!$B:$B,'Total Federal Inc Tax'!$B31,'Federal Income Tax'!$C:$C,'Total Federal Inc Tax'!$C31,'Federal Income Tax'!$AA:$AA,'Total Federal Inc Tax'!N$8)</f>
        <v>0</v>
      </c>
      <c r="O31" s="1">
        <f>SUMIFS('Federal Income Tax'!$Y:$Y,'Federal Income Tax'!$B:$B,'Total Federal Inc Tax'!$B31,'Federal Income Tax'!$C:$C,'Total Federal Inc Tax'!$C31,'Federal Income Tax'!$AA:$AA,'Total Federal Inc Tax'!O$8)</f>
        <v>0</v>
      </c>
      <c r="P31" s="1">
        <f>SUMIFS('Federal Income Tax'!$Y:$Y,'Federal Income Tax'!$B:$B,'Total Federal Inc Tax'!$B31,'Federal Income Tax'!$C:$C,'Total Federal Inc Tax'!$C31,'Federal Income Tax'!$AA:$AA,'Total Federal Inc Tax'!P$8)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SUMIFS('Federal Income Tax'!$Y:$Y,'Federal Income Tax'!$B:$B,'Total Federal Inc Tax'!$B32,'Federal Income Tax'!$C:$C,'Total Federal Inc Tax'!$C32,'Federal Income Tax'!$AA:$AA,'Total Federal Inc Tax'!E$8)</f>
        <v>0</v>
      </c>
      <c r="F32" s="1">
        <f>SUMIFS('Federal Income Tax'!$Y:$Y,'Federal Income Tax'!$B:$B,'Total Federal Inc Tax'!$B32,'Federal Income Tax'!$C:$C,'Total Federal Inc Tax'!$C32,'Federal Income Tax'!$AA:$AA,'Total Federal Inc Tax'!F$8)</f>
        <v>0</v>
      </c>
      <c r="G32" s="1">
        <f>SUMIFS('Federal Income Tax'!$Y:$Y,'Federal Income Tax'!$B:$B,'Total Federal Inc Tax'!$B32,'Federal Income Tax'!$C:$C,'Total Federal Inc Tax'!$C32,'Federal Income Tax'!$AA:$AA,'Total Federal Inc Tax'!G$8)</f>
        <v>0</v>
      </c>
      <c r="H32" s="1">
        <f>SUMIFS('Federal Income Tax'!$Y:$Y,'Federal Income Tax'!$B:$B,'Total Federal Inc Tax'!$B32,'Federal Income Tax'!$C:$C,'Total Federal Inc Tax'!$C32,'Federal Income Tax'!$AA:$AA,'Total Federal Inc Tax'!H$8)</f>
        <v>0</v>
      </c>
      <c r="I32" s="1">
        <f>SUMIFS('Federal Income Tax'!$Y:$Y,'Federal Income Tax'!$B:$B,'Total Federal Inc Tax'!$B32,'Federal Income Tax'!$C:$C,'Total Federal Inc Tax'!$C32,'Federal Income Tax'!$AA:$AA,'Total Federal Inc Tax'!I$8)</f>
        <v>0</v>
      </c>
      <c r="J32" s="1">
        <f>SUMIFS('Federal Income Tax'!$Y:$Y,'Federal Income Tax'!$B:$B,'Total Federal Inc Tax'!$B32,'Federal Income Tax'!$C:$C,'Total Federal Inc Tax'!$C32,'Federal Income Tax'!$AA:$AA,'Total Federal Inc Tax'!J$8)</f>
        <v>0</v>
      </c>
      <c r="K32" s="1">
        <f>SUMIFS('Federal Income Tax'!$Y:$Y,'Federal Income Tax'!$B:$B,'Total Federal Inc Tax'!$B32,'Federal Income Tax'!$C:$C,'Total Federal Inc Tax'!$C32,'Federal Income Tax'!$AA:$AA,'Total Federal Inc Tax'!K$8)</f>
        <v>0</v>
      </c>
      <c r="L32" s="1">
        <f>SUMIFS('Federal Income Tax'!$Y:$Y,'Federal Income Tax'!$B:$B,'Total Federal Inc Tax'!$B32,'Federal Income Tax'!$C:$C,'Total Federal Inc Tax'!$C32,'Federal Income Tax'!$AA:$AA,'Total Federal Inc Tax'!L$8)</f>
        <v>0</v>
      </c>
      <c r="M32" s="1">
        <f>SUMIFS('Federal Income Tax'!$Y:$Y,'Federal Income Tax'!$B:$B,'Total Federal Inc Tax'!$B32,'Federal Income Tax'!$C:$C,'Total Federal Inc Tax'!$C32,'Federal Income Tax'!$AA:$AA,'Total Federal Inc Tax'!M$8)</f>
        <v>0</v>
      </c>
      <c r="N32" s="1">
        <f>SUMIFS('Federal Income Tax'!$Y:$Y,'Federal Income Tax'!$B:$B,'Total Federal Inc Tax'!$B32,'Federal Income Tax'!$C:$C,'Total Federal Inc Tax'!$C32,'Federal Income Tax'!$AA:$AA,'Total Federal Inc Tax'!N$8)</f>
        <v>0</v>
      </c>
      <c r="O32" s="1">
        <f>SUMIFS('Federal Income Tax'!$Y:$Y,'Federal Income Tax'!$B:$B,'Total Federal Inc Tax'!$B32,'Federal Income Tax'!$C:$C,'Total Federal Inc Tax'!$C32,'Federal Income Tax'!$AA:$AA,'Total Federal Inc Tax'!O$8)</f>
        <v>0</v>
      </c>
      <c r="P32" s="1">
        <f>SUMIFS('Federal Income Tax'!$Y:$Y,'Federal Income Tax'!$B:$B,'Total Federal Inc Tax'!$B32,'Federal Income Tax'!$C:$C,'Total Federal Inc Tax'!$C32,'Federal Income Tax'!$AA:$AA,'Total Federal Inc Tax'!P$8)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SUMIFS('Federal Income Tax'!$Y:$Y,'Federal Income Tax'!$B:$B,'Total Federal Inc Tax'!$B33,'Federal Income Tax'!$C:$C,'Total Federal Inc Tax'!$C33,'Federal Income Tax'!$AA:$AA,'Total Federal Inc Tax'!E$8)</f>
        <v>0</v>
      </c>
      <c r="F33" s="1">
        <f>SUMIFS('Federal Income Tax'!$Y:$Y,'Federal Income Tax'!$B:$B,'Total Federal Inc Tax'!$B33,'Federal Income Tax'!$C:$C,'Total Federal Inc Tax'!$C33,'Federal Income Tax'!$AA:$AA,'Total Federal Inc Tax'!F$8)</f>
        <v>0</v>
      </c>
      <c r="G33" s="1">
        <f>SUMIFS('Federal Income Tax'!$Y:$Y,'Federal Income Tax'!$B:$B,'Total Federal Inc Tax'!$B33,'Federal Income Tax'!$C:$C,'Total Federal Inc Tax'!$C33,'Federal Income Tax'!$AA:$AA,'Total Federal Inc Tax'!G$8)</f>
        <v>0</v>
      </c>
      <c r="H33" s="1">
        <f>SUMIFS('Federal Income Tax'!$Y:$Y,'Federal Income Tax'!$B:$B,'Total Federal Inc Tax'!$B33,'Federal Income Tax'!$C:$C,'Total Federal Inc Tax'!$C33,'Federal Income Tax'!$AA:$AA,'Total Federal Inc Tax'!H$8)</f>
        <v>0</v>
      </c>
      <c r="I33" s="1">
        <f>SUMIFS('Federal Income Tax'!$Y:$Y,'Federal Income Tax'!$B:$B,'Total Federal Inc Tax'!$B33,'Federal Income Tax'!$C:$C,'Total Federal Inc Tax'!$C33,'Federal Income Tax'!$AA:$AA,'Total Federal Inc Tax'!I$8)</f>
        <v>0</v>
      </c>
      <c r="J33" s="1">
        <f>SUMIFS('Federal Income Tax'!$Y:$Y,'Federal Income Tax'!$B:$B,'Total Federal Inc Tax'!$B33,'Federal Income Tax'!$C:$C,'Total Federal Inc Tax'!$C33,'Federal Income Tax'!$AA:$AA,'Total Federal Inc Tax'!J$8)</f>
        <v>0</v>
      </c>
      <c r="K33" s="1">
        <f>SUMIFS('Federal Income Tax'!$Y:$Y,'Federal Income Tax'!$B:$B,'Total Federal Inc Tax'!$B33,'Federal Income Tax'!$C:$C,'Total Federal Inc Tax'!$C33,'Federal Income Tax'!$AA:$AA,'Total Federal Inc Tax'!K$8)</f>
        <v>0</v>
      </c>
      <c r="L33" s="1">
        <f>SUMIFS('Federal Income Tax'!$Y:$Y,'Federal Income Tax'!$B:$B,'Total Federal Inc Tax'!$B33,'Federal Income Tax'!$C:$C,'Total Federal Inc Tax'!$C33,'Federal Income Tax'!$AA:$AA,'Total Federal Inc Tax'!L$8)</f>
        <v>0</v>
      </c>
      <c r="M33" s="1">
        <f>SUMIFS('Federal Income Tax'!$Y:$Y,'Federal Income Tax'!$B:$B,'Total Federal Inc Tax'!$B33,'Federal Income Tax'!$C:$C,'Total Federal Inc Tax'!$C33,'Federal Income Tax'!$AA:$AA,'Total Federal Inc Tax'!M$8)</f>
        <v>0</v>
      </c>
      <c r="N33" s="1">
        <f>SUMIFS('Federal Income Tax'!$Y:$Y,'Federal Income Tax'!$B:$B,'Total Federal Inc Tax'!$B33,'Federal Income Tax'!$C:$C,'Total Federal Inc Tax'!$C33,'Federal Income Tax'!$AA:$AA,'Total Federal Inc Tax'!N$8)</f>
        <v>0</v>
      </c>
      <c r="O33" s="1">
        <f>SUMIFS('Federal Income Tax'!$Y:$Y,'Federal Income Tax'!$B:$B,'Total Federal Inc Tax'!$B33,'Federal Income Tax'!$C:$C,'Total Federal Inc Tax'!$C33,'Federal Income Tax'!$AA:$AA,'Total Federal Inc Tax'!O$8)</f>
        <v>0</v>
      </c>
      <c r="P33" s="1">
        <f>SUMIFS('Federal Income Tax'!$Y:$Y,'Federal Income Tax'!$B:$B,'Total Federal Inc Tax'!$B33,'Federal Income Tax'!$C:$C,'Total Federal Inc Tax'!$C33,'Federal Income Tax'!$AA:$AA,'Total Federal Inc Tax'!P$8)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SUMIFS('Federal Income Tax'!$Y:$Y,'Federal Income Tax'!$B:$B,'Total Federal Inc Tax'!$B34,'Federal Income Tax'!$C:$C,'Total Federal Inc Tax'!$C34,'Federal Income Tax'!$AA:$AA,'Total Federal Inc Tax'!E$8)</f>
        <v>0</v>
      </c>
      <c r="F34" s="1">
        <f>SUMIFS('Federal Income Tax'!$Y:$Y,'Federal Income Tax'!$B:$B,'Total Federal Inc Tax'!$B34,'Federal Income Tax'!$C:$C,'Total Federal Inc Tax'!$C34,'Federal Income Tax'!$AA:$AA,'Total Federal Inc Tax'!F$8)</f>
        <v>0</v>
      </c>
      <c r="G34" s="1">
        <f>SUMIFS('Federal Income Tax'!$Y:$Y,'Federal Income Tax'!$B:$B,'Total Federal Inc Tax'!$B34,'Federal Income Tax'!$C:$C,'Total Federal Inc Tax'!$C34,'Federal Income Tax'!$AA:$AA,'Total Federal Inc Tax'!G$8)</f>
        <v>0</v>
      </c>
      <c r="H34" s="1">
        <f>SUMIFS('Federal Income Tax'!$Y:$Y,'Federal Income Tax'!$B:$B,'Total Federal Inc Tax'!$B34,'Federal Income Tax'!$C:$C,'Total Federal Inc Tax'!$C34,'Federal Income Tax'!$AA:$AA,'Total Federal Inc Tax'!H$8)</f>
        <v>0</v>
      </c>
      <c r="I34" s="1">
        <f>SUMIFS('Federal Income Tax'!$Y:$Y,'Federal Income Tax'!$B:$B,'Total Federal Inc Tax'!$B34,'Federal Income Tax'!$C:$C,'Total Federal Inc Tax'!$C34,'Federal Income Tax'!$AA:$AA,'Total Federal Inc Tax'!I$8)</f>
        <v>0</v>
      </c>
      <c r="J34" s="1">
        <f>SUMIFS('Federal Income Tax'!$Y:$Y,'Federal Income Tax'!$B:$B,'Total Federal Inc Tax'!$B34,'Federal Income Tax'!$C:$C,'Total Federal Inc Tax'!$C34,'Federal Income Tax'!$AA:$AA,'Total Federal Inc Tax'!J$8)</f>
        <v>0</v>
      </c>
      <c r="K34" s="1">
        <f>SUMIFS('Federal Income Tax'!$Y:$Y,'Federal Income Tax'!$B:$B,'Total Federal Inc Tax'!$B34,'Federal Income Tax'!$C:$C,'Total Federal Inc Tax'!$C34,'Federal Income Tax'!$AA:$AA,'Total Federal Inc Tax'!K$8)</f>
        <v>0</v>
      </c>
      <c r="L34" s="1">
        <f>SUMIFS('Federal Income Tax'!$Y:$Y,'Federal Income Tax'!$B:$B,'Total Federal Inc Tax'!$B34,'Federal Income Tax'!$C:$C,'Total Federal Inc Tax'!$C34,'Federal Income Tax'!$AA:$AA,'Total Federal Inc Tax'!L$8)</f>
        <v>0</v>
      </c>
      <c r="M34" s="1">
        <f>SUMIFS('Federal Income Tax'!$Y:$Y,'Federal Income Tax'!$B:$B,'Total Federal Inc Tax'!$B34,'Federal Income Tax'!$C:$C,'Total Federal Inc Tax'!$C34,'Federal Income Tax'!$AA:$AA,'Total Federal Inc Tax'!M$8)</f>
        <v>0</v>
      </c>
      <c r="N34" s="1">
        <f>SUMIFS('Federal Income Tax'!$Y:$Y,'Federal Income Tax'!$B:$B,'Total Federal Inc Tax'!$B34,'Federal Income Tax'!$C:$C,'Total Federal Inc Tax'!$C34,'Federal Income Tax'!$AA:$AA,'Total Federal Inc Tax'!N$8)</f>
        <v>0</v>
      </c>
      <c r="O34" s="1">
        <f>SUMIFS('Federal Income Tax'!$Y:$Y,'Federal Income Tax'!$B:$B,'Total Federal Inc Tax'!$B34,'Federal Income Tax'!$C:$C,'Total Federal Inc Tax'!$C34,'Federal Income Tax'!$AA:$AA,'Total Federal Inc Tax'!O$8)</f>
        <v>0</v>
      </c>
      <c r="P34" s="1">
        <f>SUMIFS('Federal Income Tax'!$Y:$Y,'Federal Income Tax'!$B:$B,'Total Federal Inc Tax'!$B34,'Federal Income Tax'!$C:$C,'Total Federal Inc Tax'!$C34,'Federal Income Tax'!$AA:$AA,'Total Federal Inc Tax'!P$8)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SUMIFS('Federal Income Tax'!$Y:$Y,'Federal Income Tax'!$B:$B,'Total Federal Inc Tax'!$B35,'Federal Income Tax'!$C:$C,'Total Federal Inc Tax'!$C35,'Federal Income Tax'!$AA:$AA,'Total Federal Inc Tax'!E$8)</f>
        <v>0</v>
      </c>
      <c r="F35" s="1">
        <f>SUMIFS('Federal Income Tax'!$Y:$Y,'Federal Income Tax'!$B:$B,'Total Federal Inc Tax'!$B35,'Federal Income Tax'!$C:$C,'Total Federal Inc Tax'!$C35,'Federal Income Tax'!$AA:$AA,'Total Federal Inc Tax'!F$8)</f>
        <v>0</v>
      </c>
      <c r="G35" s="1">
        <f>SUMIFS('Federal Income Tax'!$Y:$Y,'Federal Income Tax'!$B:$B,'Total Federal Inc Tax'!$B35,'Federal Income Tax'!$C:$C,'Total Federal Inc Tax'!$C35,'Federal Income Tax'!$AA:$AA,'Total Federal Inc Tax'!G$8)</f>
        <v>0</v>
      </c>
      <c r="H35" s="1">
        <f>SUMIFS('Federal Income Tax'!$Y:$Y,'Federal Income Tax'!$B:$B,'Total Federal Inc Tax'!$B35,'Federal Income Tax'!$C:$C,'Total Federal Inc Tax'!$C35,'Federal Income Tax'!$AA:$AA,'Total Federal Inc Tax'!H$8)</f>
        <v>0</v>
      </c>
      <c r="I35" s="1">
        <f>SUMIFS('Federal Income Tax'!$Y:$Y,'Federal Income Tax'!$B:$B,'Total Federal Inc Tax'!$B35,'Federal Income Tax'!$C:$C,'Total Federal Inc Tax'!$C35,'Federal Income Tax'!$AA:$AA,'Total Federal Inc Tax'!I$8)</f>
        <v>0</v>
      </c>
      <c r="J35" s="1">
        <f>SUMIFS('Federal Income Tax'!$Y:$Y,'Federal Income Tax'!$B:$B,'Total Federal Inc Tax'!$B35,'Federal Income Tax'!$C:$C,'Total Federal Inc Tax'!$C35,'Federal Income Tax'!$AA:$AA,'Total Federal Inc Tax'!J$8)</f>
        <v>0</v>
      </c>
      <c r="K35" s="1">
        <f>SUMIFS('Federal Income Tax'!$Y:$Y,'Federal Income Tax'!$B:$B,'Total Federal Inc Tax'!$B35,'Federal Income Tax'!$C:$C,'Total Federal Inc Tax'!$C35,'Federal Income Tax'!$AA:$AA,'Total Federal Inc Tax'!K$8)</f>
        <v>0</v>
      </c>
      <c r="L35" s="1">
        <f>SUMIFS('Federal Income Tax'!$Y:$Y,'Federal Income Tax'!$B:$B,'Total Federal Inc Tax'!$B35,'Federal Income Tax'!$C:$C,'Total Federal Inc Tax'!$C35,'Federal Income Tax'!$AA:$AA,'Total Federal Inc Tax'!L$8)</f>
        <v>0</v>
      </c>
      <c r="M35" s="1">
        <f>SUMIFS('Federal Income Tax'!$Y:$Y,'Federal Income Tax'!$B:$B,'Total Federal Inc Tax'!$B35,'Federal Income Tax'!$C:$C,'Total Federal Inc Tax'!$C35,'Federal Income Tax'!$AA:$AA,'Total Federal Inc Tax'!M$8)</f>
        <v>0</v>
      </c>
      <c r="N35" s="1">
        <f>SUMIFS('Federal Income Tax'!$Y:$Y,'Federal Income Tax'!$B:$B,'Total Federal Inc Tax'!$B35,'Federal Income Tax'!$C:$C,'Total Federal Inc Tax'!$C35,'Federal Income Tax'!$AA:$AA,'Total Federal Inc Tax'!N$8)</f>
        <v>0</v>
      </c>
      <c r="O35" s="1">
        <f>SUMIFS('Federal Income Tax'!$Y:$Y,'Federal Income Tax'!$B:$B,'Total Federal Inc Tax'!$B35,'Federal Income Tax'!$C:$C,'Total Federal Inc Tax'!$C35,'Federal Income Tax'!$AA:$AA,'Total Federal Inc Tax'!O$8)</f>
        <v>0</v>
      </c>
      <c r="P35" s="1">
        <f>SUMIFS('Federal Income Tax'!$Y:$Y,'Federal Income Tax'!$B:$B,'Total Federal Inc Tax'!$B35,'Federal Income Tax'!$C:$C,'Total Federal Inc Tax'!$C35,'Federal Income Tax'!$AA:$AA,'Total Federal Inc Tax'!P$8)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SUMIFS('Federal Income Tax'!$Y:$Y,'Federal Income Tax'!$B:$B,'Total Federal Inc Tax'!$B36,'Federal Income Tax'!$C:$C,'Total Federal Inc Tax'!$C36,'Federal Income Tax'!$AA:$AA,'Total Federal Inc Tax'!E$8)</f>
        <v>0</v>
      </c>
      <c r="F36" s="1">
        <f>SUMIFS('Federal Income Tax'!$Y:$Y,'Federal Income Tax'!$B:$B,'Total Federal Inc Tax'!$B36,'Federal Income Tax'!$C:$C,'Total Federal Inc Tax'!$C36,'Federal Income Tax'!$AA:$AA,'Total Federal Inc Tax'!F$8)</f>
        <v>0</v>
      </c>
      <c r="G36" s="1">
        <f>SUMIFS('Federal Income Tax'!$Y:$Y,'Federal Income Tax'!$B:$B,'Total Federal Inc Tax'!$B36,'Federal Income Tax'!$C:$C,'Total Federal Inc Tax'!$C36,'Federal Income Tax'!$AA:$AA,'Total Federal Inc Tax'!G$8)</f>
        <v>0</v>
      </c>
      <c r="H36" s="1">
        <f>SUMIFS('Federal Income Tax'!$Y:$Y,'Federal Income Tax'!$B:$B,'Total Federal Inc Tax'!$B36,'Federal Income Tax'!$C:$C,'Total Federal Inc Tax'!$C36,'Federal Income Tax'!$AA:$AA,'Total Federal Inc Tax'!H$8)</f>
        <v>0</v>
      </c>
      <c r="I36" s="1">
        <f>SUMIFS('Federal Income Tax'!$Y:$Y,'Federal Income Tax'!$B:$B,'Total Federal Inc Tax'!$B36,'Federal Income Tax'!$C:$C,'Total Federal Inc Tax'!$C36,'Federal Income Tax'!$AA:$AA,'Total Federal Inc Tax'!I$8)</f>
        <v>0</v>
      </c>
      <c r="J36" s="1">
        <f>SUMIFS('Federal Income Tax'!$Y:$Y,'Federal Income Tax'!$B:$B,'Total Federal Inc Tax'!$B36,'Federal Income Tax'!$C:$C,'Total Federal Inc Tax'!$C36,'Federal Income Tax'!$AA:$AA,'Total Federal Inc Tax'!J$8)</f>
        <v>0</v>
      </c>
      <c r="K36" s="1">
        <f>SUMIFS('Federal Income Tax'!$Y:$Y,'Federal Income Tax'!$B:$B,'Total Federal Inc Tax'!$B36,'Federal Income Tax'!$C:$C,'Total Federal Inc Tax'!$C36,'Federal Income Tax'!$AA:$AA,'Total Federal Inc Tax'!K$8)</f>
        <v>0</v>
      </c>
      <c r="L36" s="1">
        <f>SUMIFS('Federal Income Tax'!$Y:$Y,'Federal Income Tax'!$B:$B,'Total Federal Inc Tax'!$B36,'Federal Income Tax'!$C:$C,'Total Federal Inc Tax'!$C36,'Federal Income Tax'!$AA:$AA,'Total Federal Inc Tax'!L$8)</f>
        <v>0</v>
      </c>
      <c r="M36" s="1">
        <f>SUMIFS('Federal Income Tax'!$Y:$Y,'Federal Income Tax'!$B:$B,'Total Federal Inc Tax'!$B36,'Federal Income Tax'!$C:$C,'Total Federal Inc Tax'!$C36,'Federal Income Tax'!$AA:$AA,'Total Federal Inc Tax'!M$8)</f>
        <v>0</v>
      </c>
      <c r="N36" s="1">
        <f>SUMIFS('Federal Income Tax'!$Y:$Y,'Federal Income Tax'!$B:$B,'Total Federal Inc Tax'!$B36,'Federal Income Tax'!$C:$C,'Total Federal Inc Tax'!$C36,'Federal Income Tax'!$AA:$AA,'Total Federal Inc Tax'!N$8)</f>
        <v>0</v>
      </c>
      <c r="O36" s="1">
        <f>SUMIFS('Federal Income Tax'!$Y:$Y,'Federal Income Tax'!$B:$B,'Total Federal Inc Tax'!$B36,'Federal Income Tax'!$C:$C,'Total Federal Inc Tax'!$C36,'Federal Income Tax'!$AA:$AA,'Total Federal Inc Tax'!O$8)</f>
        <v>0</v>
      </c>
      <c r="P36" s="1">
        <f>SUMIFS('Federal Income Tax'!$Y:$Y,'Federal Income Tax'!$B:$B,'Total Federal Inc Tax'!$B36,'Federal Income Tax'!$C:$C,'Total Federal Inc Tax'!$C36,'Federal Income Tax'!$AA:$AA,'Total Federal Inc Tax'!P$8)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SUMIFS('Federal Income Tax'!$Y:$Y,'Federal Income Tax'!$B:$B,'Total Federal Inc Tax'!$B37,'Federal Income Tax'!$C:$C,'Total Federal Inc Tax'!$C37,'Federal Income Tax'!$AA:$AA,'Total Federal Inc Tax'!E$8)</f>
        <v>0</v>
      </c>
      <c r="F37" s="1">
        <f>SUMIFS('Federal Income Tax'!$Y:$Y,'Federal Income Tax'!$B:$B,'Total Federal Inc Tax'!$B37,'Federal Income Tax'!$C:$C,'Total Federal Inc Tax'!$C37,'Federal Income Tax'!$AA:$AA,'Total Federal Inc Tax'!F$8)</f>
        <v>0</v>
      </c>
      <c r="G37" s="1">
        <f>SUMIFS('Federal Income Tax'!$Y:$Y,'Federal Income Tax'!$B:$B,'Total Federal Inc Tax'!$B37,'Federal Income Tax'!$C:$C,'Total Federal Inc Tax'!$C37,'Federal Income Tax'!$AA:$AA,'Total Federal Inc Tax'!G$8)</f>
        <v>0</v>
      </c>
      <c r="H37" s="1">
        <f>SUMIFS('Federal Income Tax'!$Y:$Y,'Federal Income Tax'!$B:$B,'Total Federal Inc Tax'!$B37,'Federal Income Tax'!$C:$C,'Total Federal Inc Tax'!$C37,'Federal Income Tax'!$AA:$AA,'Total Federal Inc Tax'!H$8)</f>
        <v>0</v>
      </c>
      <c r="I37" s="1">
        <f>SUMIFS('Federal Income Tax'!$Y:$Y,'Federal Income Tax'!$B:$B,'Total Federal Inc Tax'!$B37,'Federal Income Tax'!$C:$C,'Total Federal Inc Tax'!$C37,'Federal Income Tax'!$AA:$AA,'Total Federal Inc Tax'!I$8)</f>
        <v>0</v>
      </c>
      <c r="J37" s="1">
        <f>SUMIFS('Federal Income Tax'!$Y:$Y,'Federal Income Tax'!$B:$B,'Total Federal Inc Tax'!$B37,'Federal Income Tax'!$C:$C,'Total Federal Inc Tax'!$C37,'Federal Income Tax'!$AA:$AA,'Total Federal Inc Tax'!J$8)</f>
        <v>0</v>
      </c>
      <c r="K37" s="1">
        <f>SUMIFS('Federal Income Tax'!$Y:$Y,'Federal Income Tax'!$B:$B,'Total Federal Inc Tax'!$B37,'Federal Income Tax'!$C:$C,'Total Federal Inc Tax'!$C37,'Federal Income Tax'!$AA:$AA,'Total Federal Inc Tax'!K$8)</f>
        <v>0</v>
      </c>
      <c r="L37" s="1">
        <f>SUMIFS('Federal Income Tax'!$Y:$Y,'Federal Income Tax'!$B:$B,'Total Federal Inc Tax'!$B37,'Federal Income Tax'!$C:$C,'Total Federal Inc Tax'!$C37,'Federal Income Tax'!$AA:$AA,'Total Federal Inc Tax'!L$8)</f>
        <v>0</v>
      </c>
      <c r="M37" s="1">
        <f>SUMIFS('Federal Income Tax'!$Y:$Y,'Federal Income Tax'!$B:$B,'Total Federal Inc Tax'!$B37,'Federal Income Tax'!$C:$C,'Total Federal Inc Tax'!$C37,'Federal Income Tax'!$AA:$AA,'Total Federal Inc Tax'!M$8)</f>
        <v>0</v>
      </c>
      <c r="N37" s="1">
        <f>SUMIFS('Federal Income Tax'!$Y:$Y,'Federal Income Tax'!$B:$B,'Total Federal Inc Tax'!$B37,'Federal Income Tax'!$C:$C,'Total Federal Inc Tax'!$C37,'Federal Income Tax'!$AA:$AA,'Total Federal Inc Tax'!N$8)</f>
        <v>0</v>
      </c>
      <c r="O37" s="1">
        <f>SUMIFS('Federal Income Tax'!$Y:$Y,'Federal Income Tax'!$B:$B,'Total Federal Inc Tax'!$B37,'Federal Income Tax'!$C:$C,'Total Federal Inc Tax'!$C37,'Federal Income Tax'!$AA:$AA,'Total Federal Inc Tax'!O$8)</f>
        <v>0</v>
      </c>
      <c r="P37" s="1">
        <f>SUMIFS('Federal Income Tax'!$Y:$Y,'Federal Income Tax'!$B:$B,'Total Federal Inc Tax'!$B37,'Federal Income Tax'!$C:$C,'Total Federal Inc Tax'!$C37,'Federal Income Tax'!$AA:$AA,'Total Federal Inc Tax'!P$8)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SUMIFS('Federal Income Tax'!$Y:$Y,'Federal Income Tax'!$B:$B,'Total Federal Inc Tax'!$B38,'Federal Income Tax'!$C:$C,'Total Federal Inc Tax'!$C38,'Federal Income Tax'!$AA:$AA,'Total Federal Inc Tax'!E$8)</f>
        <v>0</v>
      </c>
      <c r="F38" s="1">
        <f>SUMIFS('Federal Income Tax'!$Y:$Y,'Federal Income Tax'!$B:$B,'Total Federal Inc Tax'!$B38,'Federal Income Tax'!$C:$C,'Total Federal Inc Tax'!$C38,'Federal Income Tax'!$AA:$AA,'Total Federal Inc Tax'!F$8)</f>
        <v>0</v>
      </c>
      <c r="G38" s="1">
        <f>SUMIFS('Federal Income Tax'!$Y:$Y,'Federal Income Tax'!$B:$B,'Total Federal Inc Tax'!$B38,'Federal Income Tax'!$C:$C,'Total Federal Inc Tax'!$C38,'Federal Income Tax'!$AA:$AA,'Total Federal Inc Tax'!G$8)</f>
        <v>0</v>
      </c>
      <c r="H38" s="1">
        <f>SUMIFS('Federal Income Tax'!$Y:$Y,'Federal Income Tax'!$B:$B,'Total Federal Inc Tax'!$B38,'Federal Income Tax'!$C:$C,'Total Federal Inc Tax'!$C38,'Federal Income Tax'!$AA:$AA,'Total Federal Inc Tax'!H$8)</f>
        <v>0</v>
      </c>
      <c r="I38" s="1">
        <f>SUMIFS('Federal Income Tax'!$Y:$Y,'Federal Income Tax'!$B:$B,'Total Federal Inc Tax'!$B38,'Federal Income Tax'!$C:$C,'Total Federal Inc Tax'!$C38,'Federal Income Tax'!$AA:$AA,'Total Federal Inc Tax'!I$8)</f>
        <v>0</v>
      </c>
      <c r="J38" s="1">
        <f>SUMIFS('Federal Income Tax'!$Y:$Y,'Federal Income Tax'!$B:$B,'Total Federal Inc Tax'!$B38,'Federal Income Tax'!$C:$C,'Total Federal Inc Tax'!$C38,'Federal Income Tax'!$AA:$AA,'Total Federal Inc Tax'!J$8)</f>
        <v>0</v>
      </c>
      <c r="K38" s="1">
        <f>SUMIFS('Federal Income Tax'!$Y:$Y,'Federal Income Tax'!$B:$B,'Total Federal Inc Tax'!$B38,'Federal Income Tax'!$C:$C,'Total Federal Inc Tax'!$C38,'Federal Income Tax'!$AA:$AA,'Total Federal Inc Tax'!K$8)</f>
        <v>0</v>
      </c>
      <c r="L38" s="1">
        <f>SUMIFS('Federal Income Tax'!$Y:$Y,'Federal Income Tax'!$B:$B,'Total Federal Inc Tax'!$B38,'Federal Income Tax'!$C:$C,'Total Federal Inc Tax'!$C38,'Federal Income Tax'!$AA:$AA,'Total Federal Inc Tax'!L$8)</f>
        <v>0</v>
      </c>
      <c r="M38" s="1">
        <f>SUMIFS('Federal Income Tax'!$Y:$Y,'Federal Income Tax'!$B:$B,'Total Federal Inc Tax'!$B38,'Federal Income Tax'!$C:$C,'Total Federal Inc Tax'!$C38,'Federal Income Tax'!$AA:$AA,'Total Federal Inc Tax'!M$8)</f>
        <v>0</v>
      </c>
      <c r="N38" s="1">
        <f>SUMIFS('Federal Income Tax'!$Y:$Y,'Federal Income Tax'!$B:$B,'Total Federal Inc Tax'!$B38,'Federal Income Tax'!$C:$C,'Total Federal Inc Tax'!$C38,'Federal Income Tax'!$AA:$AA,'Total Federal Inc Tax'!N$8)</f>
        <v>0</v>
      </c>
      <c r="O38" s="1">
        <f>SUMIFS('Federal Income Tax'!$Y:$Y,'Federal Income Tax'!$B:$B,'Total Federal Inc Tax'!$B38,'Federal Income Tax'!$C:$C,'Total Federal Inc Tax'!$C38,'Federal Income Tax'!$AA:$AA,'Total Federal Inc Tax'!O$8)</f>
        <v>0</v>
      </c>
      <c r="P38" s="1">
        <f>SUMIFS('Federal Income Tax'!$Y:$Y,'Federal Income Tax'!$B:$B,'Total Federal Inc Tax'!$B38,'Federal Income Tax'!$C:$C,'Total Federal Inc Tax'!$C38,'Federal Income Tax'!$AA:$AA,'Total Federal Inc Tax'!P$8)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SUMIFS('Federal Income Tax'!$Y:$Y,'Federal Income Tax'!$B:$B,'Total Federal Inc Tax'!$B39,'Federal Income Tax'!$C:$C,'Total Federal Inc Tax'!$C39,'Federal Income Tax'!$AA:$AA,'Total Federal Inc Tax'!E$8)</f>
        <v>0</v>
      </c>
      <c r="F39" s="1">
        <f>SUMIFS('Federal Income Tax'!$Y:$Y,'Federal Income Tax'!$B:$B,'Total Federal Inc Tax'!$B39,'Federal Income Tax'!$C:$C,'Total Federal Inc Tax'!$C39,'Federal Income Tax'!$AA:$AA,'Total Federal Inc Tax'!F$8)</f>
        <v>0</v>
      </c>
      <c r="G39" s="1">
        <f>SUMIFS('Federal Income Tax'!$Y:$Y,'Federal Income Tax'!$B:$B,'Total Federal Inc Tax'!$B39,'Federal Income Tax'!$C:$C,'Total Federal Inc Tax'!$C39,'Federal Income Tax'!$AA:$AA,'Total Federal Inc Tax'!G$8)</f>
        <v>0</v>
      </c>
      <c r="H39" s="1">
        <f>SUMIFS('Federal Income Tax'!$Y:$Y,'Federal Income Tax'!$B:$B,'Total Federal Inc Tax'!$B39,'Federal Income Tax'!$C:$C,'Total Federal Inc Tax'!$C39,'Federal Income Tax'!$AA:$AA,'Total Federal Inc Tax'!H$8)</f>
        <v>0</v>
      </c>
      <c r="I39" s="1">
        <f>SUMIFS('Federal Income Tax'!$Y:$Y,'Federal Income Tax'!$B:$B,'Total Federal Inc Tax'!$B39,'Federal Income Tax'!$C:$C,'Total Federal Inc Tax'!$C39,'Federal Income Tax'!$AA:$AA,'Total Federal Inc Tax'!I$8)</f>
        <v>0</v>
      </c>
      <c r="J39" s="1">
        <f>SUMIFS('Federal Income Tax'!$Y:$Y,'Federal Income Tax'!$B:$B,'Total Federal Inc Tax'!$B39,'Federal Income Tax'!$C:$C,'Total Federal Inc Tax'!$C39,'Federal Income Tax'!$AA:$AA,'Total Federal Inc Tax'!J$8)</f>
        <v>0</v>
      </c>
      <c r="K39" s="1">
        <f>SUMIFS('Federal Income Tax'!$Y:$Y,'Federal Income Tax'!$B:$B,'Total Federal Inc Tax'!$B39,'Federal Income Tax'!$C:$C,'Total Federal Inc Tax'!$C39,'Federal Income Tax'!$AA:$AA,'Total Federal Inc Tax'!K$8)</f>
        <v>0</v>
      </c>
      <c r="L39" s="1">
        <f>SUMIFS('Federal Income Tax'!$Y:$Y,'Federal Income Tax'!$B:$B,'Total Federal Inc Tax'!$B39,'Federal Income Tax'!$C:$C,'Total Federal Inc Tax'!$C39,'Federal Income Tax'!$AA:$AA,'Total Federal Inc Tax'!L$8)</f>
        <v>0</v>
      </c>
      <c r="M39" s="1">
        <f>SUMIFS('Federal Income Tax'!$Y:$Y,'Federal Income Tax'!$B:$B,'Total Federal Inc Tax'!$B39,'Federal Income Tax'!$C:$C,'Total Federal Inc Tax'!$C39,'Federal Income Tax'!$AA:$AA,'Total Federal Inc Tax'!M$8)</f>
        <v>0</v>
      </c>
      <c r="N39" s="1">
        <f>SUMIFS('Federal Income Tax'!$Y:$Y,'Federal Income Tax'!$B:$B,'Total Federal Inc Tax'!$B39,'Federal Income Tax'!$C:$C,'Total Federal Inc Tax'!$C39,'Federal Income Tax'!$AA:$AA,'Total Federal Inc Tax'!N$8)</f>
        <v>0</v>
      </c>
      <c r="O39" s="1">
        <f>SUMIFS('Federal Income Tax'!$Y:$Y,'Federal Income Tax'!$B:$B,'Total Federal Inc Tax'!$B39,'Federal Income Tax'!$C:$C,'Total Federal Inc Tax'!$C39,'Federal Income Tax'!$AA:$AA,'Total Federal Inc Tax'!O$8)</f>
        <v>0</v>
      </c>
      <c r="P39" s="1">
        <f>SUMIFS('Federal Income Tax'!$Y:$Y,'Federal Income Tax'!$B:$B,'Total Federal Inc Tax'!$B39,'Federal Income Tax'!$C:$C,'Total Federal Inc Tax'!$C39,'Federal Income Tax'!$AA:$AA,'Total Federal Inc Tax'!P$8)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SUMIFS('Federal Income Tax'!$Y:$Y,'Federal Income Tax'!$B:$B,'Total Federal Inc Tax'!$B40,'Federal Income Tax'!$C:$C,'Total Federal Inc Tax'!$C40,'Federal Income Tax'!$AA:$AA,'Total Federal Inc Tax'!E$8)</f>
        <v>0</v>
      </c>
      <c r="F40" s="1">
        <f>SUMIFS('Federal Income Tax'!$Y:$Y,'Federal Income Tax'!$B:$B,'Total Federal Inc Tax'!$B40,'Federal Income Tax'!$C:$C,'Total Federal Inc Tax'!$C40,'Federal Income Tax'!$AA:$AA,'Total Federal Inc Tax'!F$8)</f>
        <v>0</v>
      </c>
      <c r="G40" s="1">
        <f>SUMIFS('Federal Income Tax'!$Y:$Y,'Federal Income Tax'!$B:$B,'Total Federal Inc Tax'!$B40,'Federal Income Tax'!$C:$C,'Total Federal Inc Tax'!$C40,'Federal Income Tax'!$AA:$AA,'Total Federal Inc Tax'!G$8)</f>
        <v>0</v>
      </c>
      <c r="H40" s="1">
        <f>SUMIFS('Federal Income Tax'!$Y:$Y,'Federal Income Tax'!$B:$B,'Total Federal Inc Tax'!$B40,'Federal Income Tax'!$C:$C,'Total Federal Inc Tax'!$C40,'Federal Income Tax'!$AA:$AA,'Total Federal Inc Tax'!H$8)</f>
        <v>0</v>
      </c>
      <c r="I40" s="1">
        <f>SUMIFS('Federal Income Tax'!$Y:$Y,'Federal Income Tax'!$B:$B,'Total Federal Inc Tax'!$B40,'Federal Income Tax'!$C:$C,'Total Federal Inc Tax'!$C40,'Federal Income Tax'!$AA:$AA,'Total Federal Inc Tax'!I$8)</f>
        <v>0</v>
      </c>
      <c r="J40" s="1">
        <f>SUMIFS('Federal Income Tax'!$Y:$Y,'Federal Income Tax'!$B:$B,'Total Federal Inc Tax'!$B40,'Federal Income Tax'!$C:$C,'Total Federal Inc Tax'!$C40,'Federal Income Tax'!$AA:$AA,'Total Federal Inc Tax'!J$8)</f>
        <v>0</v>
      </c>
      <c r="K40" s="1">
        <f>SUMIFS('Federal Income Tax'!$Y:$Y,'Federal Income Tax'!$B:$B,'Total Federal Inc Tax'!$B40,'Federal Income Tax'!$C:$C,'Total Federal Inc Tax'!$C40,'Federal Income Tax'!$AA:$AA,'Total Federal Inc Tax'!K$8)</f>
        <v>0</v>
      </c>
      <c r="L40" s="1">
        <f>SUMIFS('Federal Income Tax'!$Y:$Y,'Federal Income Tax'!$B:$B,'Total Federal Inc Tax'!$B40,'Federal Income Tax'!$C:$C,'Total Federal Inc Tax'!$C40,'Federal Income Tax'!$AA:$AA,'Total Federal Inc Tax'!L$8)</f>
        <v>0</v>
      </c>
      <c r="M40" s="1">
        <f>SUMIFS('Federal Income Tax'!$Y:$Y,'Federal Income Tax'!$B:$B,'Total Federal Inc Tax'!$B40,'Federal Income Tax'!$C:$C,'Total Federal Inc Tax'!$C40,'Federal Income Tax'!$AA:$AA,'Total Federal Inc Tax'!M$8)</f>
        <v>0</v>
      </c>
      <c r="N40" s="1">
        <f>SUMIFS('Federal Income Tax'!$Y:$Y,'Federal Income Tax'!$B:$B,'Total Federal Inc Tax'!$B40,'Federal Income Tax'!$C:$C,'Total Federal Inc Tax'!$C40,'Federal Income Tax'!$AA:$AA,'Total Federal Inc Tax'!N$8)</f>
        <v>0</v>
      </c>
      <c r="O40" s="1">
        <f>SUMIFS('Federal Income Tax'!$Y:$Y,'Federal Income Tax'!$B:$B,'Total Federal Inc Tax'!$B40,'Federal Income Tax'!$C:$C,'Total Federal Inc Tax'!$C40,'Federal Income Tax'!$AA:$AA,'Total Federal Inc Tax'!O$8)</f>
        <v>0</v>
      </c>
      <c r="P40" s="1">
        <f>SUMIFS('Federal Income Tax'!$Y:$Y,'Federal Income Tax'!$B:$B,'Total Federal Inc Tax'!$B40,'Federal Income Tax'!$C:$C,'Total Federal Inc Tax'!$C40,'Federal Income Tax'!$AA:$AA,'Total Federal Inc Tax'!P$8)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SUMIFS('Federal Income Tax'!$Y:$Y,'Federal Income Tax'!$B:$B,'Total Federal Inc Tax'!$B41,'Federal Income Tax'!$C:$C,'Total Federal Inc Tax'!$C41,'Federal Income Tax'!$AA:$AA,'Total Federal Inc Tax'!E$8)</f>
        <v>0</v>
      </c>
      <c r="F41" s="1">
        <f>SUMIFS('Federal Income Tax'!$Y:$Y,'Federal Income Tax'!$B:$B,'Total Federal Inc Tax'!$B41,'Federal Income Tax'!$C:$C,'Total Federal Inc Tax'!$C41,'Federal Income Tax'!$AA:$AA,'Total Federal Inc Tax'!F$8)</f>
        <v>0</v>
      </c>
      <c r="G41" s="1">
        <f>SUMIFS('Federal Income Tax'!$Y:$Y,'Federal Income Tax'!$B:$B,'Total Federal Inc Tax'!$B41,'Federal Income Tax'!$C:$C,'Total Federal Inc Tax'!$C41,'Federal Income Tax'!$AA:$AA,'Total Federal Inc Tax'!G$8)</f>
        <v>0</v>
      </c>
      <c r="H41" s="1">
        <f>SUMIFS('Federal Income Tax'!$Y:$Y,'Federal Income Tax'!$B:$B,'Total Federal Inc Tax'!$B41,'Federal Income Tax'!$C:$C,'Total Federal Inc Tax'!$C41,'Federal Income Tax'!$AA:$AA,'Total Federal Inc Tax'!H$8)</f>
        <v>0</v>
      </c>
      <c r="I41" s="1">
        <f>SUMIFS('Federal Income Tax'!$Y:$Y,'Federal Income Tax'!$B:$B,'Total Federal Inc Tax'!$B41,'Federal Income Tax'!$C:$C,'Total Federal Inc Tax'!$C41,'Federal Income Tax'!$AA:$AA,'Total Federal Inc Tax'!I$8)</f>
        <v>0</v>
      </c>
      <c r="J41" s="1">
        <f>SUMIFS('Federal Income Tax'!$Y:$Y,'Federal Income Tax'!$B:$B,'Total Federal Inc Tax'!$B41,'Federal Income Tax'!$C:$C,'Total Federal Inc Tax'!$C41,'Federal Income Tax'!$AA:$AA,'Total Federal Inc Tax'!J$8)</f>
        <v>0</v>
      </c>
      <c r="K41" s="1">
        <f>SUMIFS('Federal Income Tax'!$Y:$Y,'Federal Income Tax'!$B:$B,'Total Federal Inc Tax'!$B41,'Federal Income Tax'!$C:$C,'Total Federal Inc Tax'!$C41,'Federal Income Tax'!$AA:$AA,'Total Federal Inc Tax'!K$8)</f>
        <v>0</v>
      </c>
      <c r="L41" s="1">
        <f>SUMIFS('Federal Income Tax'!$Y:$Y,'Federal Income Tax'!$B:$B,'Total Federal Inc Tax'!$B41,'Federal Income Tax'!$C:$C,'Total Federal Inc Tax'!$C41,'Federal Income Tax'!$AA:$AA,'Total Federal Inc Tax'!L$8)</f>
        <v>0</v>
      </c>
      <c r="M41" s="1">
        <f>SUMIFS('Federal Income Tax'!$Y:$Y,'Federal Income Tax'!$B:$B,'Total Federal Inc Tax'!$B41,'Federal Income Tax'!$C:$C,'Total Federal Inc Tax'!$C41,'Federal Income Tax'!$AA:$AA,'Total Federal Inc Tax'!M$8)</f>
        <v>0</v>
      </c>
      <c r="N41" s="1">
        <f>SUMIFS('Federal Income Tax'!$Y:$Y,'Federal Income Tax'!$B:$B,'Total Federal Inc Tax'!$B41,'Federal Income Tax'!$C:$C,'Total Federal Inc Tax'!$C41,'Federal Income Tax'!$AA:$AA,'Total Federal Inc Tax'!N$8)</f>
        <v>0</v>
      </c>
      <c r="O41" s="1">
        <f>SUMIFS('Federal Income Tax'!$Y:$Y,'Federal Income Tax'!$B:$B,'Total Federal Inc Tax'!$B41,'Federal Income Tax'!$C:$C,'Total Federal Inc Tax'!$C41,'Federal Income Tax'!$AA:$AA,'Total Federal Inc Tax'!O$8)</f>
        <v>0</v>
      </c>
      <c r="P41" s="1">
        <f>SUMIFS('Federal Income Tax'!$Y:$Y,'Federal Income Tax'!$B:$B,'Total Federal Inc Tax'!$B41,'Federal Income Tax'!$C:$C,'Total Federal Inc Tax'!$C41,'Federal Income Tax'!$AA:$AA,'Total Federal Inc Tax'!P$8)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SUMIFS('Federal Income Tax'!$Y:$Y,'Federal Income Tax'!$B:$B,'Total Federal Inc Tax'!$B42,'Federal Income Tax'!$C:$C,'Total Federal Inc Tax'!$C42,'Federal Income Tax'!$AA:$AA,'Total Federal Inc Tax'!E$8)</f>
        <v>0</v>
      </c>
      <c r="F42" s="1">
        <f>SUMIFS('Federal Income Tax'!$Y:$Y,'Federal Income Tax'!$B:$B,'Total Federal Inc Tax'!$B42,'Federal Income Tax'!$C:$C,'Total Federal Inc Tax'!$C42,'Federal Income Tax'!$AA:$AA,'Total Federal Inc Tax'!F$8)</f>
        <v>0</v>
      </c>
      <c r="G42" s="1">
        <f>SUMIFS('Federal Income Tax'!$Y:$Y,'Federal Income Tax'!$B:$B,'Total Federal Inc Tax'!$B42,'Federal Income Tax'!$C:$C,'Total Federal Inc Tax'!$C42,'Federal Income Tax'!$AA:$AA,'Total Federal Inc Tax'!G$8)</f>
        <v>0</v>
      </c>
      <c r="H42" s="1">
        <f>SUMIFS('Federal Income Tax'!$Y:$Y,'Federal Income Tax'!$B:$B,'Total Federal Inc Tax'!$B42,'Federal Income Tax'!$C:$C,'Total Federal Inc Tax'!$C42,'Federal Income Tax'!$AA:$AA,'Total Federal Inc Tax'!H$8)</f>
        <v>0</v>
      </c>
      <c r="I42" s="1">
        <f>SUMIFS('Federal Income Tax'!$Y:$Y,'Federal Income Tax'!$B:$B,'Total Federal Inc Tax'!$B42,'Federal Income Tax'!$C:$C,'Total Federal Inc Tax'!$C42,'Federal Income Tax'!$AA:$AA,'Total Federal Inc Tax'!I$8)</f>
        <v>0</v>
      </c>
      <c r="J42" s="1">
        <f>SUMIFS('Federal Income Tax'!$Y:$Y,'Federal Income Tax'!$B:$B,'Total Federal Inc Tax'!$B42,'Federal Income Tax'!$C:$C,'Total Federal Inc Tax'!$C42,'Federal Income Tax'!$AA:$AA,'Total Federal Inc Tax'!J$8)</f>
        <v>0</v>
      </c>
      <c r="K42" s="1">
        <f>SUMIFS('Federal Income Tax'!$Y:$Y,'Federal Income Tax'!$B:$B,'Total Federal Inc Tax'!$B42,'Federal Income Tax'!$C:$C,'Total Federal Inc Tax'!$C42,'Federal Income Tax'!$AA:$AA,'Total Federal Inc Tax'!K$8)</f>
        <v>0</v>
      </c>
      <c r="L42" s="1">
        <f>SUMIFS('Federal Income Tax'!$Y:$Y,'Federal Income Tax'!$B:$B,'Total Federal Inc Tax'!$B42,'Federal Income Tax'!$C:$C,'Total Federal Inc Tax'!$C42,'Federal Income Tax'!$AA:$AA,'Total Federal Inc Tax'!L$8)</f>
        <v>0</v>
      </c>
      <c r="M42" s="1">
        <f>SUMIFS('Federal Income Tax'!$Y:$Y,'Federal Income Tax'!$B:$B,'Total Federal Inc Tax'!$B42,'Federal Income Tax'!$C:$C,'Total Federal Inc Tax'!$C42,'Federal Income Tax'!$AA:$AA,'Total Federal Inc Tax'!M$8)</f>
        <v>0</v>
      </c>
      <c r="N42" s="1">
        <f>SUMIFS('Federal Income Tax'!$Y:$Y,'Federal Income Tax'!$B:$B,'Total Federal Inc Tax'!$B42,'Federal Income Tax'!$C:$C,'Total Federal Inc Tax'!$C42,'Federal Income Tax'!$AA:$AA,'Total Federal Inc Tax'!N$8)</f>
        <v>0</v>
      </c>
      <c r="O42" s="1">
        <f>SUMIFS('Federal Income Tax'!$Y:$Y,'Federal Income Tax'!$B:$B,'Total Federal Inc Tax'!$B42,'Federal Income Tax'!$C:$C,'Total Federal Inc Tax'!$C42,'Federal Income Tax'!$AA:$AA,'Total Federal Inc Tax'!O$8)</f>
        <v>0</v>
      </c>
      <c r="P42" s="1">
        <f>SUMIFS('Federal Income Tax'!$Y:$Y,'Federal Income Tax'!$B:$B,'Total Federal Inc Tax'!$B42,'Federal Income Tax'!$C:$C,'Total Federal Inc Tax'!$C42,'Federal Income Tax'!$AA:$AA,'Total Federal Inc Tax'!P$8)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SUMIFS('Federal Income Tax'!$Y:$Y,'Federal Income Tax'!$B:$B,'Total Federal Inc Tax'!$B43,'Federal Income Tax'!$C:$C,'Total Federal Inc Tax'!$C43,'Federal Income Tax'!$AA:$AA,'Total Federal Inc Tax'!E$8)</f>
        <v>0</v>
      </c>
      <c r="F43" s="1">
        <f>SUMIFS('Federal Income Tax'!$Y:$Y,'Federal Income Tax'!$B:$B,'Total Federal Inc Tax'!$B43,'Federal Income Tax'!$C:$C,'Total Federal Inc Tax'!$C43,'Federal Income Tax'!$AA:$AA,'Total Federal Inc Tax'!F$8)</f>
        <v>0</v>
      </c>
      <c r="G43" s="1">
        <f>SUMIFS('Federal Income Tax'!$Y:$Y,'Federal Income Tax'!$B:$B,'Total Federal Inc Tax'!$B43,'Federal Income Tax'!$C:$C,'Total Federal Inc Tax'!$C43,'Federal Income Tax'!$AA:$AA,'Total Federal Inc Tax'!G$8)</f>
        <v>0</v>
      </c>
      <c r="H43" s="1">
        <f>SUMIFS('Federal Income Tax'!$Y:$Y,'Federal Income Tax'!$B:$B,'Total Federal Inc Tax'!$B43,'Federal Income Tax'!$C:$C,'Total Federal Inc Tax'!$C43,'Federal Income Tax'!$AA:$AA,'Total Federal Inc Tax'!H$8)</f>
        <v>0</v>
      </c>
      <c r="I43" s="1">
        <f>SUMIFS('Federal Income Tax'!$Y:$Y,'Federal Income Tax'!$B:$B,'Total Federal Inc Tax'!$B43,'Federal Income Tax'!$C:$C,'Total Federal Inc Tax'!$C43,'Federal Income Tax'!$AA:$AA,'Total Federal Inc Tax'!I$8)</f>
        <v>0</v>
      </c>
      <c r="J43" s="1">
        <f>SUMIFS('Federal Income Tax'!$Y:$Y,'Federal Income Tax'!$B:$B,'Total Federal Inc Tax'!$B43,'Federal Income Tax'!$C:$C,'Total Federal Inc Tax'!$C43,'Federal Income Tax'!$AA:$AA,'Total Federal Inc Tax'!J$8)</f>
        <v>0</v>
      </c>
      <c r="K43" s="1">
        <f>SUMIFS('Federal Income Tax'!$Y:$Y,'Federal Income Tax'!$B:$B,'Total Federal Inc Tax'!$B43,'Federal Income Tax'!$C:$C,'Total Federal Inc Tax'!$C43,'Federal Income Tax'!$AA:$AA,'Total Federal Inc Tax'!K$8)</f>
        <v>0</v>
      </c>
      <c r="L43" s="1">
        <f>SUMIFS('Federal Income Tax'!$Y:$Y,'Federal Income Tax'!$B:$B,'Total Federal Inc Tax'!$B43,'Federal Income Tax'!$C:$C,'Total Federal Inc Tax'!$C43,'Federal Income Tax'!$AA:$AA,'Total Federal Inc Tax'!L$8)</f>
        <v>0</v>
      </c>
      <c r="M43" s="1">
        <f>SUMIFS('Federal Income Tax'!$Y:$Y,'Federal Income Tax'!$B:$B,'Total Federal Inc Tax'!$B43,'Federal Income Tax'!$C:$C,'Total Federal Inc Tax'!$C43,'Federal Income Tax'!$AA:$AA,'Total Federal Inc Tax'!M$8)</f>
        <v>0</v>
      </c>
      <c r="N43" s="1">
        <f>SUMIFS('Federal Income Tax'!$Y:$Y,'Federal Income Tax'!$B:$B,'Total Federal Inc Tax'!$B43,'Federal Income Tax'!$C:$C,'Total Federal Inc Tax'!$C43,'Federal Income Tax'!$AA:$AA,'Total Federal Inc Tax'!N$8)</f>
        <v>0</v>
      </c>
      <c r="O43" s="1">
        <f>SUMIFS('Federal Income Tax'!$Y:$Y,'Federal Income Tax'!$B:$B,'Total Federal Inc Tax'!$B43,'Federal Income Tax'!$C:$C,'Total Federal Inc Tax'!$C43,'Federal Income Tax'!$AA:$AA,'Total Federal Inc Tax'!O$8)</f>
        <v>0</v>
      </c>
      <c r="P43" s="1">
        <f>SUMIFS('Federal Income Tax'!$Y:$Y,'Federal Income Tax'!$B:$B,'Total Federal Inc Tax'!$B43,'Federal Income Tax'!$C:$C,'Total Federal Inc Tax'!$C43,'Federal Income Tax'!$AA:$AA,'Total Federal Inc Tax'!P$8)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SUMIFS('Federal Income Tax'!$Y:$Y,'Federal Income Tax'!$B:$B,'Total Federal Inc Tax'!$B44,'Federal Income Tax'!$C:$C,'Total Federal Inc Tax'!$C44,'Federal Income Tax'!$AA:$AA,'Total Federal Inc Tax'!E$8)</f>
        <v>0</v>
      </c>
      <c r="F44" s="1">
        <f>SUMIFS('Federal Income Tax'!$Y:$Y,'Federal Income Tax'!$B:$B,'Total Federal Inc Tax'!$B44,'Federal Income Tax'!$C:$C,'Total Federal Inc Tax'!$C44,'Federal Income Tax'!$AA:$AA,'Total Federal Inc Tax'!F$8)</f>
        <v>0</v>
      </c>
      <c r="G44" s="1">
        <f>SUMIFS('Federal Income Tax'!$Y:$Y,'Federal Income Tax'!$B:$B,'Total Federal Inc Tax'!$B44,'Federal Income Tax'!$C:$C,'Total Federal Inc Tax'!$C44,'Federal Income Tax'!$AA:$AA,'Total Federal Inc Tax'!G$8)</f>
        <v>0</v>
      </c>
      <c r="H44" s="1">
        <f>SUMIFS('Federal Income Tax'!$Y:$Y,'Federal Income Tax'!$B:$B,'Total Federal Inc Tax'!$B44,'Federal Income Tax'!$C:$C,'Total Federal Inc Tax'!$C44,'Federal Income Tax'!$AA:$AA,'Total Federal Inc Tax'!H$8)</f>
        <v>0</v>
      </c>
      <c r="I44" s="1">
        <f>SUMIFS('Federal Income Tax'!$Y:$Y,'Federal Income Tax'!$B:$B,'Total Federal Inc Tax'!$B44,'Federal Income Tax'!$C:$C,'Total Federal Inc Tax'!$C44,'Federal Income Tax'!$AA:$AA,'Total Federal Inc Tax'!I$8)</f>
        <v>0</v>
      </c>
      <c r="J44" s="1">
        <f>SUMIFS('Federal Income Tax'!$Y:$Y,'Federal Income Tax'!$B:$B,'Total Federal Inc Tax'!$B44,'Federal Income Tax'!$C:$C,'Total Federal Inc Tax'!$C44,'Federal Income Tax'!$AA:$AA,'Total Federal Inc Tax'!J$8)</f>
        <v>0</v>
      </c>
      <c r="K44" s="1">
        <f>SUMIFS('Federal Income Tax'!$Y:$Y,'Federal Income Tax'!$B:$B,'Total Federal Inc Tax'!$B44,'Federal Income Tax'!$C:$C,'Total Federal Inc Tax'!$C44,'Federal Income Tax'!$AA:$AA,'Total Federal Inc Tax'!K$8)</f>
        <v>0</v>
      </c>
      <c r="L44" s="1">
        <f>SUMIFS('Federal Income Tax'!$Y:$Y,'Federal Income Tax'!$B:$B,'Total Federal Inc Tax'!$B44,'Federal Income Tax'!$C:$C,'Total Federal Inc Tax'!$C44,'Federal Income Tax'!$AA:$AA,'Total Federal Inc Tax'!L$8)</f>
        <v>0</v>
      </c>
      <c r="M44" s="1">
        <f>SUMIFS('Federal Income Tax'!$Y:$Y,'Federal Income Tax'!$B:$B,'Total Federal Inc Tax'!$B44,'Federal Income Tax'!$C:$C,'Total Federal Inc Tax'!$C44,'Federal Income Tax'!$AA:$AA,'Total Federal Inc Tax'!M$8)</f>
        <v>0</v>
      </c>
      <c r="N44" s="1">
        <f>SUMIFS('Federal Income Tax'!$Y:$Y,'Federal Income Tax'!$B:$B,'Total Federal Inc Tax'!$B44,'Federal Income Tax'!$C:$C,'Total Federal Inc Tax'!$C44,'Federal Income Tax'!$AA:$AA,'Total Federal Inc Tax'!N$8)</f>
        <v>0</v>
      </c>
      <c r="O44" s="1">
        <f>SUMIFS('Federal Income Tax'!$Y:$Y,'Federal Income Tax'!$B:$B,'Total Federal Inc Tax'!$B44,'Federal Income Tax'!$C:$C,'Total Federal Inc Tax'!$C44,'Federal Income Tax'!$AA:$AA,'Total Federal Inc Tax'!O$8)</f>
        <v>0</v>
      </c>
      <c r="P44" s="1">
        <f>SUMIFS('Federal Income Tax'!$Y:$Y,'Federal Income Tax'!$B:$B,'Total Federal Inc Tax'!$B44,'Federal Income Tax'!$C:$C,'Total Federal Inc Tax'!$C44,'Federal Income Tax'!$AA:$AA,'Total Federal Inc Tax'!P$8)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SUMIFS('Federal Income Tax'!$Y:$Y,'Federal Income Tax'!$B:$B,'Total Federal Inc Tax'!$B45,'Federal Income Tax'!$C:$C,'Total Federal Inc Tax'!$C45,'Federal Income Tax'!$AA:$AA,'Total Federal Inc Tax'!E$8)</f>
        <v>0</v>
      </c>
      <c r="F45" s="1">
        <f>SUMIFS('Federal Income Tax'!$Y:$Y,'Federal Income Tax'!$B:$B,'Total Federal Inc Tax'!$B45,'Federal Income Tax'!$C:$C,'Total Federal Inc Tax'!$C45,'Federal Income Tax'!$AA:$AA,'Total Federal Inc Tax'!F$8)</f>
        <v>0</v>
      </c>
      <c r="G45" s="1">
        <f>SUMIFS('Federal Income Tax'!$Y:$Y,'Federal Income Tax'!$B:$B,'Total Federal Inc Tax'!$B45,'Federal Income Tax'!$C:$C,'Total Federal Inc Tax'!$C45,'Federal Income Tax'!$AA:$AA,'Total Federal Inc Tax'!G$8)</f>
        <v>0</v>
      </c>
      <c r="H45" s="1">
        <f>SUMIFS('Federal Income Tax'!$Y:$Y,'Federal Income Tax'!$B:$B,'Total Federal Inc Tax'!$B45,'Federal Income Tax'!$C:$C,'Total Federal Inc Tax'!$C45,'Federal Income Tax'!$AA:$AA,'Total Federal Inc Tax'!H$8)</f>
        <v>0</v>
      </c>
      <c r="I45" s="1">
        <f>SUMIFS('Federal Income Tax'!$Y:$Y,'Federal Income Tax'!$B:$B,'Total Federal Inc Tax'!$B45,'Federal Income Tax'!$C:$C,'Total Federal Inc Tax'!$C45,'Federal Income Tax'!$AA:$AA,'Total Federal Inc Tax'!I$8)</f>
        <v>0</v>
      </c>
      <c r="J45" s="1">
        <f>SUMIFS('Federal Income Tax'!$Y:$Y,'Federal Income Tax'!$B:$B,'Total Federal Inc Tax'!$B45,'Federal Income Tax'!$C:$C,'Total Federal Inc Tax'!$C45,'Federal Income Tax'!$AA:$AA,'Total Federal Inc Tax'!J$8)</f>
        <v>0</v>
      </c>
      <c r="K45" s="1">
        <f>SUMIFS('Federal Income Tax'!$Y:$Y,'Federal Income Tax'!$B:$B,'Total Federal Inc Tax'!$B45,'Federal Income Tax'!$C:$C,'Total Federal Inc Tax'!$C45,'Federal Income Tax'!$AA:$AA,'Total Federal Inc Tax'!K$8)</f>
        <v>0</v>
      </c>
      <c r="L45" s="1">
        <f>SUMIFS('Federal Income Tax'!$Y:$Y,'Federal Income Tax'!$B:$B,'Total Federal Inc Tax'!$B45,'Federal Income Tax'!$C:$C,'Total Federal Inc Tax'!$C45,'Federal Income Tax'!$AA:$AA,'Total Federal Inc Tax'!L$8)</f>
        <v>0</v>
      </c>
      <c r="M45" s="1">
        <f>SUMIFS('Federal Income Tax'!$Y:$Y,'Federal Income Tax'!$B:$B,'Total Federal Inc Tax'!$B45,'Federal Income Tax'!$C:$C,'Total Federal Inc Tax'!$C45,'Federal Income Tax'!$AA:$AA,'Total Federal Inc Tax'!M$8)</f>
        <v>0</v>
      </c>
      <c r="N45" s="1">
        <f>SUMIFS('Federal Income Tax'!$Y:$Y,'Federal Income Tax'!$B:$B,'Total Federal Inc Tax'!$B45,'Federal Income Tax'!$C:$C,'Total Federal Inc Tax'!$C45,'Federal Income Tax'!$AA:$AA,'Total Federal Inc Tax'!N$8)</f>
        <v>0</v>
      </c>
      <c r="O45" s="1">
        <f>SUMIFS('Federal Income Tax'!$Y:$Y,'Federal Income Tax'!$B:$B,'Total Federal Inc Tax'!$B45,'Federal Income Tax'!$C:$C,'Total Federal Inc Tax'!$C45,'Federal Income Tax'!$AA:$AA,'Total Federal Inc Tax'!O$8)</f>
        <v>0</v>
      </c>
      <c r="P45" s="1">
        <f>SUMIFS('Federal Income Tax'!$Y:$Y,'Federal Income Tax'!$B:$B,'Total Federal Inc Tax'!$B45,'Federal Income Tax'!$C:$C,'Total Federal Inc Tax'!$C45,'Federal Income Tax'!$AA:$AA,'Total Federal Inc Tax'!P$8)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SUMIFS('Federal Income Tax'!$Y:$Y,'Federal Income Tax'!$B:$B,'Total Federal Inc Tax'!$B46,'Federal Income Tax'!$C:$C,'Total Federal Inc Tax'!$C46,'Federal Income Tax'!$AA:$AA,'Total Federal Inc Tax'!E$8)</f>
        <v>0</v>
      </c>
      <c r="F46" s="1">
        <f>SUMIFS('Federal Income Tax'!$Y:$Y,'Federal Income Tax'!$B:$B,'Total Federal Inc Tax'!$B46,'Federal Income Tax'!$C:$C,'Total Federal Inc Tax'!$C46,'Federal Income Tax'!$AA:$AA,'Total Federal Inc Tax'!F$8)</f>
        <v>0</v>
      </c>
      <c r="G46" s="1">
        <f>SUMIFS('Federal Income Tax'!$Y:$Y,'Federal Income Tax'!$B:$B,'Total Federal Inc Tax'!$B46,'Federal Income Tax'!$C:$C,'Total Federal Inc Tax'!$C46,'Federal Income Tax'!$AA:$AA,'Total Federal Inc Tax'!G$8)</f>
        <v>0</v>
      </c>
      <c r="H46" s="1">
        <f>SUMIFS('Federal Income Tax'!$Y:$Y,'Federal Income Tax'!$B:$B,'Total Federal Inc Tax'!$B46,'Federal Income Tax'!$C:$C,'Total Federal Inc Tax'!$C46,'Federal Income Tax'!$AA:$AA,'Total Federal Inc Tax'!H$8)</f>
        <v>0</v>
      </c>
      <c r="I46" s="1">
        <f>SUMIFS('Federal Income Tax'!$Y:$Y,'Federal Income Tax'!$B:$B,'Total Federal Inc Tax'!$B46,'Federal Income Tax'!$C:$C,'Total Federal Inc Tax'!$C46,'Federal Income Tax'!$AA:$AA,'Total Federal Inc Tax'!I$8)</f>
        <v>0</v>
      </c>
      <c r="J46" s="1">
        <f>SUMIFS('Federal Income Tax'!$Y:$Y,'Federal Income Tax'!$B:$B,'Total Federal Inc Tax'!$B46,'Federal Income Tax'!$C:$C,'Total Federal Inc Tax'!$C46,'Federal Income Tax'!$AA:$AA,'Total Federal Inc Tax'!J$8)</f>
        <v>0</v>
      </c>
      <c r="K46" s="1">
        <f>SUMIFS('Federal Income Tax'!$Y:$Y,'Federal Income Tax'!$B:$B,'Total Federal Inc Tax'!$B46,'Federal Income Tax'!$C:$C,'Total Federal Inc Tax'!$C46,'Federal Income Tax'!$AA:$AA,'Total Federal Inc Tax'!K$8)</f>
        <v>0</v>
      </c>
      <c r="L46" s="1">
        <f>SUMIFS('Federal Income Tax'!$Y:$Y,'Federal Income Tax'!$B:$B,'Total Federal Inc Tax'!$B46,'Federal Income Tax'!$C:$C,'Total Federal Inc Tax'!$C46,'Federal Income Tax'!$AA:$AA,'Total Federal Inc Tax'!L$8)</f>
        <v>0</v>
      </c>
      <c r="M46" s="1">
        <f>SUMIFS('Federal Income Tax'!$Y:$Y,'Federal Income Tax'!$B:$B,'Total Federal Inc Tax'!$B46,'Federal Income Tax'!$C:$C,'Total Federal Inc Tax'!$C46,'Federal Income Tax'!$AA:$AA,'Total Federal Inc Tax'!M$8)</f>
        <v>0</v>
      </c>
      <c r="N46" s="1">
        <f>SUMIFS('Federal Income Tax'!$Y:$Y,'Federal Income Tax'!$B:$B,'Total Federal Inc Tax'!$B46,'Federal Income Tax'!$C:$C,'Total Federal Inc Tax'!$C46,'Federal Income Tax'!$AA:$AA,'Total Federal Inc Tax'!N$8)</f>
        <v>0</v>
      </c>
      <c r="O46" s="1">
        <f>SUMIFS('Federal Income Tax'!$Y:$Y,'Federal Income Tax'!$B:$B,'Total Federal Inc Tax'!$B46,'Federal Income Tax'!$C:$C,'Total Federal Inc Tax'!$C46,'Federal Income Tax'!$AA:$AA,'Total Federal Inc Tax'!O$8)</f>
        <v>0</v>
      </c>
      <c r="P46" s="1">
        <f>SUMIFS('Federal Income Tax'!$Y:$Y,'Federal Income Tax'!$B:$B,'Total Federal Inc Tax'!$B46,'Federal Income Tax'!$C:$C,'Total Federal Inc Tax'!$C46,'Federal Income Tax'!$AA:$AA,'Total Federal Inc Tax'!P$8)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SUMIFS('Federal Income Tax'!$Y:$Y,'Federal Income Tax'!$B:$B,'Total Federal Inc Tax'!$B47,'Federal Income Tax'!$C:$C,'Total Federal Inc Tax'!$C47,'Federal Income Tax'!$AA:$AA,'Total Federal Inc Tax'!E$8)</f>
        <v>0</v>
      </c>
      <c r="F47" s="1">
        <f>SUMIFS('Federal Income Tax'!$Y:$Y,'Federal Income Tax'!$B:$B,'Total Federal Inc Tax'!$B47,'Federal Income Tax'!$C:$C,'Total Federal Inc Tax'!$C47,'Federal Income Tax'!$AA:$AA,'Total Federal Inc Tax'!F$8)</f>
        <v>0</v>
      </c>
      <c r="G47" s="1">
        <f>SUMIFS('Federal Income Tax'!$Y:$Y,'Federal Income Tax'!$B:$B,'Total Federal Inc Tax'!$B47,'Federal Income Tax'!$C:$C,'Total Federal Inc Tax'!$C47,'Federal Income Tax'!$AA:$AA,'Total Federal Inc Tax'!G$8)</f>
        <v>0</v>
      </c>
      <c r="H47" s="1">
        <f>SUMIFS('Federal Income Tax'!$Y:$Y,'Federal Income Tax'!$B:$B,'Total Federal Inc Tax'!$B47,'Federal Income Tax'!$C:$C,'Total Federal Inc Tax'!$C47,'Federal Income Tax'!$AA:$AA,'Total Federal Inc Tax'!H$8)</f>
        <v>0</v>
      </c>
      <c r="I47" s="1">
        <f>SUMIFS('Federal Income Tax'!$Y:$Y,'Federal Income Tax'!$B:$B,'Total Federal Inc Tax'!$B47,'Federal Income Tax'!$C:$C,'Total Federal Inc Tax'!$C47,'Federal Income Tax'!$AA:$AA,'Total Federal Inc Tax'!I$8)</f>
        <v>0</v>
      </c>
      <c r="J47" s="1">
        <f>SUMIFS('Federal Income Tax'!$Y:$Y,'Federal Income Tax'!$B:$B,'Total Federal Inc Tax'!$B47,'Federal Income Tax'!$C:$C,'Total Federal Inc Tax'!$C47,'Federal Income Tax'!$AA:$AA,'Total Federal Inc Tax'!J$8)</f>
        <v>0</v>
      </c>
      <c r="K47" s="1">
        <f>SUMIFS('Federal Income Tax'!$Y:$Y,'Federal Income Tax'!$B:$B,'Total Federal Inc Tax'!$B47,'Federal Income Tax'!$C:$C,'Total Federal Inc Tax'!$C47,'Federal Income Tax'!$AA:$AA,'Total Federal Inc Tax'!K$8)</f>
        <v>0</v>
      </c>
      <c r="L47" s="1">
        <f>SUMIFS('Federal Income Tax'!$Y:$Y,'Federal Income Tax'!$B:$B,'Total Federal Inc Tax'!$B47,'Federal Income Tax'!$C:$C,'Total Federal Inc Tax'!$C47,'Federal Income Tax'!$AA:$AA,'Total Federal Inc Tax'!L$8)</f>
        <v>0</v>
      </c>
      <c r="M47" s="1">
        <f>SUMIFS('Federal Income Tax'!$Y:$Y,'Federal Income Tax'!$B:$B,'Total Federal Inc Tax'!$B47,'Federal Income Tax'!$C:$C,'Total Federal Inc Tax'!$C47,'Federal Income Tax'!$AA:$AA,'Total Federal Inc Tax'!M$8)</f>
        <v>0</v>
      </c>
      <c r="N47" s="1">
        <f>SUMIFS('Federal Income Tax'!$Y:$Y,'Federal Income Tax'!$B:$B,'Total Federal Inc Tax'!$B47,'Federal Income Tax'!$C:$C,'Total Federal Inc Tax'!$C47,'Federal Income Tax'!$AA:$AA,'Total Federal Inc Tax'!N$8)</f>
        <v>0</v>
      </c>
      <c r="O47" s="1">
        <f>SUMIFS('Federal Income Tax'!$Y:$Y,'Federal Income Tax'!$B:$B,'Total Federal Inc Tax'!$B47,'Federal Income Tax'!$C:$C,'Total Federal Inc Tax'!$C47,'Federal Income Tax'!$AA:$AA,'Total Federal Inc Tax'!O$8)</f>
        <v>0</v>
      </c>
      <c r="P47" s="1">
        <f>SUMIFS('Federal Income Tax'!$Y:$Y,'Federal Income Tax'!$B:$B,'Total Federal Inc Tax'!$B47,'Federal Income Tax'!$C:$C,'Total Federal Inc Tax'!$C47,'Federal Income Tax'!$AA:$AA,'Total Federal Inc Tax'!P$8)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SUMIFS('Federal Income Tax'!$Y:$Y,'Federal Income Tax'!$B:$B,'Total Federal Inc Tax'!$B48,'Federal Income Tax'!$C:$C,'Total Federal Inc Tax'!$C48,'Federal Income Tax'!$AA:$AA,'Total Federal Inc Tax'!E$8)</f>
        <v>0</v>
      </c>
      <c r="F48" s="1">
        <f>SUMIFS('Federal Income Tax'!$Y:$Y,'Federal Income Tax'!$B:$B,'Total Federal Inc Tax'!$B48,'Federal Income Tax'!$C:$C,'Total Federal Inc Tax'!$C48,'Federal Income Tax'!$AA:$AA,'Total Federal Inc Tax'!F$8)</f>
        <v>0</v>
      </c>
      <c r="G48" s="1">
        <f>SUMIFS('Federal Income Tax'!$Y:$Y,'Federal Income Tax'!$B:$B,'Total Federal Inc Tax'!$B48,'Federal Income Tax'!$C:$C,'Total Federal Inc Tax'!$C48,'Federal Income Tax'!$AA:$AA,'Total Federal Inc Tax'!G$8)</f>
        <v>0</v>
      </c>
      <c r="H48" s="1">
        <f>SUMIFS('Federal Income Tax'!$Y:$Y,'Federal Income Tax'!$B:$B,'Total Federal Inc Tax'!$B48,'Federal Income Tax'!$C:$C,'Total Federal Inc Tax'!$C48,'Federal Income Tax'!$AA:$AA,'Total Federal Inc Tax'!H$8)</f>
        <v>0</v>
      </c>
      <c r="I48" s="1">
        <f>SUMIFS('Federal Income Tax'!$Y:$Y,'Federal Income Tax'!$B:$B,'Total Federal Inc Tax'!$B48,'Federal Income Tax'!$C:$C,'Total Federal Inc Tax'!$C48,'Federal Income Tax'!$AA:$AA,'Total Federal Inc Tax'!I$8)</f>
        <v>0</v>
      </c>
      <c r="J48" s="1">
        <f>SUMIFS('Federal Income Tax'!$Y:$Y,'Federal Income Tax'!$B:$B,'Total Federal Inc Tax'!$B48,'Federal Income Tax'!$C:$C,'Total Federal Inc Tax'!$C48,'Federal Income Tax'!$AA:$AA,'Total Federal Inc Tax'!J$8)</f>
        <v>0</v>
      </c>
      <c r="K48" s="1">
        <f>SUMIFS('Federal Income Tax'!$Y:$Y,'Federal Income Tax'!$B:$B,'Total Federal Inc Tax'!$B48,'Federal Income Tax'!$C:$C,'Total Federal Inc Tax'!$C48,'Federal Income Tax'!$AA:$AA,'Total Federal Inc Tax'!K$8)</f>
        <v>0</v>
      </c>
      <c r="L48" s="1">
        <f>SUMIFS('Federal Income Tax'!$Y:$Y,'Federal Income Tax'!$B:$B,'Total Federal Inc Tax'!$B48,'Federal Income Tax'!$C:$C,'Total Federal Inc Tax'!$C48,'Federal Income Tax'!$AA:$AA,'Total Federal Inc Tax'!L$8)</f>
        <v>0</v>
      </c>
      <c r="M48" s="1">
        <f>SUMIFS('Federal Income Tax'!$Y:$Y,'Federal Income Tax'!$B:$B,'Total Federal Inc Tax'!$B48,'Federal Income Tax'!$C:$C,'Total Federal Inc Tax'!$C48,'Federal Income Tax'!$AA:$AA,'Total Federal Inc Tax'!M$8)</f>
        <v>0</v>
      </c>
      <c r="N48" s="1">
        <f>SUMIFS('Federal Income Tax'!$Y:$Y,'Federal Income Tax'!$B:$B,'Total Federal Inc Tax'!$B48,'Federal Income Tax'!$C:$C,'Total Federal Inc Tax'!$C48,'Federal Income Tax'!$AA:$AA,'Total Federal Inc Tax'!N$8)</f>
        <v>0</v>
      </c>
      <c r="O48" s="1">
        <f>SUMIFS('Federal Income Tax'!$Y:$Y,'Federal Income Tax'!$B:$B,'Total Federal Inc Tax'!$B48,'Federal Income Tax'!$C:$C,'Total Federal Inc Tax'!$C48,'Federal Income Tax'!$AA:$AA,'Total Federal Inc Tax'!O$8)</f>
        <v>0</v>
      </c>
      <c r="P48" s="1">
        <f>SUMIFS('Federal Income Tax'!$Y:$Y,'Federal Income Tax'!$B:$B,'Total Federal Inc Tax'!$B48,'Federal Income Tax'!$C:$C,'Total Federal Inc Tax'!$C48,'Federal Income Tax'!$AA:$AA,'Total Federal Inc Tax'!P$8)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AB4D1-3C3C-4797-B9C5-73390470D403}">
  <dimension ref="B2:Q48"/>
  <sheetViews>
    <sheetView topLeftCell="B1" workbookViewId="0">
      <selection activeCell="D10" sqref="D10:D11"/>
    </sheetView>
  </sheetViews>
  <sheetFormatPr defaultRowHeight="15" x14ac:dyDescent="0.25"/>
  <cols>
    <col min="17" max="17" width="9.5703125" bestFit="1" customWidth="1"/>
  </cols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G4" s="14" t="s">
        <v>439</v>
      </c>
    </row>
    <row r="5" spans="2:17" x14ac:dyDescent="0.25">
      <c r="G5" t="s">
        <v>455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SUMIFS('Employer Federal Tax Withheld'!$M:$M,'Employer Federal Tax Withheld'!$B:$B,'Total Social Security Tax'!$B9,'Employer Federal Tax Withheld'!$C:$C,'Total Social Security Tax'!$C9,'Employer Federal Tax Withheld'!$R:$R,'Total Social Security Tax'!E$8)</f>
        <v>0</v>
      </c>
      <c r="F9" s="1">
        <f>SUMIFS('Employer Federal Tax Withheld'!$M:$M,'Employer Federal Tax Withheld'!$B:$B,'Total Social Security Tax'!$B9,'Employer Federal Tax Withheld'!$C:$C,'Total Social Security Tax'!$C9,'Employer Federal Tax Withheld'!$R:$R,'Total Social Security Tax'!F$8)</f>
        <v>0</v>
      </c>
      <c r="G9" s="1">
        <f>SUMIFS('Employer Federal Tax Withheld'!$M:$M,'Employer Federal Tax Withheld'!$B:$B,'Total Social Security Tax'!$B9,'Employer Federal Tax Withheld'!$C:$C,'Total Social Security Tax'!$C9,'Employer Federal Tax Withheld'!$R:$R,'Total Social Security Tax'!G$8)</f>
        <v>0</v>
      </c>
      <c r="H9" s="1">
        <f>SUMIFS('Employer Federal Tax Withheld'!$M:$M,'Employer Federal Tax Withheld'!$B:$B,'Total Social Security Tax'!$B9,'Employer Federal Tax Withheld'!$C:$C,'Total Social Security Tax'!$C9,'Employer Federal Tax Withheld'!$R:$R,'Total Social Security Tax'!H$8)</f>
        <v>0</v>
      </c>
      <c r="I9" s="1">
        <f>SUMIFS('Employer Federal Tax Withheld'!$M:$M,'Employer Federal Tax Withheld'!$B:$B,'Total Social Security Tax'!$B9,'Employer Federal Tax Withheld'!$C:$C,'Total Social Security Tax'!$C9,'Employer Federal Tax Withheld'!$R:$R,'Total Social Security Tax'!I$8)</f>
        <v>0</v>
      </c>
      <c r="J9" s="1">
        <f>SUMIFS('Employer Federal Tax Withheld'!$M:$M,'Employer Federal Tax Withheld'!$B:$B,'Total Social Security Tax'!$B9,'Employer Federal Tax Withheld'!$C:$C,'Total Social Security Tax'!$C9,'Employer Federal Tax Withheld'!$R:$R,'Total Social Security Tax'!J$8)</f>
        <v>0</v>
      </c>
      <c r="K9" s="1">
        <f>SUMIFS('Employer Federal Tax Withheld'!$M:$M,'Employer Federal Tax Withheld'!$B:$B,'Total Social Security Tax'!$B9,'Employer Federal Tax Withheld'!$C:$C,'Total Social Security Tax'!$C9,'Employer Federal Tax Withheld'!$R:$R,'Total Social Security Tax'!K$8)</f>
        <v>0</v>
      </c>
      <c r="L9" s="1">
        <f>SUMIFS('Employer Federal Tax Withheld'!$M:$M,'Employer Federal Tax Withheld'!$B:$B,'Total Social Security Tax'!$B9,'Employer Federal Tax Withheld'!$C:$C,'Total Social Security Tax'!$C9,'Employer Federal Tax Withheld'!$R:$R,'Total Social Security Tax'!L$8)</f>
        <v>0</v>
      </c>
      <c r="M9" s="1">
        <f>SUMIFS('Employer Federal Tax Withheld'!$M:$M,'Employer Federal Tax Withheld'!$B:$B,'Total Social Security Tax'!$B9,'Employer Federal Tax Withheld'!$C:$C,'Total Social Security Tax'!$C9,'Employer Federal Tax Withheld'!$R:$R,'Total Social Security Tax'!M$8)</f>
        <v>0</v>
      </c>
      <c r="N9" s="1">
        <f>SUMIFS('Employer Federal Tax Withheld'!$M:$M,'Employer Federal Tax Withheld'!$B:$B,'Total Social Security Tax'!$B9,'Employer Federal Tax Withheld'!$C:$C,'Total Social Security Tax'!$C9,'Employer Federal Tax Withheld'!$R:$R,'Total Social Security Tax'!N$8)</f>
        <v>0</v>
      </c>
      <c r="O9" s="1">
        <f>SUMIFS('Employer Federal Tax Withheld'!$M:$M,'Employer Federal Tax Withheld'!$B:$B,'Total Social Security Tax'!$B9,'Employer Federal Tax Withheld'!$C:$C,'Total Social Security Tax'!$C9,'Employer Federal Tax Withheld'!$R:$R,'Total Social Security Tax'!O$8)</f>
        <v>0</v>
      </c>
      <c r="P9" s="1">
        <f>SUMIFS('Employer Federal Tax Withheld'!$M:$M,'Employer Federal Tax Withheld'!$B:$B,'Total Social Security Tax'!$B9,'Employer Federal Tax Withheld'!$C:$C,'Total Social Security Tax'!$C9,'Employer Federal Tax Withheld'!$R:$R,'Total Social Security Tax'!P$8)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SUMIFS('Employer Federal Tax Withheld'!$M:$M,'Employer Federal Tax Withheld'!$B:$B,'Total Social Security Tax'!$B10,'Employer Federal Tax Withheld'!$C:$C,'Total Social Security Tax'!$C10,'Employer Federal Tax Withheld'!$R:$R,'Total Social Security Tax'!E$8)</f>
        <v>0</v>
      </c>
      <c r="F10" s="1">
        <f>SUMIFS('Employer Federal Tax Withheld'!$M:$M,'Employer Federal Tax Withheld'!$B:$B,'Total Social Security Tax'!$B10,'Employer Federal Tax Withheld'!$C:$C,'Total Social Security Tax'!$C10,'Employer Federal Tax Withheld'!$R:$R,'Total Social Security Tax'!F$8)</f>
        <v>0</v>
      </c>
      <c r="G10" s="1">
        <f>SUMIFS('Employer Federal Tax Withheld'!$M:$M,'Employer Federal Tax Withheld'!$B:$B,'Total Social Security Tax'!$B10,'Employer Federal Tax Withheld'!$C:$C,'Total Social Security Tax'!$C10,'Employer Federal Tax Withheld'!$R:$R,'Total Social Security Tax'!G$8)</f>
        <v>0</v>
      </c>
      <c r="H10" s="1">
        <f>SUMIFS('Employer Federal Tax Withheld'!$M:$M,'Employer Federal Tax Withheld'!$B:$B,'Total Social Security Tax'!$B10,'Employer Federal Tax Withheld'!$C:$C,'Total Social Security Tax'!$C10,'Employer Federal Tax Withheld'!$R:$R,'Total Social Security Tax'!H$8)</f>
        <v>0</v>
      </c>
      <c r="I10" s="1">
        <f>SUMIFS('Employer Federal Tax Withheld'!$M:$M,'Employer Federal Tax Withheld'!$B:$B,'Total Social Security Tax'!$B10,'Employer Federal Tax Withheld'!$C:$C,'Total Social Security Tax'!$C10,'Employer Federal Tax Withheld'!$R:$R,'Total Social Security Tax'!I$8)</f>
        <v>0</v>
      </c>
      <c r="J10" s="1">
        <f>SUMIFS('Employer Federal Tax Withheld'!$M:$M,'Employer Federal Tax Withheld'!$B:$B,'Total Social Security Tax'!$B10,'Employer Federal Tax Withheld'!$C:$C,'Total Social Security Tax'!$C10,'Employer Federal Tax Withheld'!$R:$R,'Total Social Security Tax'!J$8)</f>
        <v>0</v>
      </c>
      <c r="K10" s="1">
        <f>SUMIFS('Employer Federal Tax Withheld'!$M:$M,'Employer Federal Tax Withheld'!$B:$B,'Total Social Security Tax'!$B10,'Employer Federal Tax Withheld'!$C:$C,'Total Social Security Tax'!$C10,'Employer Federal Tax Withheld'!$R:$R,'Total Social Security Tax'!K$8)</f>
        <v>0</v>
      </c>
      <c r="L10" s="1">
        <f>SUMIFS('Employer Federal Tax Withheld'!$M:$M,'Employer Federal Tax Withheld'!$B:$B,'Total Social Security Tax'!$B10,'Employer Federal Tax Withheld'!$C:$C,'Total Social Security Tax'!$C10,'Employer Federal Tax Withheld'!$R:$R,'Total Social Security Tax'!L$8)</f>
        <v>0</v>
      </c>
      <c r="M10" s="1">
        <f>SUMIFS('Employer Federal Tax Withheld'!$M:$M,'Employer Federal Tax Withheld'!$B:$B,'Total Social Security Tax'!$B10,'Employer Federal Tax Withheld'!$C:$C,'Total Social Security Tax'!$C10,'Employer Federal Tax Withheld'!$R:$R,'Total Social Security Tax'!M$8)</f>
        <v>0</v>
      </c>
      <c r="N10" s="1">
        <f>SUMIFS('Employer Federal Tax Withheld'!$M:$M,'Employer Federal Tax Withheld'!$B:$B,'Total Social Security Tax'!$B10,'Employer Federal Tax Withheld'!$C:$C,'Total Social Security Tax'!$C10,'Employer Federal Tax Withheld'!$R:$R,'Total Social Security Tax'!N$8)</f>
        <v>0</v>
      </c>
      <c r="O10" s="1">
        <f>SUMIFS('Employer Federal Tax Withheld'!$M:$M,'Employer Federal Tax Withheld'!$B:$B,'Total Social Security Tax'!$B10,'Employer Federal Tax Withheld'!$C:$C,'Total Social Security Tax'!$C10,'Employer Federal Tax Withheld'!$R:$R,'Total Social Security Tax'!O$8)</f>
        <v>0</v>
      </c>
      <c r="P10" s="1">
        <f>SUMIFS('Employer Federal Tax Withheld'!$M:$M,'Employer Federal Tax Withheld'!$B:$B,'Total Social Security Tax'!$B10,'Employer Federal Tax Withheld'!$C:$C,'Total Social Security Tax'!$C10,'Employer Federal Tax Withheld'!$R:$R,'Total Social Security Tax'!P$8)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SUMIFS('Employer Federal Tax Withheld'!$M:$M,'Employer Federal Tax Withheld'!$B:$B,'Total Social Security Tax'!$B11,'Employer Federal Tax Withheld'!$C:$C,'Total Social Security Tax'!$C11,'Employer Federal Tax Withheld'!$R:$R,'Total Social Security Tax'!E$8)</f>
        <v>0</v>
      </c>
      <c r="F11" s="1">
        <f>SUMIFS('Employer Federal Tax Withheld'!$M:$M,'Employer Federal Tax Withheld'!$B:$B,'Total Social Security Tax'!$B11,'Employer Federal Tax Withheld'!$C:$C,'Total Social Security Tax'!$C11,'Employer Federal Tax Withheld'!$R:$R,'Total Social Security Tax'!F$8)</f>
        <v>0</v>
      </c>
      <c r="G11" s="1">
        <f>SUMIFS('Employer Federal Tax Withheld'!$M:$M,'Employer Federal Tax Withheld'!$B:$B,'Total Social Security Tax'!$B11,'Employer Federal Tax Withheld'!$C:$C,'Total Social Security Tax'!$C11,'Employer Federal Tax Withheld'!$R:$R,'Total Social Security Tax'!G$8)</f>
        <v>0</v>
      </c>
      <c r="H11" s="1">
        <f>SUMIFS('Employer Federal Tax Withheld'!$M:$M,'Employer Federal Tax Withheld'!$B:$B,'Total Social Security Tax'!$B11,'Employer Federal Tax Withheld'!$C:$C,'Total Social Security Tax'!$C11,'Employer Federal Tax Withheld'!$R:$R,'Total Social Security Tax'!H$8)</f>
        <v>0</v>
      </c>
      <c r="I11" s="1">
        <f>SUMIFS('Employer Federal Tax Withheld'!$M:$M,'Employer Federal Tax Withheld'!$B:$B,'Total Social Security Tax'!$B11,'Employer Federal Tax Withheld'!$C:$C,'Total Social Security Tax'!$C11,'Employer Federal Tax Withheld'!$R:$R,'Total Social Security Tax'!I$8)</f>
        <v>0</v>
      </c>
      <c r="J11" s="1">
        <f>SUMIFS('Employer Federal Tax Withheld'!$M:$M,'Employer Federal Tax Withheld'!$B:$B,'Total Social Security Tax'!$B11,'Employer Federal Tax Withheld'!$C:$C,'Total Social Security Tax'!$C11,'Employer Federal Tax Withheld'!$R:$R,'Total Social Security Tax'!J$8)</f>
        <v>0</v>
      </c>
      <c r="K11" s="1">
        <f>SUMIFS('Employer Federal Tax Withheld'!$M:$M,'Employer Federal Tax Withheld'!$B:$B,'Total Social Security Tax'!$B11,'Employer Federal Tax Withheld'!$C:$C,'Total Social Security Tax'!$C11,'Employer Federal Tax Withheld'!$R:$R,'Total Social Security Tax'!K$8)</f>
        <v>0</v>
      </c>
      <c r="L11" s="1">
        <f>SUMIFS('Employer Federal Tax Withheld'!$M:$M,'Employer Federal Tax Withheld'!$B:$B,'Total Social Security Tax'!$B11,'Employer Federal Tax Withheld'!$C:$C,'Total Social Security Tax'!$C11,'Employer Federal Tax Withheld'!$R:$R,'Total Social Security Tax'!L$8)</f>
        <v>0</v>
      </c>
      <c r="M11" s="1">
        <f>SUMIFS('Employer Federal Tax Withheld'!$M:$M,'Employer Federal Tax Withheld'!$B:$B,'Total Social Security Tax'!$B11,'Employer Federal Tax Withheld'!$C:$C,'Total Social Security Tax'!$C11,'Employer Federal Tax Withheld'!$R:$R,'Total Social Security Tax'!M$8)</f>
        <v>0</v>
      </c>
      <c r="N11" s="1">
        <f>SUMIFS('Employer Federal Tax Withheld'!$M:$M,'Employer Federal Tax Withheld'!$B:$B,'Total Social Security Tax'!$B11,'Employer Federal Tax Withheld'!$C:$C,'Total Social Security Tax'!$C11,'Employer Federal Tax Withheld'!$R:$R,'Total Social Security Tax'!N$8)</f>
        <v>0</v>
      </c>
      <c r="O11" s="1">
        <f>SUMIFS('Employer Federal Tax Withheld'!$M:$M,'Employer Federal Tax Withheld'!$B:$B,'Total Social Security Tax'!$B11,'Employer Federal Tax Withheld'!$C:$C,'Total Social Security Tax'!$C11,'Employer Federal Tax Withheld'!$R:$R,'Total Social Security Tax'!O$8)</f>
        <v>0</v>
      </c>
      <c r="P11" s="1">
        <f>SUMIFS('Employer Federal Tax Withheld'!$M:$M,'Employer Federal Tax Withheld'!$B:$B,'Total Social Security Tax'!$B11,'Employer Federal Tax Withheld'!$C:$C,'Total Social Security Tax'!$C11,'Employer Federal Tax Withheld'!$R:$R,'Total Social Security Tax'!P$8)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SUMIFS('Employer Federal Tax Withheld'!$M:$M,'Employer Federal Tax Withheld'!$B:$B,'Total Social Security Tax'!$B12,'Employer Federal Tax Withheld'!$C:$C,'Total Social Security Tax'!$C12,'Employer Federal Tax Withheld'!$R:$R,'Total Social Security Tax'!E$8)</f>
        <v>0</v>
      </c>
      <c r="F12" s="1">
        <f>SUMIFS('Employer Federal Tax Withheld'!$M:$M,'Employer Federal Tax Withheld'!$B:$B,'Total Social Security Tax'!$B12,'Employer Federal Tax Withheld'!$C:$C,'Total Social Security Tax'!$C12,'Employer Federal Tax Withheld'!$R:$R,'Total Social Security Tax'!F$8)</f>
        <v>0</v>
      </c>
      <c r="G12" s="1">
        <f>SUMIFS('Employer Federal Tax Withheld'!$M:$M,'Employer Federal Tax Withheld'!$B:$B,'Total Social Security Tax'!$B12,'Employer Federal Tax Withheld'!$C:$C,'Total Social Security Tax'!$C12,'Employer Federal Tax Withheld'!$R:$R,'Total Social Security Tax'!G$8)</f>
        <v>0</v>
      </c>
      <c r="H12" s="1">
        <f>SUMIFS('Employer Federal Tax Withheld'!$M:$M,'Employer Federal Tax Withheld'!$B:$B,'Total Social Security Tax'!$B12,'Employer Federal Tax Withheld'!$C:$C,'Total Social Security Tax'!$C12,'Employer Federal Tax Withheld'!$R:$R,'Total Social Security Tax'!H$8)</f>
        <v>0</v>
      </c>
      <c r="I12" s="1">
        <f>SUMIFS('Employer Federal Tax Withheld'!$M:$M,'Employer Federal Tax Withheld'!$B:$B,'Total Social Security Tax'!$B12,'Employer Federal Tax Withheld'!$C:$C,'Total Social Security Tax'!$C12,'Employer Federal Tax Withheld'!$R:$R,'Total Social Security Tax'!I$8)</f>
        <v>0</v>
      </c>
      <c r="J12" s="1">
        <f>SUMIFS('Employer Federal Tax Withheld'!$M:$M,'Employer Federal Tax Withheld'!$B:$B,'Total Social Security Tax'!$B12,'Employer Federal Tax Withheld'!$C:$C,'Total Social Security Tax'!$C12,'Employer Federal Tax Withheld'!$R:$R,'Total Social Security Tax'!J$8)</f>
        <v>0</v>
      </c>
      <c r="K12" s="1">
        <f>SUMIFS('Employer Federal Tax Withheld'!$M:$M,'Employer Federal Tax Withheld'!$B:$B,'Total Social Security Tax'!$B12,'Employer Federal Tax Withheld'!$C:$C,'Total Social Security Tax'!$C12,'Employer Federal Tax Withheld'!$R:$R,'Total Social Security Tax'!K$8)</f>
        <v>0</v>
      </c>
      <c r="L12" s="1">
        <f>SUMIFS('Employer Federal Tax Withheld'!$M:$M,'Employer Federal Tax Withheld'!$B:$B,'Total Social Security Tax'!$B12,'Employer Federal Tax Withheld'!$C:$C,'Total Social Security Tax'!$C12,'Employer Federal Tax Withheld'!$R:$R,'Total Social Security Tax'!L$8)</f>
        <v>0</v>
      </c>
      <c r="M12" s="1">
        <f>SUMIFS('Employer Federal Tax Withheld'!$M:$M,'Employer Federal Tax Withheld'!$B:$B,'Total Social Security Tax'!$B12,'Employer Federal Tax Withheld'!$C:$C,'Total Social Security Tax'!$C12,'Employer Federal Tax Withheld'!$R:$R,'Total Social Security Tax'!M$8)</f>
        <v>0</v>
      </c>
      <c r="N12" s="1">
        <f>SUMIFS('Employer Federal Tax Withheld'!$M:$M,'Employer Federal Tax Withheld'!$B:$B,'Total Social Security Tax'!$B12,'Employer Federal Tax Withheld'!$C:$C,'Total Social Security Tax'!$C12,'Employer Federal Tax Withheld'!$R:$R,'Total Social Security Tax'!N$8)</f>
        <v>0</v>
      </c>
      <c r="O12" s="1">
        <f>SUMIFS('Employer Federal Tax Withheld'!$M:$M,'Employer Federal Tax Withheld'!$B:$B,'Total Social Security Tax'!$B12,'Employer Federal Tax Withheld'!$C:$C,'Total Social Security Tax'!$C12,'Employer Federal Tax Withheld'!$R:$R,'Total Social Security Tax'!O$8)</f>
        <v>0</v>
      </c>
      <c r="P12" s="1">
        <f>SUMIFS('Employer Federal Tax Withheld'!$M:$M,'Employer Federal Tax Withheld'!$B:$B,'Total Social Security Tax'!$B12,'Employer Federal Tax Withheld'!$C:$C,'Total Social Security Tax'!$C12,'Employer Federal Tax Withheld'!$R:$R,'Total Social Security Tax'!P$8)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SUMIFS('Employer Federal Tax Withheld'!$M:$M,'Employer Federal Tax Withheld'!$B:$B,'Total Social Security Tax'!$B13,'Employer Federal Tax Withheld'!$C:$C,'Total Social Security Tax'!$C13,'Employer Federal Tax Withheld'!$R:$R,'Total Social Security Tax'!E$8)</f>
        <v>0</v>
      </c>
      <c r="F13" s="1">
        <f>SUMIFS('Employer Federal Tax Withheld'!$M:$M,'Employer Federal Tax Withheld'!$B:$B,'Total Social Security Tax'!$B13,'Employer Federal Tax Withheld'!$C:$C,'Total Social Security Tax'!$C13,'Employer Federal Tax Withheld'!$R:$R,'Total Social Security Tax'!F$8)</f>
        <v>0</v>
      </c>
      <c r="G13" s="1">
        <f>SUMIFS('Employer Federal Tax Withheld'!$M:$M,'Employer Federal Tax Withheld'!$B:$B,'Total Social Security Tax'!$B13,'Employer Federal Tax Withheld'!$C:$C,'Total Social Security Tax'!$C13,'Employer Federal Tax Withheld'!$R:$R,'Total Social Security Tax'!G$8)</f>
        <v>0</v>
      </c>
      <c r="H13" s="1">
        <f>SUMIFS('Employer Federal Tax Withheld'!$M:$M,'Employer Federal Tax Withheld'!$B:$B,'Total Social Security Tax'!$B13,'Employer Federal Tax Withheld'!$C:$C,'Total Social Security Tax'!$C13,'Employer Federal Tax Withheld'!$R:$R,'Total Social Security Tax'!H$8)</f>
        <v>0</v>
      </c>
      <c r="I13" s="1">
        <f>SUMIFS('Employer Federal Tax Withheld'!$M:$M,'Employer Federal Tax Withheld'!$B:$B,'Total Social Security Tax'!$B13,'Employer Federal Tax Withheld'!$C:$C,'Total Social Security Tax'!$C13,'Employer Federal Tax Withheld'!$R:$R,'Total Social Security Tax'!I$8)</f>
        <v>0</v>
      </c>
      <c r="J13" s="1">
        <f>SUMIFS('Employer Federal Tax Withheld'!$M:$M,'Employer Federal Tax Withheld'!$B:$B,'Total Social Security Tax'!$B13,'Employer Federal Tax Withheld'!$C:$C,'Total Social Security Tax'!$C13,'Employer Federal Tax Withheld'!$R:$R,'Total Social Security Tax'!J$8)</f>
        <v>0</v>
      </c>
      <c r="K13" s="1">
        <f>SUMIFS('Employer Federal Tax Withheld'!$M:$M,'Employer Federal Tax Withheld'!$B:$B,'Total Social Security Tax'!$B13,'Employer Federal Tax Withheld'!$C:$C,'Total Social Security Tax'!$C13,'Employer Federal Tax Withheld'!$R:$R,'Total Social Security Tax'!K$8)</f>
        <v>0</v>
      </c>
      <c r="L13" s="1">
        <f>SUMIFS('Employer Federal Tax Withheld'!$M:$M,'Employer Federal Tax Withheld'!$B:$B,'Total Social Security Tax'!$B13,'Employer Federal Tax Withheld'!$C:$C,'Total Social Security Tax'!$C13,'Employer Federal Tax Withheld'!$R:$R,'Total Social Security Tax'!L$8)</f>
        <v>0</v>
      </c>
      <c r="M13" s="1">
        <f>SUMIFS('Employer Federal Tax Withheld'!$M:$M,'Employer Federal Tax Withheld'!$B:$B,'Total Social Security Tax'!$B13,'Employer Federal Tax Withheld'!$C:$C,'Total Social Security Tax'!$C13,'Employer Federal Tax Withheld'!$R:$R,'Total Social Security Tax'!M$8)</f>
        <v>0</v>
      </c>
      <c r="N13" s="1">
        <f>SUMIFS('Employer Federal Tax Withheld'!$M:$M,'Employer Federal Tax Withheld'!$B:$B,'Total Social Security Tax'!$B13,'Employer Federal Tax Withheld'!$C:$C,'Total Social Security Tax'!$C13,'Employer Federal Tax Withheld'!$R:$R,'Total Social Security Tax'!N$8)</f>
        <v>0</v>
      </c>
      <c r="O13" s="1">
        <f>SUMIFS('Employer Federal Tax Withheld'!$M:$M,'Employer Federal Tax Withheld'!$B:$B,'Total Social Security Tax'!$B13,'Employer Federal Tax Withheld'!$C:$C,'Total Social Security Tax'!$C13,'Employer Federal Tax Withheld'!$R:$R,'Total Social Security Tax'!O$8)</f>
        <v>0</v>
      </c>
      <c r="P13" s="1">
        <f>SUMIFS('Employer Federal Tax Withheld'!$M:$M,'Employer Federal Tax Withheld'!$B:$B,'Total Social Security Tax'!$B13,'Employer Federal Tax Withheld'!$C:$C,'Total Social Security Tax'!$C13,'Employer Federal Tax Withheld'!$R:$R,'Total Social Security Tax'!P$8)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SUMIFS('Employer Federal Tax Withheld'!$M:$M,'Employer Federal Tax Withheld'!$B:$B,'Total Social Security Tax'!$B14,'Employer Federal Tax Withheld'!$C:$C,'Total Social Security Tax'!$C14,'Employer Federal Tax Withheld'!$R:$R,'Total Social Security Tax'!E$8)</f>
        <v>0</v>
      </c>
      <c r="F14" s="1">
        <f>SUMIFS('Employer Federal Tax Withheld'!$M:$M,'Employer Federal Tax Withheld'!$B:$B,'Total Social Security Tax'!$B14,'Employer Federal Tax Withheld'!$C:$C,'Total Social Security Tax'!$C14,'Employer Federal Tax Withheld'!$R:$R,'Total Social Security Tax'!F$8)</f>
        <v>0</v>
      </c>
      <c r="G14" s="1">
        <f>SUMIFS('Employer Federal Tax Withheld'!$M:$M,'Employer Federal Tax Withheld'!$B:$B,'Total Social Security Tax'!$B14,'Employer Federal Tax Withheld'!$C:$C,'Total Social Security Tax'!$C14,'Employer Federal Tax Withheld'!$R:$R,'Total Social Security Tax'!G$8)</f>
        <v>0</v>
      </c>
      <c r="H14" s="1">
        <f>SUMIFS('Employer Federal Tax Withheld'!$M:$M,'Employer Federal Tax Withheld'!$B:$B,'Total Social Security Tax'!$B14,'Employer Federal Tax Withheld'!$C:$C,'Total Social Security Tax'!$C14,'Employer Federal Tax Withheld'!$R:$R,'Total Social Security Tax'!H$8)</f>
        <v>0</v>
      </c>
      <c r="I14" s="1">
        <f>SUMIFS('Employer Federal Tax Withheld'!$M:$M,'Employer Federal Tax Withheld'!$B:$B,'Total Social Security Tax'!$B14,'Employer Federal Tax Withheld'!$C:$C,'Total Social Security Tax'!$C14,'Employer Federal Tax Withheld'!$R:$R,'Total Social Security Tax'!I$8)</f>
        <v>0</v>
      </c>
      <c r="J14" s="1">
        <f>SUMIFS('Employer Federal Tax Withheld'!$M:$M,'Employer Federal Tax Withheld'!$B:$B,'Total Social Security Tax'!$B14,'Employer Federal Tax Withheld'!$C:$C,'Total Social Security Tax'!$C14,'Employer Federal Tax Withheld'!$R:$R,'Total Social Security Tax'!J$8)</f>
        <v>0</v>
      </c>
      <c r="K14" s="1">
        <f>SUMIFS('Employer Federal Tax Withheld'!$M:$M,'Employer Federal Tax Withheld'!$B:$B,'Total Social Security Tax'!$B14,'Employer Federal Tax Withheld'!$C:$C,'Total Social Security Tax'!$C14,'Employer Federal Tax Withheld'!$R:$R,'Total Social Security Tax'!K$8)</f>
        <v>0</v>
      </c>
      <c r="L14" s="1">
        <f>SUMIFS('Employer Federal Tax Withheld'!$M:$M,'Employer Federal Tax Withheld'!$B:$B,'Total Social Security Tax'!$B14,'Employer Federal Tax Withheld'!$C:$C,'Total Social Security Tax'!$C14,'Employer Federal Tax Withheld'!$R:$R,'Total Social Security Tax'!L$8)</f>
        <v>0</v>
      </c>
      <c r="M14" s="1">
        <f>SUMIFS('Employer Federal Tax Withheld'!$M:$M,'Employer Federal Tax Withheld'!$B:$B,'Total Social Security Tax'!$B14,'Employer Federal Tax Withheld'!$C:$C,'Total Social Security Tax'!$C14,'Employer Federal Tax Withheld'!$R:$R,'Total Social Security Tax'!M$8)</f>
        <v>0</v>
      </c>
      <c r="N14" s="1">
        <f>SUMIFS('Employer Federal Tax Withheld'!$M:$M,'Employer Federal Tax Withheld'!$B:$B,'Total Social Security Tax'!$B14,'Employer Federal Tax Withheld'!$C:$C,'Total Social Security Tax'!$C14,'Employer Federal Tax Withheld'!$R:$R,'Total Social Security Tax'!N$8)</f>
        <v>0</v>
      </c>
      <c r="O14" s="1">
        <f>SUMIFS('Employer Federal Tax Withheld'!$M:$M,'Employer Federal Tax Withheld'!$B:$B,'Total Social Security Tax'!$B14,'Employer Federal Tax Withheld'!$C:$C,'Total Social Security Tax'!$C14,'Employer Federal Tax Withheld'!$R:$R,'Total Social Security Tax'!O$8)</f>
        <v>0</v>
      </c>
      <c r="P14" s="1">
        <f>SUMIFS('Employer Federal Tax Withheld'!$M:$M,'Employer Federal Tax Withheld'!$B:$B,'Total Social Security Tax'!$B14,'Employer Federal Tax Withheld'!$C:$C,'Total Social Security Tax'!$C14,'Employer Federal Tax Withheld'!$R:$R,'Total Social Security Tax'!P$8)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SUMIFS('Employer Federal Tax Withheld'!$M:$M,'Employer Federal Tax Withheld'!$B:$B,'Total Social Security Tax'!$B15,'Employer Federal Tax Withheld'!$C:$C,'Total Social Security Tax'!$C15,'Employer Federal Tax Withheld'!$R:$R,'Total Social Security Tax'!E$8)</f>
        <v>0</v>
      </c>
      <c r="F15" s="1">
        <f>SUMIFS('Employer Federal Tax Withheld'!$M:$M,'Employer Federal Tax Withheld'!$B:$B,'Total Social Security Tax'!$B15,'Employer Federal Tax Withheld'!$C:$C,'Total Social Security Tax'!$C15,'Employer Federal Tax Withheld'!$R:$R,'Total Social Security Tax'!F$8)</f>
        <v>0</v>
      </c>
      <c r="G15" s="1">
        <f>SUMIFS('Employer Federal Tax Withheld'!$M:$M,'Employer Federal Tax Withheld'!$B:$B,'Total Social Security Tax'!$B15,'Employer Federal Tax Withheld'!$C:$C,'Total Social Security Tax'!$C15,'Employer Federal Tax Withheld'!$R:$R,'Total Social Security Tax'!G$8)</f>
        <v>0</v>
      </c>
      <c r="H15" s="1">
        <f>SUMIFS('Employer Federal Tax Withheld'!$M:$M,'Employer Federal Tax Withheld'!$B:$B,'Total Social Security Tax'!$B15,'Employer Federal Tax Withheld'!$C:$C,'Total Social Security Tax'!$C15,'Employer Federal Tax Withheld'!$R:$R,'Total Social Security Tax'!H$8)</f>
        <v>0</v>
      </c>
      <c r="I15" s="1">
        <f>SUMIFS('Employer Federal Tax Withheld'!$M:$M,'Employer Federal Tax Withheld'!$B:$B,'Total Social Security Tax'!$B15,'Employer Federal Tax Withheld'!$C:$C,'Total Social Security Tax'!$C15,'Employer Federal Tax Withheld'!$R:$R,'Total Social Security Tax'!I$8)</f>
        <v>0</v>
      </c>
      <c r="J15" s="1">
        <f>SUMIFS('Employer Federal Tax Withheld'!$M:$M,'Employer Federal Tax Withheld'!$B:$B,'Total Social Security Tax'!$B15,'Employer Federal Tax Withheld'!$C:$C,'Total Social Security Tax'!$C15,'Employer Federal Tax Withheld'!$R:$R,'Total Social Security Tax'!J$8)</f>
        <v>0</v>
      </c>
      <c r="K15" s="1">
        <f>SUMIFS('Employer Federal Tax Withheld'!$M:$M,'Employer Federal Tax Withheld'!$B:$B,'Total Social Security Tax'!$B15,'Employer Federal Tax Withheld'!$C:$C,'Total Social Security Tax'!$C15,'Employer Federal Tax Withheld'!$R:$R,'Total Social Security Tax'!K$8)</f>
        <v>0</v>
      </c>
      <c r="L15" s="1">
        <f>SUMIFS('Employer Federal Tax Withheld'!$M:$M,'Employer Federal Tax Withheld'!$B:$B,'Total Social Security Tax'!$B15,'Employer Federal Tax Withheld'!$C:$C,'Total Social Security Tax'!$C15,'Employer Federal Tax Withheld'!$R:$R,'Total Social Security Tax'!L$8)</f>
        <v>0</v>
      </c>
      <c r="M15" s="1">
        <f>SUMIFS('Employer Federal Tax Withheld'!$M:$M,'Employer Federal Tax Withheld'!$B:$B,'Total Social Security Tax'!$B15,'Employer Federal Tax Withheld'!$C:$C,'Total Social Security Tax'!$C15,'Employer Federal Tax Withheld'!$R:$R,'Total Social Security Tax'!M$8)</f>
        <v>0</v>
      </c>
      <c r="N15" s="1">
        <f>SUMIFS('Employer Federal Tax Withheld'!$M:$M,'Employer Federal Tax Withheld'!$B:$B,'Total Social Security Tax'!$B15,'Employer Federal Tax Withheld'!$C:$C,'Total Social Security Tax'!$C15,'Employer Federal Tax Withheld'!$R:$R,'Total Social Security Tax'!N$8)</f>
        <v>0</v>
      </c>
      <c r="O15" s="1">
        <f>SUMIFS('Employer Federal Tax Withheld'!$M:$M,'Employer Federal Tax Withheld'!$B:$B,'Total Social Security Tax'!$B15,'Employer Federal Tax Withheld'!$C:$C,'Total Social Security Tax'!$C15,'Employer Federal Tax Withheld'!$R:$R,'Total Social Security Tax'!O$8)</f>
        <v>0</v>
      </c>
      <c r="P15" s="1">
        <f>SUMIFS('Employer Federal Tax Withheld'!$M:$M,'Employer Federal Tax Withheld'!$B:$B,'Total Social Security Tax'!$B15,'Employer Federal Tax Withheld'!$C:$C,'Total Social Security Tax'!$C15,'Employer Federal Tax Withheld'!$R:$R,'Total Social Security Tax'!P$8)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SUMIFS('Employer Federal Tax Withheld'!$M:$M,'Employer Federal Tax Withheld'!$B:$B,'Total Social Security Tax'!$B16,'Employer Federal Tax Withheld'!$C:$C,'Total Social Security Tax'!$C16,'Employer Federal Tax Withheld'!$R:$R,'Total Social Security Tax'!E$8)</f>
        <v>0</v>
      </c>
      <c r="F16" s="1">
        <f>SUMIFS('Employer Federal Tax Withheld'!$M:$M,'Employer Federal Tax Withheld'!$B:$B,'Total Social Security Tax'!$B16,'Employer Federal Tax Withheld'!$C:$C,'Total Social Security Tax'!$C16,'Employer Federal Tax Withheld'!$R:$R,'Total Social Security Tax'!F$8)</f>
        <v>0</v>
      </c>
      <c r="G16" s="1">
        <f>SUMIFS('Employer Federal Tax Withheld'!$M:$M,'Employer Federal Tax Withheld'!$B:$B,'Total Social Security Tax'!$B16,'Employer Federal Tax Withheld'!$C:$C,'Total Social Security Tax'!$C16,'Employer Federal Tax Withheld'!$R:$R,'Total Social Security Tax'!G$8)</f>
        <v>0</v>
      </c>
      <c r="H16" s="1">
        <f>SUMIFS('Employer Federal Tax Withheld'!$M:$M,'Employer Federal Tax Withheld'!$B:$B,'Total Social Security Tax'!$B16,'Employer Federal Tax Withheld'!$C:$C,'Total Social Security Tax'!$C16,'Employer Federal Tax Withheld'!$R:$R,'Total Social Security Tax'!H$8)</f>
        <v>0</v>
      </c>
      <c r="I16" s="1">
        <f>SUMIFS('Employer Federal Tax Withheld'!$M:$M,'Employer Federal Tax Withheld'!$B:$B,'Total Social Security Tax'!$B16,'Employer Federal Tax Withheld'!$C:$C,'Total Social Security Tax'!$C16,'Employer Federal Tax Withheld'!$R:$R,'Total Social Security Tax'!I$8)</f>
        <v>0</v>
      </c>
      <c r="J16" s="1">
        <f>SUMIFS('Employer Federal Tax Withheld'!$M:$M,'Employer Federal Tax Withheld'!$B:$B,'Total Social Security Tax'!$B16,'Employer Federal Tax Withheld'!$C:$C,'Total Social Security Tax'!$C16,'Employer Federal Tax Withheld'!$R:$R,'Total Social Security Tax'!J$8)</f>
        <v>0</v>
      </c>
      <c r="K16" s="1">
        <f>SUMIFS('Employer Federal Tax Withheld'!$M:$M,'Employer Federal Tax Withheld'!$B:$B,'Total Social Security Tax'!$B16,'Employer Federal Tax Withheld'!$C:$C,'Total Social Security Tax'!$C16,'Employer Federal Tax Withheld'!$R:$R,'Total Social Security Tax'!K$8)</f>
        <v>0</v>
      </c>
      <c r="L16" s="1">
        <f>SUMIFS('Employer Federal Tax Withheld'!$M:$M,'Employer Federal Tax Withheld'!$B:$B,'Total Social Security Tax'!$B16,'Employer Federal Tax Withheld'!$C:$C,'Total Social Security Tax'!$C16,'Employer Federal Tax Withheld'!$R:$R,'Total Social Security Tax'!L$8)</f>
        <v>0</v>
      </c>
      <c r="M16" s="1">
        <f>SUMIFS('Employer Federal Tax Withheld'!$M:$M,'Employer Federal Tax Withheld'!$B:$B,'Total Social Security Tax'!$B16,'Employer Federal Tax Withheld'!$C:$C,'Total Social Security Tax'!$C16,'Employer Federal Tax Withheld'!$R:$R,'Total Social Security Tax'!M$8)</f>
        <v>0</v>
      </c>
      <c r="N16" s="1">
        <f>SUMIFS('Employer Federal Tax Withheld'!$M:$M,'Employer Federal Tax Withheld'!$B:$B,'Total Social Security Tax'!$B16,'Employer Federal Tax Withheld'!$C:$C,'Total Social Security Tax'!$C16,'Employer Federal Tax Withheld'!$R:$R,'Total Social Security Tax'!N$8)</f>
        <v>0</v>
      </c>
      <c r="O16" s="1">
        <f>SUMIFS('Employer Federal Tax Withheld'!$M:$M,'Employer Federal Tax Withheld'!$B:$B,'Total Social Security Tax'!$B16,'Employer Federal Tax Withheld'!$C:$C,'Total Social Security Tax'!$C16,'Employer Federal Tax Withheld'!$R:$R,'Total Social Security Tax'!O$8)</f>
        <v>0</v>
      </c>
      <c r="P16" s="1">
        <f>SUMIFS('Employer Federal Tax Withheld'!$M:$M,'Employer Federal Tax Withheld'!$B:$B,'Total Social Security Tax'!$B16,'Employer Federal Tax Withheld'!$C:$C,'Total Social Security Tax'!$C16,'Employer Federal Tax Withheld'!$R:$R,'Total Social Security Tax'!P$8)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SUMIFS('Employer Federal Tax Withheld'!$M:$M,'Employer Federal Tax Withheld'!$B:$B,'Total Social Security Tax'!$B17,'Employer Federal Tax Withheld'!$C:$C,'Total Social Security Tax'!$C17,'Employer Federal Tax Withheld'!$R:$R,'Total Social Security Tax'!E$8)</f>
        <v>0</v>
      </c>
      <c r="F17" s="1">
        <f>SUMIFS('Employer Federal Tax Withheld'!$M:$M,'Employer Federal Tax Withheld'!$B:$B,'Total Social Security Tax'!$B17,'Employer Federal Tax Withheld'!$C:$C,'Total Social Security Tax'!$C17,'Employer Federal Tax Withheld'!$R:$R,'Total Social Security Tax'!F$8)</f>
        <v>0</v>
      </c>
      <c r="G17" s="1">
        <f>SUMIFS('Employer Federal Tax Withheld'!$M:$M,'Employer Federal Tax Withheld'!$B:$B,'Total Social Security Tax'!$B17,'Employer Federal Tax Withheld'!$C:$C,'Total Social Security Tax'!$C17,'Employer Federal Tax Withheld'!$R:$R,'Total Social Security Tax'!G$8)</f>
        <v>0</v>
      </c>
      <c r="H17" s="1">
        <f>SUMIFS('Employer Federal Tax Withheld'!$M:$M,'Employer Federal Tax Withheld'!$B:$B,'Total Social Security Tax'!$B17,'Employer Federal Tax Withheld'!$C:$C,'Total Social Security Tax'!$C17,'Employer Federal Tax Withheld'!$R:$R,'Total Social Security Tax'!H$8)</f>
        <v>0</v>
      </c>
      <c r="I17" s="1">
        <f>SUMIFS('Employer Federal Tax Withheld'!$M:$M,'Employer Federal Tax Withheld'!$B:$B,'Total Social Security Tax'!$B17,'Employer Federal Tax Withheld'!$C:$C,'Total Social Security Tax'!$C17,'Employer Federal Tax Withheld'!$R:$R,'Total Social Security Tax'!I$8)</f>
        <v>0</v>
      </c>
      <c r="J17" s="1">
        <f>SUMIFS('Employer Federal Tax Withheld'!$M:$M,'Employer Federal Tax Withheld'!$B:$B,'Total Social Security Tax'!$B17,'Employer Federal Tax Withheld'!$C:$C,'Total Social Security Tax'!$C17,'Employer Federal Tax Withheld'!$R:$R,'Total Social Security Tax'!J$8)</f>
        <v>0</v>
      </c>
      <c r="K17" s="1">
        <f>SUMIFS('Employer Federal Tax Withheld'!$M:$M,'Employer Federal Tax Withheld'!$B:$B,'Total Social Security Tax'!$B17,'Employer Federal Tax Withheld'!$C:$C,'Total Social Security Tax'!$C17,'Employer Federal Tax Withheld'!$R:$R,'Total Social Security Tax'!K$8)</f>
        <v>0</v>
      </c>
      <c r="L17" s="1">
        <f>SUMIFS('Employer Federal Tax Withheld'!$M:$M,'Employer Federal Tax Withheld'!$B:$B,'Total Social Security Tax'!$B17,'Employer Federal Tax Withheld'!$C:$C,'Total Social Security Tax'!$C17,'Employer Federal Tax Withheld'!$R:$R,'Total Social Security Tax'!L$8)</f>
        <v>0</v>
      </c>
      <c r="M17" s="1">
        <f>SUMIFS('Employer Federal Tax Withheld'!$M:$M,'Employer Federal Tax Withheld'!$B:$B,'Total Social Security Tax'!$B17,'Employer Federal Tax Withheld'!$C:$C,'Total Social Security Tax'!$C17,'Employer Federal Tax Withheld'!$R:$R,'Total Social Security Tax'!M$8)</f>
        <v>0</v>
      </c>
      <c r="N17" s="1">
        <f>SUMIFS('Employer Federal Tax Withheld'!$M:$M,'Employer Federal Tax Withheld'!$B:$B,'Total Social Security Tax'!$B17,'Employer Federal Tax Withheld'!$C:$C,'Total Social Security Tax'!$C17,'Employer Federal Tax Withheld'!$R:$R,'Total Social Security Tax'!N$8)</f>
        <v>0</v>
      </c>
      <c r="O17" s="1">
        <f>SUMIFS('Employer Federal Tax Withheld'!$M:$M,'Employer Federal Tax Withheld'!$B:$B,'Total Social Security Tax'!$B17,'Employer Federal Tax Withheld'!$C:$C,'Total Social Security Tax'!$C17,'Employer Federal Tax Withheld'!$R:$R,'Total Social Security Tax'!O$8)</f>
        <v>0</v>
      </c>
      <c r="P17" s="1">
        <f>SUMIFS('Employer Federal Tax Withheld'!$M:$M,'Employer Federal Tax Withheld'!$B:$B,'Total Social Security Tax'!$B17,'Employer Federal Tax Withheld'!$C:$C,'Total Social Security Tax'!$C17,'Employer Federal Tax Withheld'!$R:$R,'Total Social Security Tax'!P$8)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SUMIFS('Employer Federal Tax Withheld'!$M:$M,'Employer Federal Tax Withheld'!$B:$B,'Total Social Security Tax'!$B18,'Employer Federal Tax Withheld'!$C:$C,'Total Social Security Tax'!$C18,'Employer Federal Tax Withheld'!$R:$R,'Total Social Security Tax'!E$8)</f>
        <v>0</v>
      </c>
      <c r="F18" s="1">
        <f>SUMIFS('Employer Federal Tax Withheld'!$M:$M,'Employer Federal Tax Withheld'!$B:$B,'Total Social Security Tax'!$B18,'Employer Federal Tax Withheld'!$C:$C,'Total Social Security Tax'!$C18,'Employer Federal Tax Withheld'!$R:$R,'Total Social Security Tax'!F$8)</f>
        <v>0</v>
      </c>
      <c r="G18" s="1">
        <f>SUMIFS('Employer Federal Tax Withheld'!$M:$M,'Employer Federal Tax Withheld'!$B:$B,'Total Social Security Tax'!$B18,'Employer Federal Tax Withheld'!$C:$C,'Total Social Security Tax'!$C18,'Employer Federal Tax Withheld'!$R:$R,'Total Social Security Tax'!G$8)</f>
        <v>0</v>
      </c>
      <c r="H18" s="1">
        <f>SUMIFS('Employer Federal Tax Withheld'!$M:$M,'Employer Federal Tax Withheld'!$B:$B,'Total Social Security Tax'!$B18,'Employer Federal Tax Withheld'!$C:$C,'Total Social Security Tax'!$C18,'Employer Federal Tax Withheld'!$R:$R,'Total Social Security Tax'!H$8)</f>
        <v>0</v>
      </c>
      <c r="I18" s="1">
        <f>SUMIFS('Employer Federal Tax Withheld'!$M:$M,'Employer Federal Tax Withheld'!$B:$B,'Total Social Security Tax'!$B18,'Employer Federal Tax Withheld'!$C:$C,'Total Social Security Tax'!$C18,'Employer Federal Tax Withheld'!$R:$R,'Total Social Security Tax'!I$8)</f>
        <v>0</v>
      </c>
      <c r="J18" s="1">
        <f>SUMIFS('Employer Federal Tax Withheld'!$M:$M,'Employer Federal Tax Withheld'!$B:$B,'Total Social Security Tax'!$B18,'Employer Federal Tax Withheld'!$C:$C,'Total Social Security Tax'!$C18,'Employer Federal Tax Withheld'!$R:$R,'Total Social Security Tax'!J$8)</f>
        <v>0</v>
      </c>
      <c r="K18" s="1">
        <f>SUMIFS('Employer Federal Tax Withheld'!$M:$M,'Employer Federal Tax Withheld'!$B:$B,'Total Social Security Tax'!$B18,'Employer Federal Tax Withheld'!$C:$C,'Total Social Security Tax'!$C18,'Employer Federal Tax Withheld'!$R:$R,'Total Social Security Tax'!K$8)</f>
        <v>0</v>
      </c>
      <c r="L18" s="1">
        <f>SUMIFS('Employer Federal Tax Withheld'!$M:$M,'Employer Federal Tax Withheld'!$B:$B,'Total Social Security Tax'!$B18,'Employer Federal Tax Withheld'!$C:$C,'Total Social Security Tax'!$C18,'Employer Federal Tax Withheld'!$R:$R,'Total Social Security Tax'!L$8)</f>
        <v>0</v>
      </c>
      <c r="M18" s="1">
        <f>SUMIFS('Employer Federal Tax Withheld'!$M:$M,'Employer Federal Tax Withheld'!$B:$B,'Total Social Security Tax'!$B18,'Employer Federal Tax Withheld'!$C:$C,'Total Social Security Tax'!$C18,'Employer Federal Tax Withheld'!$R:$R,'Total Social Security Tax'!M$8)</f>
        <v>0</v>
      </c>
      <c r="N18" s="1">
        <f>SUMIFS('Employer Federal Tax Withheld'!$M:$M,'Employer Federal Tax Withheld'!$B:$B,'Total Social Security Tax'!$B18,'Employer Federal Tax Withheld'!$C:$C,'Total Social Security Tax'!$C18,'Employer Federal Tax Withheld'!$R:$R,'Total Social Security Tax'!N$8)</f>
        <v>0</v>
      </c>
      <c r="O18" s="1">
        <f>SUMIFS('Employer Federal Tax Withheld'!$M:$M,'Employer Federal Tax Withheld'!$B:$B,'Total Social Security Tax'!$B18,'Employer Federal Tax Withheld'!$C:$C,'Total Social Security Tax'!$C18,'Employer Federal Tax Withheld'!$R:$R,'Total Social Security Tax'!O$8)</f>
        <v>0</v>
      </c>
      <c r="P18" s="1">
        <f>SUMIFS('Employer Federal Tax Withheld'!$M:$M,'Employer Federal Tax Withheld'!$B:$B,'Total Social Security Tax'!$B18,'Employer Federal Tax Withheld'!$C:$C,'Total Social Security Tax'!$C18,'Employer Federal Tax Withheld'!$R:$R,'Total Social Security Tax'!P$8)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SUMIFS('Employer Federal Tax Withheld'!$M:$M,'Employer Federal Tax Withheld'!$B:$B,'Total Social Security Tax'!$B19,'Employer Federal Tax Withheld'!$C:$C,'Total Social Security Tax'!$C19,'Employer Federal Tax Withheld'!$R:$R,'Total Social Security Tax'!E$8)</f>
        <v>0</v>
      </c>
      <c r="F19" s="1">
        <f>SUMIFS('Employer Federal Tax Withheld'!$M:$M,'Employer Federal Tax Withheld'!$B:$B,'Total Social Security Tax'!$B19,'Employer Federal Tax Withheld'!$C:$C,'Total Social Security Tax'!$C19,'Employer Federal Tax Withheld'!$R:$R,'Total Social Security Tax'!F$8)</f>
        <v>0</v>
      </c>
      <c r="G19" s="1">
        <f>SUMIFS('Employer Federal Tax Withheld'!$M:$M,'Employer Federal Tax Withheld'!$B:$B,'Total Social Security Tax'!$B19,'Employer Federal Tax Withheld'!$C:$C,'Total Social Security Tax'!$C19,'Employer Federal Tax Withheld'!$R:$R,'Total Social Security Tax'!G$8)</f>
        <v>0</v>
      </c>
      <c r="H19" s="1">
        <f>SUMIFS('Employer Federal Tax Withheld'!$M:$M,'Employer Federal Tax Withheld'!$B:$B,'Total Social Security Tax'!$B19,'Employer Federal Tax Withheld'!$C:$C,'Total Social Security Tax'!$C19,'Employer Federal Tax Withheld'!$R:$R,'Total Social Security Tax'!H$8)</f>
        <v>0</v>
      </c>
      <c r="I19" s="1">
        <f>SUMIFS('Employer Federal Tax Withheld'!$M:$M,'Employer Federal Tax Withheld'!$B:$B,'Total Social Security Tax'!$B19,'Employer Federal Tax Withheld'!$C:$C,'Total Social Security Tax'!$C19,'Employer Federal Tax Withheld'!$R:$R,'Total Social Security Tax'!I$8)</f>
        <v>0</v>
      </c>
      <c r="J19" s="1">
        <f>SUMIFS('Employer Federal Tax Withheld'!$M:$M,'Employer Federal Tax Withheld'!$B:$B,'Total Social Security Tax'!$B19,'Employer Federal Tax Withheld'!$C:$C,'Total Social Security Tax'!$C19,'Employer Federal Tax Withheld'!$R:$R,'Total Social Security Tax'!J$8)</f>
        <v>0</v>
      </c>
      <c r="K19" s="1">
        <f>SUMIFS('Employer Federal Tax Withheld'!$M:$M,'Employer Federal Tax Withheld'!$B:$B,'Total Social Security Tax'!$B19,'Employer Federal Tax Withheld'!$C:$C,'Total Social Security Tax'!$C19,'Employer Federal Tax Withheld'!$R:$R,'Total Social Security Tax'!K$8)</f>
        <v>0</v>
      </c>
      <c r="L19" s="1">
        <f>SUMIFS('Employer Federal Tax Withheld'!$M:$M,'Employer Federal Tax Withheld'!$B:$B,'Total Social Security Tax'!$B19,'Employer Federal Tax Withheld'!$C:$C,'Total Social Security Tax'!$C19,'Employer Federal Tax Withheld'!$R:$R,'Total Social Security Tax'!L$8)</f>
        <v>0</v>
      </c>
      <c r="M19" s="1">
        <f>SUMIFS('Employer Federal Tax Withheld'!$M:$M,'Employer Federal Tax Withheld'!$B:$B,'Total Social Security Tax'!$B19,'Employer Federal Tax Withheld'!$C:$C,'Total Social Security Tax'!$C19,'Employer Federal Tax Withheld'!$R:$R,'Total Social Security Tax'!M$8)</f>
        <v>0</v>
      </c>
      <c r="N19" s="1">
        <f>SUMIFS('Employer Federal Tax Withheld'!$M:$M,'Employer Federal Tax Withheld'!$B:$B,'Total Social Security Tax'!$B19,'Employer Federal Tax Withheld'!$C:$C,'Total Social Security Tax'!$C19,'Employer Federal Tax Withheld'!$R:$R,'Total Social Security Tax'!N$8)</f>
        <v>0</v>
      </c>
      <c r="O19" s="1">
        <f>SUMIFS('Employer Federal Tax Withheld'!$M:$M,'Employer Federal Tax Withheld'!$B:$B,'Total Social Security Tax'!$B19,'Employer Federal Tax Withheld'!$C:$C,'Total Social Security Tax'!$C19,'Employer Federal Tax Withheld'!$R:$R,'Total Social Security Tax'!O$8)</f>
        <v>0</v>
      </c>
      <c r="P19" s="1">
        <f>SUMIFS('Employer Federal Tax Withheld'!$M:$M,'Employer Federal Tax Withheld'!$B:$B,'Total Social Security Tax'!$B19,'Employer Federal Tax Withheld'!$C:$C,'Total Social Security Tax'!$C19,'Employer Federal Tax Withheld'!$R:$R,'Total Social Security Tax'!P$8)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SUMIFS('Employer Federal Tax Withheld'!$M:$M,'Employer Federal Tax Withheld'!$B:$B,'Total Social Security Tax'!$B20,'Employer Federal Tax Withheld'!$C:$C,'Total Social Security Tax'!$C20,'Employer Federal Tax Withheld'!$R:$R,'Total Social Security Tax'!E$8)</f>
        <v>0</v>
      </c>
      <c r="F20" s="1">
        <f>SUMIFS('Employer Federal Tax Withheld'!$M:$M,'Employer Federal Tax Withheld'!$B:$B,'Total Social Security Tax'!$B20,'Employer Federal Tax Withheld'!$C:$C,'Total Social Security Tax'!$C20,'Employer Federal Tax Withheld'!$R:$R,'Total Social Security Tax'!F$8)</f>
        <v>0</v>
      </c>
      <c r="G20" s="1">
        <f>SUMIFS('Employer Federal Tax Withheld'!$M:$M,'Employer Federal Tax Withheld'!$B:$B,'Total Social Security Tax'!$B20,'Employer Federal Tax Withheld'!$C:$C,'Total Social Security Tax'!$C20,'Employer Federal Tax Withheld'!$R:$R,'Total Social Security Tax'!G$8)</f>
        <v>0</v>
      </c>
      <c r="H20" s="1">
        <f>SUMIFS('Employer Federal Tax Withheld'!$M:$M,'Employer Federal Tax Withheld'!$B:$B,'Total Social Security Tax'!$B20,'Employer Federal Tax Withheld'!$C:$C,'Total Social Security Tax'!$C20,'Employer Federal Tax Withheld'!$R:$R,'Total Social Security Tax'!H$8)</f>
        <v>0</v>
      </c>
      <c r="I20" s="1">
        <f>SUMIFS('Employer Federal Tax Withheld'!$M:$M,'Employer Federal Tax Withheld'!$B:$B,'Total Social Security Tax'!$B20,'Employer Federal Tax Withheld'!$C:$C,'Total Social Security Tax'!$C20,'Employer Federal Tax Withheld'!$R:$R,'Total Social Security Tax'!I$8)</f>
        <v>0</v>
      </c>
      <c r="J20" s="1">
        <f>SUMIFS('Employer Federal Tax Withheld'!$M:$M,'Employer Federal Tax Withheld'!$B:$B,'Total Social Security Tax'!$B20,'Employer Federal Tax Withheld'!$C:$C,'Total Social Security Tax'!$C20,'Employer Federal Tax Withheld'!$R:$R,'Total Social Security Tax'!J$8)</f>
        <v>0</v>
      </c>
      <c r="K20" s="1">
        <f>SUMIFS('Employer Federal Tax Withheld'!$M:$M,'Employer Federal Tax Withheld'!$B:$B,'Total Social Security Tax'!$B20,'Employer Federal Tax Withheld'!$C:$C,'Total Social Security Tax'!$C20,'Employer Federal Tax Withheld'!$R:$R,'Total Social Security Tax'!K$8)</f>
        <v>0</v>
      </c>
      <c r="L20" s="1">
        <f>SUMIFS('Employer Federal Tax Withheld'!$M:$M,'Employer Federal Tax Withheld'!$B:$B,'Total Social Security Tax'!$B20,'Employer Federal Tax Withheld'!$C:$C,'Total Social Security Tax'!$C20,'Employer Federal Tax Withheld'!$R:$R,'Total Social Security Tax'!L$8)</f>
        <v>0</v>
      </c>
      <c r="M20" s="1">
        <f>SUMIFS('Employer Federal Tax Withheld'!$M:$M,'Employer Federal Tax Withheld'!$B:$B,'Total Social Security Tax'!$B20,'Employer Federal Tax Withheld'!$C:$C,'Total Social Security Tax'!$C20,'Employer Federal Tax Withheld'!$R:$R,'Total Social Security Tax'!M$8)</f>
        <v>0</v>
      </c>
      <c r="N20" s="1">
        <f>SUMIFS('Employer Federal Tax Withheld'!$M:$M,'Employer Federal Tax Withheld'!$B:$B,'Total Social Security Tax'!$B20,'Employer Federal Tax Withheld'!$C:$C,'Total Social Security Tax'!$C20,'Employer Federal Tax Withheld'!$R:$R,'Total Social Security Tax'!N$8)</f>
        <v>0</v>
      </c>
      <c r="O20" s="1">
        <f>SUMIFS('Employer Federal Tax Withheld'!$M:$M,'Employer Federal Tax Withheld'!$B:$B,'Total Social Security Tax'!$B20,'Employer Federal Tax Withheld'!$C:$C,'Total Social Security Tax'!$C20,'Employer Federal Tax Withheld'!$R:$R,'Total Social Security Tax'!O$8)</f>
        <v>0</v>
      </c>
      <c r="P20" s="1">
        <f>SUMIFS('Employer Federal Tax Withheld'!$M:$M,'Employer Federal Tax Withheld'!$B:$B,'Total Social Security Tax'!$B20,'Employer Federal Tax Withheld'!$C:$C,'Total Social Security Tax'!$C20,'Employer Federal Tax Withheld'!$R:$R,'Total Social Security Tax'!P$8)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SUMIFS('Employer Federal Tax Withheld'!$M:$M,'Employer Federal Tax Withheld'!$B:$B,'Total Social Security Tax'!$B21,'Employer Federal Tax Withheld'!$C:$C,'Total Social Security Tax'!$C21,'Employer Federal Tax Withheld'!$R:$R,'Total Social Security Tax'!E$8)</f>
        <v>0</v>
      </c>
      <c r="F21" s="1">
        <f>SUMIFS('Employer Federal Tax Withheld'!$M:$M,'Employer Federal Tax Withheld'!$B:$B,'Total Social Security Tax'!$B21,'Employer Federal Tax Withheld'!$C:$C,'Total Social Security Tax'!$C21,'Employer Federal Tax Withheld'!$R:$R,'Total Social Security Tax'!F$8)</f>
        <v>0</v>
      </c>
      <c r="G21" s="1">
        <f>SUMIFS('Employer Federal Tax Withheld'!$M:$M,'Employer Federal Tax Withheld'!$B:$B,'Total Social Security Tax'!$B21,'Employer Federal Tax Withheld'!$C:$C,'Total Social Security Tax'!$C21,'Employer Federal Tax Withheld'!$R:$R,'Total Social Security Tax'!G$8)</f>
        <v>0</v>
      </c>
      <c r="H21" s="1">
        <f>SUMIFS('Employer Federal Tax Withheld'!$M:$M,'Employer Federal Tax Withheld'!$B:$B,'Total Social Security Tax'!$B21,'Employer Federal Tax Withheld'!$C:$C,'Total Social Security Tax'!$C21,'Employer Federal Tax Withheld'!$R:$R,'Total Social Security Tax'!H$8)</f>
        <v>0</v>
      </c>
      <c r="I21" s="1">
        <f>SUMIFS('Employer Federal Tax Withheld'!$M:$M,'Employer Federal Tax Withheld'!$B:$B,'Total Social Security Tax'!$B21,'Employer Federal Tax Withheld'!$C:$C,'Total Social Security Tax'!$C21,'Employer Federal Tax Withheld'!$R:$R,'Total Social Security Tax'!I$8)</f>
        <v>0</v>
      </c>
      <c r="J21" s="1">
        <f>SUMIFS('Employer Federal Tax Withheld'!$M:$M,'Employer Federal Tax Withheld'!$B:$B,'Total Social Security Tax'!$B21,'Employer Federal Tax Withheld'!$C:$C,'Total Social Security Tax'!$C21,'Employer Federal Tax Withheld'!$R:$R,'Total Social Security Tax'!J$8)</f>
        <v>0</v>
      </c>
      <c r="K21" s="1">
        <f>SUMIFS('Employer Federal Tax Withheld'!$M:$M,'Employer Federal Tax Withheld'!$B:$B,'Total Social Security Tax'!$B21,'Employer Federal Tax Withheld'!$C:$C,'Total Social Security Tax'!$C21,'Employer Federal Tax Withheld'!$R:$R,'Total Social Security Tax'!K$8)</f>
        <v>0</v>
      </c>
      <c r="L21" s="1">
        <f>SUMIFS('Employer Federal Tax Withheld'!$M:$M,'Employer Federal Tax Withheld'!$B:$B,'Total Social Security Tax'!$B21,'Employer Federal Tax Withheld'!$C:$C,'Total Social Security Tax'!$C21,'Employer Federal Tax Withheld'!$R:$R,'Total Social Security Tax'!L$8)</f>
        <v>0</v>
      </c>
      <c r="M21" s="1">
        <f>SUMIFS('Employer Federal Tax Withheld'!$M:$M,'Employer Federal Tax Withheld'!$B:$B,'Total Social Security Tax'!$B21,'Employer Federal Tax Withheld'!$C:$C,'Total Social Security Tax'!$C21,'Employer Federal Tax Withheld'!$R:$R,'Total Social Security Tax'!M$8)</f>
        <v>0</v>
      </c>
      <c r="N21" s="1">
        <f>SUMIFS('Employer Federal Tax Withheld'!$M:$M,'Employer Federal Tax Withheld'!$B:$B,'Total Social Security Tax'!$B21,'Employer Federal Tax Withheld'!$C:$C,'Total Social Security Tax'!$C21,'Employer Federal Tax Withheld'!$R:$R,'Total Social Security Tax'!N$8)</f>
        <v>0</v>
      </c>
      <c r="O21" s="1">
        <f>SUMIFS('Employer Federal Tax Withheld'!$M:$M,'Employer Federal Tax Withheld'!$B:$B,'Total Social Security Tax'!$B21,'Employer Federal Tax Withheld'!$C:$C,'Total Social Security Tax'!$C21,'Employer Federal Tax Withheld'!$R:$R,'Total Social Security Tax'!O$8)</f>
        <v>0</v>
      </c>
      <c r="P21" s="1">
        <f>SUMIFS('Employer Federal Tax Withheld'!$M:$M,'Employer Federal Tax Withheld'!$B:$B,'Total Social Security Tax'!$B21,'Employer Federal Tax Withheld'!$C:$C,'Total Social Security Tax'!$C21,'Employer Federal Tax Withheld'!$R:$R,'Total Social Security Tax'!P$8)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SUMIFS('Employer Federal Tax Withheld'!$M:$M,'Employer Federal Tax Withheld'!$B:$B,'Total Social Security Tax'!$B22,'Employer Federal Tax Withheld'!$C:$C,'Total Social Security Tax'!$C22,'Employer Federal Tax Withheld'!$R:$R,'Total Social Security Tax'!E$8)</f>
        <v>0</v>
      </c>
      <c r="F22" s="1">
        <f>SUMIFS('Employer Federal Tax Withheld'!$M:$M,'Employer Federal Tax Withheld'!$B:$B,'Total Social Security Tax'!$B22,'Employer Federal Tax Withheld'!$C:$C,'Total Social Security Tax'!$C22,'Employer Federal Tax Withheld'!$R:$R,'Total Social Security Tax'!F$8)</f>
        <v>0</v>
      </c>
      <c r="G22" s="1">
        <f>SUMIFS('Employer Federal Tax Withheld'!$M:$M,'Employer Federal Tax Withheld'!$B:$B,'Total Social Security Tax'!$B22,'Employer Federal Tax Withheld'!$C:$C,'Total Social Security Tax'!$C22,'Employer Federal Tax Withheld'!$R:$R,'Total Social Security Tax'!G$8)</f>
        <v>0</v>
      </c>
      <c r="H22" s="1">
        <f>SUMIFS('Employer Federal Tax Withheld'!$M:$M,'Employer Federal Tax Withheld'!$B:$B,'Total Social Security Tax'!$B22,'Employer Federal Tax Withheld'!$C:$C,'Total Social Security Tax'!$C22,'Employer Federal Tax Withheld'!$R:$R,'Total Social Security Tax'!H$8)</f>
        <v>0</v>
      </c>
      <c r="I22" s="1">
        <f>SUMIFS('Employer Federal Tax Withheld'!$M:$M,'Employer Federal Tax Withheld'!$B:$B,'Total Social Security Tax'!$B22,'Employer Federal Tax Withheld'!$C:$C,'Total Social Security Tax'!$C22,'Employer Federal Tax Withheld'!$R:$R,'Total Social Security Tax'!I$8)</f>
        <v>0</v>
      </c>
      <c r="J22" s="1">
        <f>SUMIFS('Employer Federal Tax Withheld'!$M:$M,'Employer Federal Tax Withheld'!$B:$B,'Total Social Security Tax'!$B22,'Employer Federal Tax Withheld'!$C:$C,'Total Social Security Tax'!$C22,'Employer Federal Tax Withheld'!$R:$R,'Total Social Security Tax'!J$8)</f>
        <v>0</v>
      </c>
      <c r="K22" s="1">
        <f>SUMIFS('Employer Federal Tax Withheld'!$M:$M,'Employer Federal Tax Withheld'!$B:$B,'Total Social Security Tax'!$B22,'Employer Federal Tax Withheld'!$C:$C,'Total Social Security Tax'!$C22,'Employer Federal Tax Withheld'!$R:$R,'Total Social Security Tax'!K$8)</f>
        <v>0</v>
      </c>
      <c r="L22" s="1">
        <f>SUMIFS('Employer Federal Tax Withheld'!$M:$M,'Employer Federal Tax Withheld'!$B:$B,'Total Social Security Tax'!$B22,'Employer Federal Tax Withheld'!$C:$C,'Total Social Security Tax'!$C22,'Employer Federal Tax Withheld'!$R:$R,'Total Social Security Tax'!L$8)</f>
        <v>0</v>
      </c>
      <c r="M22" s="1">
        <f>SUMIFS('Employer Federal Tax Withheld'!$M:$M,'Employer Federal Tax Withheld'!$B:$B,'Total Social Security Tax'!$B22,'Employer Federal Tax Withheld'!$C:$C,'Total Social Security Tax'!$C22,'Employer Federal Tax Withheld'!$R:$R,'Total Social Security Tax'!M$8)</f>
        <v>0</v>
      </c>
      <c r="N22" s="1">
        <f>SUMIFS('Employer Federal Tax Withheld'!$M:$M,'Employer Federal Tax Withheld'!$B:$B,'Total Social Security Tax'!$B22,'Employer Federal Tax Withheld'!$C:$C,'Total Social Security Tax'!$C22,'Employer Federal Tax Withheld'!$R:$R,'Total Social Security Tax'!N$8)</f>
        <v>0</v>
      </c>
      <c r="O22" s="1">
        <f>SUMIFS('Employer Federal Tax Withheld'!$M:$M,'Employer Federal Tax Withheld'!$B:$B,'Total Social Security Tax'!$B22,'Employer Federal Tax Withheld'!$C:$C,'Total Social Security Tax'!$C22,'Employer Federal Tax Withheld'!$R:$R,'Total Social Security Tax'!O$8)</f>
        <v>0</v>
      </c>
      <c r="P22" s="1">
        <f>SUMIFS('Employer Federal Tax Withheld'!$M:$M,'Employer Federal Tax Withheld'!$B:$B,'Total Social Security Tax'!$B22,'Employer Federal Tax Withheld'!$C:$C,'Total Social Security Tax'!$C22,'Employer Federal Tax Withheld'!$R:$R,'Total Social Security Tax'!P$8)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SUMIFS('Employer Federal Tax Withheld'!$M:$M,'Employer Federal Tax Withheld'!$B:$B,'Total Social Security Tax'!$B23,'Employer Federal Tax Withheld'!$C:$C,'Total Social Security Tax'!$C23,'Employer Federal Tax Withheld'!$R:$R,'Total Social Security Tax'!E$8)</f>
        <v>0</v>
      </c>
      <c r="F23" s="1">
        <f>SUMIFS('Employer Federal Tax Withheld'!$M:$M,'Employer Federal Tax Withheld'!$B:$B,'Total Social Security Tax'!$B23,'Employer Federal Tax Withheld'!$C:$C,'Total Social Security Tax'!$C23,'Employer Federal Tax Withheld'!$R:$R,'Total Social Security Tax'!F$8)</f>
        <v>0</v>
      </c>
      <c r="G23" s="1">
        <f>SUMIFS('Employer Federal Tax Withheld'!$M:$M,'Employer Federal Tax Withheld'!$B:$B,'Total Social Security Tax'!$B23,'Employer Federal Tax Withheld'!$C:$C,'Total Social Security Tax'!$C23,'Employer Federal Tax Withheld'!$R:$R,'Total Social Security Tax'!G$8)</f>
        <v>0</v>
      </c>
      <c r="H23" s="1">
        <f>SUMIFS('Employer Federal Tax Withheld'!$M:$M,'Employer Federal Tax Withheld'!$B:$B,'Total Social Security Tax'!$B23,'Employer Federal Tax Withheld'!$C:$C,'Total Social Security Tax'!$C23,'Employer Federal Tax Withheld'!$R:$R,'Total Social Security Tax'!H$8)</f>
        <v>0</v>
      </c>
      <c r="I23" s="1">
        <f>SUMIFS('Employer Federal Tax Withheld'!$M:$M,'Employer Federal Tax Withheld'!$B:$B,'Total Social Security Tax'!$B23,'Employer Federal Tax Withheld'!$C:$C,'Total Social Security Tax'!$C23,'Employer Federal Tax Withheld'!$R:$R,'Total Social Security Tax'!I$8)</f>
        <v>0</v>
      </c>
      <c r="J23" s="1">
        <f>SUMIFS('Employer Federal Tax Withheld'!$M:$M,'Employer Federal Tax Withheld'!$B:$B,'Total Social Security Tax'!$B23,'Employer Federal Tax Withheld'!$C:$C,'Total Social Security Tax'!$C23,'Employer Federal Tax Withheld'!$R:$R,'Total Social Security Tax'!J$8)</f>
        <v>0</v>
      </c>
      <c r="K23" s="1">
        <f>SUMIFS('Employer Federal Tax Withheld'!$M:$M,'Employer Federal Tax Withheld'!$B:$B,'Total Social Security Tax'!$B23,'Employer Federal Tax Withheld'!$C:$C,'Total Social Security Tax'!$C23,'Employer Federal Tax Withheld'!$R:$R,'Total Social Security Tax'!K$8)</f>
        <v>0</v>
      </c>
      <c r="L23" s="1">
        <f>SUMIFS('Employer Federal Tax Withheld'!$M:$M,'Employer Federal Tax Withheld'!$B:$B,'Total Social Security Tax'!$B23,'Employer Federal Tax Withheld'!$C:$C,'Total Social Security Tax'!$C23,'Employer Federal Tax Withheld'!$R:$R,'Total Social Security Tax'!L$8)</f>
        <v>0</v>
      </c>
      <c r="M23" s="1">
        <f>SUMIFS('Employer Federal Tax Withheld'!$M:$M,'Employer Federal Tax Withheld'!$B:$B,'Total Social Security Tax'!$B23,'Employer Federal Tax Withheld'!$C:$C,'Total Social Security Tax'!$C23,'Employer Federal Tax Withheld'!$R:$R,'Total Social Security Tax'!M$8)</f>
        <v>0</v>
      </c>
      <c r="N23" s="1">
        <f>SUMIFS('Employer Federal Tax Withheld'!$M:$M,'Employer Federal Tax Withheld'!$B:$B,'Total Social Security Tax'!$B23,'Employer Federal Tax Withheld'!$C:$C,'Total Social Security Tax'!$C23,'Employer Federal Tax Withheld'!$R:$R,'Total Social Security Tax'!N$8)</f>
        <v>0</v>
      </c>
      <c r="O23" s="1">
        <f>SUMIFS('Employer Federal Tax Withheld'!$M:$M,'Employer Federal Tax Withheld'!$B:$B,'Total Social Security Tax'!$B23,'Employer Federal Tax Withheld'!$C:$C,'Total Social Security Tax'!$C23,'Employer Federal Tax Withheld'!$R:$R,'Total Social Security Tax'!O$8)</f>
        <v>0</v>
      </c>
      <c r="P23" s="1">
        <f>SUMIFS('Employer Federal Tax Withheld'!$M:$M,'Employer Federal Tax Withheld'!$B:$B,'Total Social Security Tax'!$B23,'Employer Federal Tax Withheld'!$C:$C,'Total Social Security Tax'!$C23,'Employer Federal Tax Withheld'!$R:$R,'Total Social Security Tax'!P$8)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SUMIFS('Employer Federal Tax Withheld'!$M:$M,'Employer Federal Tax Withheld'!$B:$B,'Total Social Security Tax'!$B24,'Employer Federal Tax Withheld'!$C:$C,'Total Social Security Tax'!$C24,'Employer Federal Tax Withheld'!$R:$R,'Total Social Security Tax'!E$8)</f>
        <v>0</v>
      </c>
      <c r="F24" s="1">
        <f>SUMIFS('Employer Federal Tax Withheld'!$M:$M,'Employer Federal Tax Withheld'!$B:$B,'Total Social Security Tax'!$B24,'Employer Federal Tax Withheld'!$C:$C,'Total Social Security Tax'!$C24,'Employer Federal Tax Withheld'!$R:$R,'Total Social Security Tax'!F$8)</f>
        <v>0</v>
      </c>
      <c r="G24" s="1">
        <f>SUMIFS('Employer Federal Tax Withheld'!$M:$M,'Employer Federal Tax Withheld'!$B:$B,'Total Social Security Tax'!$B24,'Employer Federal Tax Withheld'!$C:$C,'Total Social Security Tax'!$C24,'Employer Federal Tax Withheld'!$R:$R,'Total Social Security Tax'!G$8)</f>
        <v>0</v>
      </c>
      <c r="H24" s="1">
        <f>SUMIFS('Employer Federal Tax Withheld'!$M:$M,'Employer Federal Tax Withheld'!$B:$B,'Total Social Security Tax'!$B24,'Employer Federal Tax Withheld'!$C:$C,'Total Social Security Tax'!$C24,'Employer Federal Tax Withheld'!$R:$R,'Total Social Security Tax'!H$8)</f>
        <v>0</v>
      </c>
      <c r="I24" s="1">
        <f>SUMIFS('Employer Federal Tax Withheld'!$M:$M,'Employer Federal Tax Withheld'!$B:$B,'Total Social Security Tax'!$B24,'Employer Federal Tax Withheld'!$C:$C,'Total Social Security Tax'!$C24,'Employer Federal Tax Withheld'!$R:$R,'Total Social Security Tax'!I$8)</f>
        <v>0</v>
      </c>
      <c r="J24" s="1">
        <f>SUMIFS('Employer Federal Tax Withheld'!$M:$M,'Employer Federal Tax Withheld'!$B:$B,'Total Social Security Tax'!$B24,'Employer Federal Tax Withheld'!$C:$C,'Total Social Security Tax'!$C24,'Employer Federal Tax Withheld'!$R:$R,'Total Social Security Tax'!J$8)</f>
        <v>0</v>
      </c>
      <c r="K24" s="1">
        <f>SUMIFS('Employer Federal Tax Withheld'!$M:$M,'Employer Federal Tax Withheld'!$B:$B,'Total Social Security Tax'!$B24,'Employer Federal Tax Withheld'!$C:$C,'Total Social Security Tax'!$C24,'Employer Federal Tax Withheld'!$R:$R,'Total Social Security Tax'!K$8)</f>
        <v>0</v>
      </c>
      <c r="L24" s="1">
        <f>SUMIFS('Employer Federal Tax Withheld'!$M:$M,'Employer Federal Tax Withheld'!$B:$B,'Total Social Security Tax'!$B24,'Employer Federal Tax Withheld'!$C:$C,'Total Social Security Tax'!$C24,'Employer Federal Tax Withheld'!$R:$R,'Total Social Security Tax'!L$8)</f>
        <v>0</v>
      </c>
      <c r="M24" s="1">
        <f>SUMIFS('Employer Federal Tax Withheld'!$M:$M,'Employer Federal Tax Withheld'!$B:$B,'Total Social Security Tax'!$B24,'Employer Federal Tax Withheld'!$C:$C,'Total Social Security Tax'!$C24,'Employer Federal Tax Withheld'!$R:$R,'Total Social Security Tax'!M$8)</f>
        <v>0</v>
      </c>
      <c r="N24" s="1">
        <f>SUMIFS('Employer Federal Tax Withheld'!$M:$M,'Employer Federal Tax Withheld'!$B:$B,'Total Social Security Tax'!$B24,'Employer Federal Tax Withheld'!$C:$C,'Total Social Security Tax'!$C24,'Employer Federal Tax Withheld'!$R:$R,'Total Social Security Tax'!N$8)</f>
        <v>0</v>
      </c>
      <c r="O24" s="1">
        <f>SUMIFS('Employer Federal Tax Withheld'!$M:$M,'Employer Federal Tax Withheld'!$B:$B,'Total Social Security Tax'!$B24,'Employer Federal Tax Withheld'!$C:$C,'Total Social Security Tax'!$C24,'Employer Federal Tax Withheld'!$R:$R,'Total Social Security Tax'!O$8)</f>
        <v>0</v>
      </c>
      <c r="P24" s="1">
        <f>SUMIFS('Employer Federal Tax Withheld'!$M:$M,'Employer Federal Tax Withheld'!$B:$B,'Total Social Security Tax'!$B24,'Employer Federal Tax Withheld'!$C:$C,'Total Social Security Tax'!$C24,'Employer Federal Tax Withheld'!$R:$R,'Total Social Security Tax'!P$8)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SUMIFS('Employer Federal Tax Withheld'!$M:$M,'Employer Federal Tax Withheld'!$B:$B,'Total Social Security Tax'!$B25,'Employer Federal Tax Withheld'!$C:$C,'Total Social Security Tax'!$C25,'Employer Federal Tax Withheld'!$R:$R,'Total Social Security Tax'!E$8)</f>
        <v>0</v>
      </c>
      <c r="F25" s="1">
        <f>SUMIFS('Employer Federal Tax Withheld'!$M:$M,'Employer Federal Tax Withheld'!$B:$B,'Total Social Security Tax'!$B25,'Employer Federal Tax Withheld'!$C:$C,'Total Social Security Tax'!$C25,'Employer Federal Tax Withheld'!$R:$R,'Total Social Security Tax'!F$8)</f>
        <v>0</v>
      </c>
      <c r="G25" s="1">
        <f>SUMIFS('Employer Federal Tax Withheld'!$M:$M,'Employer Federal Tax Withheld'!$B:$B,'Total Social Security Tax'!$B25,'Employer Federal Tax Withheld'!$C:$C,'Total Social Security Tax'!$C25,'Employer Federal Tax Withheld'!$R:$R,'Total Social Security Tax'!G$8)</f>
        <v>0</v>
      </c>
      <c r="H25" s="1">
        <f>SUMIFS('Employer Federal Tax Withheld'!$M:$M,'Employer Federal Tax Withheld'!$B:$B,'Total Social Security Tax'!$B25,'Employer Federal Tax Withheld'!$C:$C,'Total Social Security Tax'!$C25,'Employer Federal Tax Withheld'!$R:$R,'Total Social Security Tax'!H$8)</f>
        <v>0</v>
      </c>
      <c r="I25" s="1">
        <f>SUMIFS('Employer Federal Tax Withheld'!$M:$M,'Employer Federal Tax Withheld'!$B:$B,'Total Social Security Tax'!$B25,'Employer Federal Tax Withheld'!$C:$C,'Total Social Security Tax'!$C25,'Employer Federal Tax Withheld'!$R:$R,'Total Social Security Tax'!I$8)</f>
        <v>0</v>
      </c>
      <c r="J25" s="1">
        <f>SUMIFS('Employer Federal Tax Withheld'!$M:$M,'Employer Federal Tax Withheld'!$B:$B,'Total Social Security Tax'!$B25,'Employer Federal Tax Withheld'!$C:$C,'Total Social Security Tax'!$C25,'Employer Federal Tax Withheld'!$R:$R,'Total Social Security Tax'!J$8)</f>
        <v>0</v>
      </c>
      <c r="K25" s="1">
        <f>SUMIFS('Employer Federal Tax Withheld'!$M:$M,'Employer Federal Tax Withheld'!$B:$B,'Total Social Security Tax'!$B25,'Employer Federal Tax Withheld'!$C:$C,'Total Social Security Tax'!$C25,'Employer Federal Tax Withheld'!$R:$R,'Total Social Security Tax'!K$8)</f>
        <v>0</v>
      </c>
      <c r="L25" s="1">
        <f>SUMIFS('Employer Federal Tax Withheld'!$M:$M,'Employer Federal Tax Withheld'!$B:$B,'Total Social Security Tax'!$B25,'Employer Federal Tax Withheld'!$C:$C,'Total Social Security Tax'!$C25,'Employer Federal Tax Withheld'!$R:$R,'Total Social Security Tax'!L$8)</f>
        <v>0</v>
      </c>
      <c r="M25" s="1">
        <f>SUMIFS('Employer Federal Tax Withheld'!$M:$M,'Employer Federal Tax Withheld'!$B:$B,'Total Social Security Tax'!$B25,'Employer Federal Tax Withheld'!$C:$C,'Total Social Security Tax'!$C25,'Employer Federal Tax Withheld'!$R:$R,'Total Social Security Tax'!M$8)</f>
        <v>0</v>
      </c>
      <c r="N25" s="1">
        <f>SUMIFS('Employer Federal Tax Withheld'!$M:$M,'Employer Federal Tax Withheld'!$B:$B,'Total Social Security Tax'!$B25,'Employer Federal Tax Withheld'!$C:$C,'Total Social Security Tax'!$C25,'Employer Federal Tax Withheld'!$R:$R,'Total Social Security Tax'!N$8)</f>
        <v>0</v>
      </c>
      <c r="O25" s="1">
        <f>SUMIFS('Employer Federal Tax Withheld'!$M:$M,'Employer Federal Tax Withheld'!$B:$B,'Total Social Security Tax'!$B25,'Employer Federal Tax Withheld'!$C:$C,'Total Social Security Tax'!$C25,'Employer Federal Tax Withheld'!$R:$R,'Total Social Security Tax'!O$8)</f>
        <v>0</v>
      </c>
      <c r="P25" s="1">
        <f>SUMIFS('Employer Federal Tax Withheld'!$M:$M,'Employer Federal Tax Withheld'!$B:$B,'Total Social Security Tax'!$B25,'Employer Federal Tax Withheld'!$C:$C,'Total Social Security Tax'!$C25,'Employer Federal Tax Withheld'!$R:$R,'Total Social Security Tax'!P$8)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SUMIFS('Employer Federal Tax Withheld'!$M:$M,'Employer Federal Tax Withheld'!$B:$B,'Total Social Security Tax'!$B26,'Employer Federal Tax Withheld'!$C:$C,'Total Social Security Tax'!$C26,'Employer Federal Tax Withheld'!$R:$R,'Total Social Security Tax'!E$8)</f>
        <v>0</v>
      </c>
      <c r="F26" s="1">
        <f>SUMIFS('Employer Federal Tax Withheld'!$M:$M,'Employer Federal Tax Withheld'!$B:$B,'Total Social Security Tax'!$B26,'Employer Federal Tax Withheld'!$C:$C,'Total Social Security Tax'!$C26,'Employer Federal Tax Withheld'!$R:$R,'Total Social Security Tax'!F$8)</f>
        <v>0</v>
      </c>
      <c r="G26" s="1">
        <f>SUMIFS('Employer Federal Tax Withheld'!$M:$M,'Employer Federal Tax Withheld'!$B:$B,'Total Social Security Tax'!$B26,'Employer Federal Tax Withheld'!$C:$C,'Total Social Security Tax'!$C26,'Employer Federal Tax Withheld'!$R:$R,'Total Social Security Tax'!G$8)</f>
        <v>0</v>
      </c>
      <c r="H26" s="1">
        <f>SUMIFS('Employer Federal Tax Withheld'!$M:$M,'Employer Federal Tax Withheld'!$B:$B,'Total Social Security Tax'!$B26,'Employer Federal Tax Withheld'!$C:$C,'Total Social Security Tax'!$C26,'Employer Federal Tax Withheld'!$R:$R,'Total Social Security Tax'!H$8)</f>
        <v>0</v>
      </c>
      <c r="I26" s="1">
        <f>SUMIFS('Employer Federal Tax Withheld'!$M:$M,'Employer Federal Tax Withheld'!$B:$B,'Total Social Security Tax'!$B26,'Employer Federal Tax Withheld'!$C:$C,'Total Social Security Tax'!$C26,'Employer Federal Tax Withheld'!$R:$R,'Total Social Security Tax'!I$8)</f>
        <v>0</v>
      </c>
      <c r="J26" s="1">
        <f>SUMIFS('Employer Federal Tax Withheld'!$M:$M,'Employer Federal Tax Withheld'!$B:$B,'Total Social Security Tax'!$B26,'Employer Federal Tax Withheld'!$C:$C,'Total Social Security Tax'!$C26,'Employer Federal Tax Withheld'!$R:$R,'Total Social Security Tax'!J$8)</f>
        <v>0</v>
      </c>
      <c r="K26" s="1">
        <f>SUMIFS('Employer Federal Tax Withheld'!$M:$M,'Employer Federal Tax Withheld'!$B:$B,'Total Social Security Tax'!$B26,'Employer Federal Tax Withheld'!$C:$C,'Total Social Security Tax'!$C26,'Employer Federal Tax Withheld'!$R:$R,'Total Social Security Tax'!K$8)</f>
        <v>0</v>
      </c>
      <c r="L26" s="1">
        <f>SUMIFS('Employer Federal Tax Withheld'!$M:$M,'Employer Federal Tax Withheld'!$B:$B,'Total Social Security Tax'!$B26,'Employer Federal Tax Withheld'!$C:$C,'Total Social Security Tax'!$C26,'Employer Federal Tax Withheld'!$R:$R,'Total Social Security Tax'!L$8)</f>
        <v>0</v>
      </c>
      <c r="M26" s="1">
        <f>SUMIFS('Employer Federal Tax Withheld'!$M:$M,'Employer Federal Tax Withheld'!$B:$B,'Total Social Security Tax'!$B26,'Employer Federal Tax Withheld'!$C:$C,'Total Social Security Tax'!$C26,'Employer Federal Tax Withheld'!$R:$R,'Total Social Security Tax'!M$8)</f>
        <v>0</v>
      </c>
      <c r="N26" s="1">
        <f>SUMIFS('Employer Federal Tax Withheld'!$M:$M,'Employer Federal Tax Withheld'!$B:$B,'Total Social Security Tax'!$B26,'Employer Federal Tax Withheld'!$C:$C,'Total Social Security Tax'!$C26,'Employer Federal Tax Withheld'!$R:$R,'Total Social Security Tax'!N$8)</f>
        <v>0</v>
      </c>
      <c r="O26" s="1">
        <f>SUMIFS('Employer Federal Tax Withheld'!$M:$M,'Employer Federal Tax Withheld'!$B:$B,'Total Social Security Tax'!$B26,'Employer Federal Tax Withheld'!$C:$C,'Total Social Security Tax'!$C26,'Employer Federal Tax Withheld'!$R:$R,'Total Social Security Tax'!O$8)</f>
        <v>0</v>
      </c>
      <c r="P26" s="1">
        <f>SUMIFS('Employer Federal Tax Withheld'!$M:$M,'Employer Federal Tax Withheld'!$B:$B,'Total Social Security Tax'!$B26,'Employer Federal Tax Withheld'!$C:$C,'Total Social Security Tax'!$C26,'Employer Federal Tax Withheld'!$R:$R,'Total Social Security Tax'!P$8)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SUMIFS('Employer Federal Tax Withheld'!$M:$M,'Employer Federal Tax Withheld'!$B:$B,'Total Social Security Tax'!$B27,'Employer Federal Tax Withheld'!$C:$C,'Total Social Security Tax'!$C27,'Employer Federal Tax Withheld'!$R:$R,'Total Social Security Tax'!E$8)</f>
        <v>0</v>
      </c>
      <c r="F27" s="1">
        <f>SUMIFS('Employer Federal Tax Withheld'!$M:$M,'Employer Federal Tax Withheld'!$B:$B,'Total Social Security Tax'!$B27,'Employer Federal Tax Withheld'!$C:$C,'Total Social Security Tax'!$C27,'Employer Federal Tax Withheld'!$R:$R,'Total Social Security Tax'!F$8)</f>
        <v>0</v>
      </c>
      <c r="G27" s="1">
        <f>SUMIFS('Employer Federal Tax Withheld'!$M:$M,'Employer Federal Tax Withheld'!$B:$B,'Total Social Security Tax'!$B27,'Employer Federal Tax Withheld'!$C:$C,'Total Social Security Tax'!$C27,'Employer Federal Tax Withheld'!$R:$R,'Total Social Security Tax'!G$8)</f>
        <v>0</v>
      </c>
      <c r="H27" s="1">
        <f>SUMIFS('Employer Federal Tax Withheld'!$M:$M,'Employer Federal Tax Withheld'!$B:$B,'Total Social Security Tax'!$B27,'Employer Federal Tax Withheld'!$C:$C,'Total Social Security Tax'!$C27,'Employer Federal Tax Withheld'!$R:$R,'Total Social Security Tax'!H$8)</f>
        <v>0</v>
      </c>
      <c r="I27" s="1">
        <f>SUMIFS('Employer Federal Tax Withheld'!$M:$M,'Employer Federal Tax Withheld'!$B:$B,'Total Social Security Tax'!$B27,'Employer Federal Tax Withheld'!$C:$C,'Total Social Security Tax'!$C27,'Employer Federal Tax Withheld'!$R:$R,'Total Social Security Tax'!I$8)</f>
        <v>0</v>
      </c>
      <c r="J27" s="1">
        <f>SUMIFS('Employer Federal Tax Withheld'!$M:$M,'Employer Federal Tax Withheld'!$B:$B,'Total Social Security Tax'!$B27,'Employer Federal Tax Withheld'!$C:$C,'Total Social Security Tax'!$C27,'Employer Federal Tax Withheld'!$R:$R,'Total Social Security Tax'!J$8)</f>
        <v>0</v>
      </c>
      <c r="K27" s="1">
        <f>SUMIFS('Employer Federal Tax Withheld'!$M:$M,'Employer Federal Tax Withheld'!$B:$B,'Total Social Security Tax'!$B27,'Employer Federal Tax Withheld'!$C:$C,'Total Social Security Tax'!$C27,'Employer Federal Tax Withheld'!$R:$R,'Total Social Security Tax'!K$8)</f>
        <v>0</v>
      </c>
      <c r="L27" s="1">
        <f>SUMIFS('Employer Federal Tax Withheld'!$M:$M,'Employer Federal Tax Withheld'!$B:$B,'Total Social Security Tax'!$B27,'Employer Federal Tax Withheld'!$C:$C,'Total Social Security Tax'!$C27,'Employer Federal Tax Withheld'!$R:$R,'Total Social Security Tax'!L$8)</f>
        <v>0</v>
      </c>
      <c r="M27" s="1">
        <f>SUMIFS('Employer Federal Tax Withheld'!$M:$M,'Employer Federal Tax Withheld'!$B:$B,'Total Social Security Tax'!$B27,'Employer Federal Tax Withheld'!$C:$C,'Total Social Security Tax'!$C27,'Employer Federal Tax Withheld'!$R:$R,'Total Social Security Tax'!M$8)</f>
        <v>0</v>
      </c>
      <c r="N27" s="1">
        <f>SUMIFS('Employer Federal Tax Withheld'!$M:$M,'Employer Federal Tax Withheld'!$B:$B,'Total Social Security Tax'!$B27,'Employer Federal Tax Withheld'!$C:$C,'Total Social Security Tax'!$C27,'Employer Federal Tax Withheld'!$R:$R,'Total Social Security Tax'!N$8)</f>
        <v>0</v>
      </c>
      <c r="O27" s="1">
        <f>SUMIFS('Employer Federal Tax Withheld'!$M:$M,'Employer Federal Tax Withheld'!$B:$B,'Total Social Security Tax'!$B27,'Employer Federal Tax Withheld'!$C:$C,'Total Social Security Tax'!$C27,'Employer Federal Tax Withheld'!$R:$R,'Total Social Security Tax'!O$8)</f>
        <v>0</v>
      </c>
      <c r="P27" s="1">
        <f>SUMIFS('Employer Federal Tax Withheld'!$M:$M,'Employer Federal Tax Withheld'!$B:$B,'Total Social Security Tax'!$B27,'Employer Federal Tax Withheld'!$C:$C,'Total Social Security Tax'!$C27,'Employer Federal Tax Withheld'!$R:$R,'Total Social Security Tax'!P$8)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SUMIFS('Employer Federal Tax Withheld'!$M:$M,'Employer Federal Tax Withheld'!$B:$B,'Total Social Security Tax'!$B28,'Employer Federal Tax Withheld'!$C:$C,'Total Social Security Tax'!$C28,'Employer Federal Tax Withheld'!$R:$R,'Total Social Security Tax'!E$8)</f>
        <v>0</v>
      </c>
      <c r="F28" s="1">
        <f>SUMIFS('Employer Federal Tax Withheld'!$M:$M,'Employer Federal Tax Withheld'!$B:$B,'Total Social Security Tax'!$B28,'Employer Federal Tax Withheld'!$C:$C,'Total Social Security Tax'!$C28,'Employer Federal Tax Withheld'!$R:$R,'Total Social Security Tax'!F$8)</f>
        <v>0</v>
      </c>
      <c r="G28" s="1">
        <f>SUMIFS('Employer Federal Tax Withheld'!$M:$M,'Employer Federal Tax Withheld'!$B:$B,'Total Social Security Tax'!$B28,'Employer Federal Tax Withheld'!$C:$C,'Total Social Security Tax'!$C28,'Employer Federal Tax Withheld'!$R:$R,'Total Social Security Tax'!G$8)</f>
        <v>0</v>
      </c>
      <c r="H28" s="1">
        <f>SUMIFS('Employer Federal Tax Withheld'!$M:$M,'Employer Federal Tax Withheld'!$B:$B,'Total Social Security Tax'!$B28,'Employer Federal Tax Withheld'!$C:$C,'Total Social Security Tax'!$C28,'Employer Federal Tax Withheld'!$R:$R,'Total Social Security Tax'!H$8)</f>
        <v>0</v>
      </c>
      <c r="I28" s="1">
        <f>SUMIFS('Employer Federal Tax Withheld'!$M:$M,'Employer Federal Tax Withheld'!$B:$B,'Total Social Security Tax'!$B28,'Employer Federal Tax Withheld'!$C:$C,'Total Social Security Tax'!$C28,'Employer Federal Tax Withheld'!$R:$R,'Total Social Security Tax'!I$8)</f>
        <v>0</v>
      </c>
      <c r="J28" s="1">
        <f>SUMIFS('Employer Federal Tax Withheld'!$M:$M,'Employer Federal Tax Withheld'!$B:$B,'Total Social Security Tax'!$B28,'Employer Federal Tax Withheld'!$C:$C,'Total Social Security Tax'!$C28,'Employer Federal Tax Withheld'!$R:$R,'Total Social Security Tax'!J$8)</f>
        <v>0</v>
      </c>
      <c r="K28" s="1">
        <f>SUMIFS('Employer Federal Tax Withheld'!$M:$M,'Employer Federal Tax Withheld'!$B:$B,'Total Social Security Tax'!$B28,'Employer Federal Tax Withheld'!$C:$C,'Total Social Security Tax'!$C28,'Employer Federal Tax Withheld'!$R:$R,'Total Social Security Tax'!K$8)</f>
        <v>0</v>
      </c>
      <c r="L28" s="1">
        <f>SUMIFS('Employer Federal Tax Withheld'!$M:$M,'Employer Federal Tax Withheld'!$B:$B,'Total Social Security Tax'!$B28,'Employer Federal Tax Withheld'!$C:$C,'Total Social Security Tax'!$C28,'Employer Federal Tax Withheld'!$R:$R,'Total Social Security Tax'!L$8)</f>
        <v>0</v>
      </c>
      <c r="M28" s="1">
        <f>SUMIFS('Employer Federal Tax Withheld'!$M:$M,'Employer Federal Tax Withheld'!$B:$B,'Total Social Security Tax'!$B28,'Employer Federal Tax Withheld'!$C:$C,'Total Social Security Tax'!$C28,'Employer Federal Tax Withheld'!$R:$R,'Total Social Security Tax'!M$8)</f>
        <v>0</v>
      </c>
      <c r="N28" s="1">
        <f>SUMIFS('Employer Federal Tax Withheld'!$M:$M,'Employer Federal Tax Withheld'!$B:$B,'Total Social Security Tax'!$B28,'Employer Federal Tax Withheld'!$C:$C,'Total Social Security Tax'!$C28,'Employer Federal Tax Withheld'!$R:$R,'Total Social Security Tax'!N$8)</f>
        <v>0</v>
      </c>
      <c r="O28" s="1">
        <f>SUMIFS('Employer Federal Tax Withheld'!$M:$M,'Employer Federal Tax Withheld'!$B:$B,'Total Social Security Tax'!$B28,'Employer Federal Tax Withheld'!$C:$C,'Total Social Security Tax'!$C28,'Employer Federal Tax Withheld'!$R:$R,'Total Social Security Tax'!O$8)</f>
        <v>0</v>
      </c>
      <c r="P28" s="1">
        <f>SUMIFS('Employer Federal Tax Withheld'!$M:$M,'Employer Federal Tax Withheld'!$B:$B,'Total Social Security Tax'!$B28,'Employer Federal Tax Withheld'!$C:$C,'Total Social Security Tax'!$C28,'Employer Federal Tax Withheld'!$R:$R,'Total Social Security Tax'!P$8)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SUMIFS('Employer Federal Tax Withheld'!$M:$M,'Employer Federal Tax Withheld'!$B:$B,'Total Social Security Tax'!$B29,'Employer Federal Tax Withheld'!$C:$C,'Total Social Security Tax'!$C29,'Employer Federal Tax Withheld'!$R:$R,'Total Social Security Tax'!E$8)</f>
        <v>0</v>
      </c>
      <c r="F29" s="1">
        <f>SUMIFS('Employer Federal Tax Withheld'!$M:$M,'Employer Federal Tax Withheld'!$B:$B,'Total Social Security Tax'!$B29,'Employer Federal Tax Withheld'!$C:$C,'Total Social Security Tax'!$C29,'Employer Federal Tax Withheld'!$R:$R,'Total Social Security Tax'!F$8)</f>
        <v>0</v>
      </c>
      <c r="G29" s="1">
        <f>SUMIFS('Employer Federal Tax Withheld'!$M:$M,'Employer Federal Tax Withheld'!$B:$B,'Total Social Security Tax'!$B29,'Employer Federal Tax Withheld'!$C:$C,'Total Social Security Tax'!$C29,'Employer Federal Tax Withheld'!$R:$R,'Total Social Security Tax'!G$8)</f>
        <v>0</v>
      </c>
      <c r="H29" s="1">
        <f>SUMIFS('Employer Federal Tax Withheld'!$M:$M,'Employer Federal Tax Withheld'!$B:$B,'Total Social Security Tax'!$B29,'Employer Federal Tax Withheld'!$C:$C,'Total Social Security Tax'!$C29,'Employer Federal Tax Withheld'!$R:$R,'Total Social Security Tax'!H$8)</f>
        <v>0</v>
      </c>
      <c r="I29" s="1">
        <f>SUMIFS('Employer Federal Tax Withheld'!$M:$M,'Employer Federal Tax Withheld'!$B:$B,'Total Social Security Tax'!$B29,'Employer Federal Tax Withheld'!$C:$C,'Total Social Security Tax'!$C29,'Employer Federal Tax Withheld'!$R:$R,'Total Social Security Tax'!I$8)</f>
        <v>0</v>
      </c>
      <c r="J29" s="1">
        <f>SUMIFS('Employer Federal Tax Withheld'!$M:$M,'Employer Federal Tax Withheld'!$B:$B,'Total Social Security Tax'!$B29,'Employer Federal Tax Withheld'!$C:$C,'Total Social Security Tax'!$C29,'Employer Federal Tax Withheld'!$R:$R,'Total Social Security Tax'!J$8)</f>
        <v>0</v>
      </c>
      <c r="K29" s="1">
        <f>SUMIFS('Employer Federal Tax Withheld'!$M:$M,'Employer Federal Tax Withheld'!$B:$B,'Total Social Security Tax'!$B29,'Employer Federal Tax Withheld'!$C:$C,'Total Social Security Tax'!$C29,'Employer Federal Tax Withheld'!$R:$R,'Total Social Security Tax'!K$8)</f>
        <v>0</v>
      </c>
      <c r="L29" s="1">
        <f>SUMIFS('Employer Federal Tax Withheld'!$M:$M,'Employer Federal Tax Withheld'!$B:$B,'Total Social Security Tax'!$B29,'Employer Federal Tax Withheld'!$C:$C,'Total Social Security Tax'!$C29,'Employer Federal Tax Withheld'!$R:$R,'Total Social Security Tax'!L$8)</f>
        <v>0</v>
      </c>
      <c r="M29" s="1">
        <f>SUMIFS('Employer Federal Tax Withheld'!$M:$M,'Employer Federal Tax Withheld'!$B:$B,'Total Social Security Tax'!$B29,'Employer Federal Tax Withheld'!$C:$C,'Total Social Security Tax'!$C29,'Employer Federal Tax Withheld'!$R:$R,'Total Social Security Tax'!M$8)</f>
        <v>0</v>
      </c>
      <c r="N29" s="1">
        <f>SUMIFS('Employer Federal Tax Withheld'!$M:$M,'Employer Federal Tax Withheld'!$B:$B,'Total Social Security Tax'!$B29,'Employer Federal Tax Withheld'!$C:$C,'Total Social Security Tax'!$C29,'Employer Federal Tax Withheld'!$R:$R,'Total Social Security Tax'!N$8)</f>
        <v>0</v>
      </c>
      <c r="O29" s="1">
        <f>SUMIFS('Employer Federal Tax Withheld'!$M:$M,'Employer Federal Tax Withheld'!$B:$B,'Total Social Security Tax'!$B29,'Employer Federal Tax Withheld'!$C:$C,'Total Social Security Tax'!$C29,'Employer Federal Tax Withheld'!$R:$R,'Total Social Security Tax'!O$8)</f>
        <v>0</v>
      </c>
      <c r="P29" s="1">
        <f>SUMIFS('Employer Federal Tax Withheld'!$M:$M,'Employer Federal Tax Withheld'!$B:$B,'Total Social Security Tax'!$B29,'Employer Federal Tax Withheld'!$C:$C,'Total Social Security Tax'!$C29,'Employer Federal Tax Withheld'!$R:$R,'Total Social Security Tax'!P$8)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SUMIFS('Employer Federal Tax Withheld'!$M:$M,'Employer Federal Tax Withheld'!$B:$B,'Total Social Security Tax'!$B30,'Employer Federal Tax Withheld'!$C:$C,'Total Social Security Tax'!$C30,'Employer Federal Tax Withheld'!$R:$R,'Total Social Security Tax'!E$8)</f>
        <v>0</v>
      </c>
      <c r="F30" s="1">
        <f>SUMIFS('Employer Federal Tax Withheld'!$M:$M,'Employer Federal Tax Withheld'!$B:$B,'Total Social Security Tax'!$B30,'Employer Federal Tax Withheld'!$C:$C,'Total Social Security Tax'!$C30,'Employer Federal Tax Withheld'!$R:$R,'Total Social Security Tax'!F$8)</f>
        <v>0</v>
      </c>
      <c r="G30" s="1">
        <f>SUMIFS('Employer Federal Tax Withheld'!$M:$M,'Employer Federal Tax Withheld'!$B:$B,'Total Social Security Tax'!$B30,'Employer Federal Tax Withheld'!$C:$C,'Total Social Security Tax'!$C30,'Employer Federal Tax Withheld'!$R:$R,'Total Social Security Tax'!G$8)</f>
        <v>0</v>
      </c>
      <c r="H30" s="1">
        <f>SUMIFS('Employer Federal Tax Withheld'!$M:$M,'Employer Federal Tax Withheld'!$B:$B,'Total Social Security Tax'!$B30,'Employer Federal Tax Withheld'!$C:$C,'Total Social Security Tax'!$C30,'Employer Federal Tax Withheld'!$R:$R,'Total Social Security Tax'!H$8)</f>
        <v>0</v>
      </c>
      <c r="I30" s="1">
        <f>SUMIFS('Employer Federal Tax Withheld'!$M:$M,'Employer Federal Tax Withheld'!$B:$B,'Total Social Security Tax'!$B30,'Employer Federal Tax Withheld'!$C:$C,'Total Social Security Tax'!$C30,'Employer Federal Tax Withheld'!$R:$R,'Total Social Security Tax'!I$8)</f>
        <v>0</v>
      </c>
      <c r="J30" s="1">
        <f>SUMIFS('Employer Federal Tax Withheld'!$M:$M,'Employer Federal Tax Withheld'!$B:$B,'Total Social Security Tax'!$B30,'Employer Federal Tax Withheld'!$C:$C,'Total Social Security Tax'!$C30,'Employer Federal Tax Withheld'!$R:$R,'Total Social Security Tax'!J$8)</f>
        <v>0</v>
      </c>
      <c r="K30" s="1">
        <f>SUMIFS('Employer Federal Tax Withheld'!$M:$M,'Employer Federal Tax Withheld'!$B:$B,'Total Social Security Tax'!$B30,'Employer Federal Tax Withheld'!$C:$C,'Total Social Security Tax'!$C30,'Employer Federal Tax Withheld'!$R:$R,'Total Social Security Tax'!K$8)</f>
        <v>0</v>
      </c>
      <c r="L30" s="1">
        <f>SUMIFS('Employer Federal Tax Withheld'!$M:$M,'Employer Federal Tax Withheld'!$B:$B,'Total Social Security Tax'!$B30,'Employer Federal Tax Withheld'!$C:$C,'Total Social Security Tax'!$C30,'Employer Federal Tax Withheld'!$R:$R,'Total Social Security Tax'!L$8)</f>
        <v>0</v>
      </c>
      <c r="M30" s="1">
        <f>SUMIFS('Employer Federal Tax Withheld'!$M:$M,'Employer Federal Tax Withheld'!$B:$B,'Total Social Security Tax'!$B30,'Employer Federal Tax Withheld'!$C:$C,'Total Social Security Tax'!$C30,'Employer Federal Tax Withheld'!$R:$R,'Total Social Security Tax'!M$8)</f>
        <v>0</v>
      </c>
      <c r="N30" s="1">
        <f>SUMIFS('Employer Federal Tax Withheld'!$M:$M,'Employer Federal Tax Withheld'!$B:$B,'Total Social Security Tax'!$B30,'Employer Federal Tax Withheld'!$C:$C,'Total Social Security Tax'!$C30,'Employer Federal Tax Withheld'!$R:$R,'Total Social Security Tax'!N$8)</f>
        <v>0</v>
      </c>
      <c r="O30" s="1">
        <f>SUMIFS('Employer Federal Tax Withheld'!$M:$M,'Employer Federal Tax Withheld'!$B:$B,'Total Social Security Tax'!$B30,'Employer Federal Tax Withheld'!$C:$C,'Total Social Security Tax'!$C30,'Employer Federal Tax Withheld'!$R:$R,'Total Social Security Tax'!O$8)</f>
        <v>0</v>
      </c>
      <c r="P30" s="1">
        <f>SUMIFS('Employer Federal Tax Withheld'!$M:$M,'Employer Federal Tax Withheld'!$B:$B,'Total Social Security Tax'!$B30,'Employer Federal Tax Withheld'!$C:$C,'Total Social Security Tax'!$C30,'Employer Federal Tax Withheld'!$R:$R,'Total Social Security Tax'!P$8)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SUMIFS('Employer Federal Tax Withheld'!$M:$M,'Employer Federal Tax Withheld'!$B:$B,'Total Social Security Tax'!$B31,'Employer Federal Tax Withheld'!$C:$C,'Total Social Security Tax'!$C31,'Employer Federal Tax Withheld'!$R:$R,'Total Social Security Tax'!E$8)</f>
        <v>0</v>
      </c>
      <c r="F31" s="1">
        <f>SUMIFS('Employer Federal Tax Withheld'!$M:$M,'Employer Federal Tax Withheld'!$B:$B,'Total Social Security Tax'!$B31,'Employer Federal Tax Withheld'!$C:$C,'Total Social Security Tax'!$C31,'Employer Federal Tax Withheld'!$R:$R,'Total Social Security Tax'!F$8)</f>
        <v>0</v>
      </c>
      <c r="G31" s="1">
        <f>SUMIFS('Employer Federal Tax Withheld'!$M:$M,'Employer Federal Tax Withheld'!$B:$B,'Total Social Security Tax'!$B31,'Employer Federal Tax Withheld'!$C:$C,'Total Social Security Tax'!$C31,'Employer Federal Tax Withheld'!$R:$R,'Total Social Security Tax'!G$8)</f>
        <v>0</v>
      </c>
      <c r="H31" s="1">
        <f>SUMIFS('Employer Federal Tax Withheld'!$M:$M,'Employer Federal Tax Withheld'!$B:$B,'Total Social Security Tax'!$B31,'Employer Federal Tax Withheld'!$C:$C,'Total Social Security Tax'!$C31,'Employer Federal Tax Withheld'!$R:$R,'Total Social Security Tax'!H$8)</f>
        <v>0</v>
      </c>
      <c r="I31" s="1">
        <f>SUMIFS('Employer Federal Tax Withheld'!$M:$M,'Employer Federal Tax Withheld'!$B:$B,'Total Social Security Tax'!$B31,'Employer Federal Tax Withheld'!$C:$C,'Total Social Security Tax'!$C31,'Employer Federal Tax Withheld'!$R:$R,'Total Social Security Tax'!I$8)</f>
        <v>0</v>
      </c>
      <c r="J31" s="1">
        <f>SUMIFS('Employer Federal Tax Withheld'!$M:$M,'Employer Federal Tax Withheld'!$B:$B,'Total Social Security Tax'!$B31,'Employer Federal Tax Withheld'!$C:$C,'Total Social Security Tax'!$C31,'Employer Federal Tax Withheld'!$R:$R,'Total Social Security Tax'!J$8)</f>
        <v>0</v>
      </c>
      <c r="K31" s="1">
        <f>SUMIFS('Employer Federal Tax Withheld'!$M:$M,'Employer Federal Tax Withheld'!$B:$B,'Total Social Security Tax'!$B31,'Employer Federal Tax Withheld'!$C:$C,'Total Social Security Tax'!$C31,'Employer Federal Tax Withheld'!$R:$R,'Total Social Security Tax'!K$8)</f>
        <v>0</v>
      </c>
      <c r="L31" s="1">
        <f>SUMIFS('Employer Federal Tax Withheld'!$M:$M,'Employer Federal Tax Withheld'!$B:$B,'Total Social Security Tax'!$B31,'Employer Federal Tax Withheld'!$C:$C,'Total Social Security Tax'!$C31,'Employer Federal Tax Withheld'!$R:$R,'Total Social Security Tax'!L$8)</f>
        <v>0</v>
      </c>
      <c r="M31" s="1">
        <f>SUMIFS('Employer Federal Tax Withheld'!$M:$M,'Employer Federal Tax Withheld'!$B:$B,'Total Social Security Tax'!$B31,'Employer Federal Tax Withheld'!$C:$C,'Total Social Security Tax'!$C31,'Employer Federal Tax Withheld'!$R:$R,'Total Social Security Tax'!M$8)</f>
        <v>0</v>
      </c>
      <c r="N31" s="1">
        <f>SUMIFS('Employer Federal Tax Withheld'!$M:$M,'Employer Federal Tax Withheld'!$B:$B,'Total Social Security Tax'!$B31,'Employer Federal Tax Withheld'!$C:$C,'Total Social Security Tax'!$C31,'Employer Federal Tax Withheld'!$R:$R,'Total Social Security Tax'!N$8)</f>
        <v>0</v>
      </c>
      <c r="O31" s="1">
        <f>SUMIFS('Employer Federal Tax Withheld'!$M:$M,'Employer Federal Tax Withheld'!$B:$B,'Total Social Security Tax'!$B31,'Employer Federal Tax Withheld'!$C:$C,'Total Social Security Tax'!$C31,'Employer Federal Tax Withheld'!$R:$R,'Total Social Security Tax'!O$8)</f>
        <v>0</v>
      </c>
      <c r="P31" s="1">
        <f>SUMIFS('Employer Federal Tax Withheld'!$M:$M,'Employer Federal Tax Withheld'!$B:$B,'Total Social Security Tax'!$B31,'Employer Federal Tax Withheld'!$C:$C,'Total Social Security Tax'!$C31,'Employer Federal Tax Withheld'!$R:$R,'Total Social Security Tax'!P$8)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SUMIFS('Employer Federal Tax Withheld'!$M:$M,'Employer Federal Tax Withheld'!$B:$B,'Total Social Security Tax'!$B32,'Employer Federal Tax Withheld'!$C:$C,'Total Social Security Tax'!$C32,'Employer Federal Tax Withheld'!$R:$R,'Total Social Security Tax'!E$8)</f>
        <v>0</v>
      </c>
      <c r="F32" s="1">
        <f>SUMIFS('Employer Federal Tax Withheld'!$M:$M,'Employer Federal Tax Withheld'!$B:$B,'Total Social Security Tax'!$B32,'Employer Federal Tax Withheld'!$C:$C,'Total Social Security Tax'!$C32,'Employer Federal Tax Withheld'!$R:$R,'Total Social Security Tax'!F$8)</f>
        <v>0</v>
      </c>
      <c r="G32" s="1">
        <f>SUMIFS('Employer Federal Tax Withheld'!$M:$M,'Employer Federal Tax Withheld'!$B:$B,'Total Social Security Tax'!$B32,'Employer Federal Tax Withheld'!$C:$C,'Total Social Security Tax'!$C32,'Employer Federal Tax Withheld'!$R:$R,'Total Social Security Tax'!G$8)</f>
        <v>0</v>
      </c>
      <c r="H32" s="1">
        <f>SUMIFS('Employer Federal Tax Withheld'!$M:$M,'Employer Federal Tax Withheld'!$B:$B,'Total Social Security Tax'!$B32,'Employer Federal Tax Withheld'!$C:$C,'Total Social Security Tax'!$C32,'Employer Federal Tax Withheld'!$R:$R,'Total Social Security Tax'!H$8)</f>
        <v>0</v>
      </c>
      <c r="I32" s="1">
        <f>SUMIFS('Employer Federal Tax Withheld'!$M:$M,'Employer Federal Tax Withheld'!$B:$B,'Total Social Security Tax'!$B32,'Employer Federal Tax Withheld'!$C:$C,'Total Social Security Tax'!$C32,'Employer Federal Tax Withheld'!$R:$R,'Total Social Security Tax'!I$8)</f>
        <v>0</v>
      </c>
      <c r="J32" s="1">
        <f>SUMIFS('Employer Federal Tax Withheld'!$M:$M,'Employer Federal Tax Withheld'!$B:$B,'Total Social Security Tax'!$B32,'Employer Federal Tax Withheld'!$C:$C,'Total Social Security Tax'!$C32,'Employer Federal Tax Withheld'!$R:$R,'Total Social Security Tax'!J$8)</f>
        <v>0</v>
      </c>
      <c r="K32" s="1">
        <f>SUMIFS('Employer Federal Tax Withheld'!$M:$M,'Employer Federal Tax Withheld'!$B:$B,'Total Social Security Tax'!$B32,'Employer Federal Tax Withheld'!$C:$C,'Total Social Security Tax'!$C32,'Employer Federal Tax Withheld'!$R:$R,'Total Social Security Tax'!K$8)</f>
        <v>0</v>
      </c>
      <c r="L32" s="1">
        <f>SUMIFS('Employer Federal Tax Withheld'!$M:$M,'Employer Federal Tax Withheld'!$B:$B,'Total Social Security Tax'!$B32,'Employer Federal Tax Withheld'!$C:$C,'Total Social Security Tax'!$C32,'Employer Federal Tax Withheld'!$R:$R,'Total Social Security Tax'!L$8)</f>
        <v>0</v>
      </c>
      <c r="M32" s="1">
        <f>SUMIFS('Employer Federal Tax Withheld'!$M:$M,'Employer Federal Tax Withheld'!$B:$B,'Total Social Security Tax'!$B32,'Employer Federal Tax Withheld'!$C:$C,'Total Social Security Tax'!$C32,'Employer Federal Tax Withheld'!$R:$R,'Total Social Security Tax'!M$8)</f>
        <v>0</v>
      </c>
      <c r="N32" s="1">
        <f>SUMIFS('Employer Federal Tax Withheld'!$M:$M,'Employer Federal Tax Withheld'!$B:$B,'Total Social Security Tax'!$B32,'Employer Federal Tax Withheld'!$C:$C,'Total Social Security Tax'!$C32,'Employer Federal Tax Withheld'!$R:$R,'Total Social Security Tax'!N$8)</f>
        <v>0</v>
      </c>
      <c r="O32" s="1">
        <f>SUMIFS('Employer Federal Tax Withheld'!$M:$M,'Employer Federal Tax Withheld'!$B:$B,'Total Social Security Tax'!$B32,'Employer Federal Tax Withheld'!$C:$C,'Total Social Security Tax'!$C32,'Employer Federal Tax Withheld'!$R:$R,'Total Social Security Tax'!O$8)</f>
        <v>0</v>
      </c>
      <c r="P32" s="1">
        <f>SUMIFS('Employer Federal Tax Withheld'!$M:$M,'Employer Federal Tax Withheld'!$B:$B,'Total Social Security Tax'!$B32,'Employer Federal Tax Withheld'!$C:$C,'Total Social Security Tax'!$C32,'Employer Federal Tax Withheld'!$R:$R,'Total Social Security Tax'!P$8)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SUMIFS('Employer Federal Tax Withheld'!$M:$M,'Employer Federal Tax Withheld'!$B:$B,'Total Social Security Tax'!$B33,'Employer Federal Tax Withheld'!$C:$C,'Total Social Security Tax'!$C33,'Employer Federal Tax Withheld'!$R:$R,'Total Social Security Tax'!E$8)</f>
        <v>0</v>
      </c>
      <c r="F33" s="1">
        <f>SUMIFS('Employer Federal Tax Withheld'!$M:$M,'Employer Federal Tax Withheld'!$B:$B,'Total Social Security Tax'!$B33,'Employer Federal Tax Withheld'!$C:$C,'Total Social Security Tax'!$C33,'Employer Federal Tax Withheld'!$R:$R,'Total Social Security Tax'!F$8)</f>
        <v>0</v>
      </c>
      <c r="G33" s="1">
        <f>SUMIFS('Employer Federal Tax Withheld'!$M:$M,'Employer Federal Tax Withheld'!$B:$B,'Total Social Security Tax'!$B33,'Employer Federal Tax Withheld'!$C:$C,'Total Social Security Tax'!$C33,'Employer Federal Tax Withheld'!$R:$R,'Total Social Security Tax'!G$8)</f>
        <v>0</v>
      </c>
      <c r="H33" s="1">
        <f>SUMIFS('Employer Federal Tax Withheld'!$M:$M,'Employer Federal Tax Withheld'!$B:$B,'Total Social Security Tax'!$B33,'Employer Federal Tax Withheld'!$C:$C,'Total Social Security Tax'!$C33,'Employer Federal Tax Withheld'!$R:$R,'Total Social Security Tax'!H$8)</f>
        <v>0</v>
      </c>
      <c r="I33" s="1">
        <f>SUMIFS('Employer Federal Tax Withheld'!$M:$M,'Employer Federal Tax Withheld'!$B:$B,'Total Social Security Tax'!$B33,'Employer Federal Tax Withheld'!$C:$C,'Total Social Security Tax'!$C33,'Employer Federal Tax Withheld'!$R:$R,'Total Social Security Tax'!I$8)</f>
        <v>0</v>
      </c>
      <c r="J33" s="1">
        <f>SUMIFS('Employer Federal Tax Withheld'!$M:$M,'Employer Federal Tax Withheld'!$B:$B,'Total Social Security Tax'!$B33,'Employer Federal Tax Withheld'!$C:$C,'Total Social Security Tax'!$C33,'Employer Federal Tax Withheld'!$R:$R,'Total Social Security Tax'!J$8)</f>
        <v>0</v>
      </c>
      <c r="K33" s="1">
        <f>SUMIFS('Employer Federal Tax Withheld'!$M:$M,'Employer Federal Tax Withheld'!$B:$B,'Total Social Security Tax'!$B33,'Employer Federal Tax Withheld'!$C:$C,'Total Social Security Tax'!$C33,'Employer Federal Tax Withheld'!$R:$R,'Total Social Security Tax'!K$8)</f>
        <v>0</v>
      </c>
      <c r="L33" s="1">
        <f>SUMIFS('Employer Federal Tax Withheld'!$M:$M,'Employer Federal Tax Withheld'!$B:$B,'Total Social Security Tax'!$B33,'Employer Federal Tax Withheld'!$C:$C,'Total Social Security Tax'!$C33,'Employer Federal Tax Withheld'!$R:$R,'Total Social Security Tax'!L$8)</f>
        <v>0</v>
      </c>
      <c r="M33" s="1">
        <f>SUMIFS('Employer Federal Tax Withheld'!$M:$M,'Employer Federal Tax Withheld'!$B:$B,'Total Social Security Tax'!$B33,'Employer Federal Tax Withheld'!$C:$C,'Total Social Security Tax'!$C33,'Employer Federal Tax Withheld'!$R:$R,'Total Social Security Tax'!M$8)</f>
        <v>0</v>
      </c>
      <c r="N33" s="1">
        <f>SUMIFS('Employer Federal Tax Withheld'!$M:$M,'Employer Federal Tax Withheld'!$B:$B,'Total Social Security Tax'!$B33,'Employer Federal Tax Withheld'!$C:$C,'Total Social Security Tax'!$C33,'Employer Federal Tax Withheld'!$R:$R,'Total Social Security Tax'!N$8)</f>
        <v>0</v>
      </c>
      <c r="O33" s="1">
        <f>SUMIFS('Employer Federal Tax Withheld'!$M:$M,'Employer Federal Tax Withheld'!$B:$B,'Total Social Security Tax'!$B33,'Employer Federal Tax Withheld'!$C:$C,'Total Social Security Tax'!$C33,'Employer Federal Tax Withheld'!$R:$R,'Total Social Security Tax'!O$8)</f>
        <v>0</v>
      </c>
      <c r="P33" s="1">
        <f>SUMIFS('Employer Federal Tax Withheld'!$M:$M,'Employer Federal Tax Withheld'!$B:$B,'Total Social Security Tax'!$B33,'Employer Federal Tax Withheld'!$C:$C,'Total Social Security Tax'!$C33,'Employer Federal Tax Withheld'!$R:$R,'Total Social Security Tax'!P$8)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SUMIFS('Employer Federal Tax Withheld'!$M:$M,'Employer Federal Tax Withheld'!$B:$B,'Total Social Security Tax'!$B34,'Employer Federal Tax Withheld'!$C:$C,'Total Social Security Tax'!$C34,'Employer Federal Tax Withheld'!$R:$R,'Total Social Security Tax'!E$8)</f>
        <v>0</v>
      </c>
      <c r="F34" s="1">
        <f>SUMIFS('Employer Federal Tax Withheld'!$M:$M,'Employer Federal Tax Withheld'!$B:$B,'Total Social Security Tax'!$B34,'Employer Federal Tax Withheld'!$C:$C,'Total Social Security Tax'!$C34,'Employer Federal Tax Withheld'!$R:$R,'Total Social Security Tax'!F$8)</f>
        <v>0</v>
      </c>
      <c r="G34" s="1">
        <f>SUMIFS('Employer Federal Tax Withheld'!$M:$M,'Employer Federal Tax Withheld'!$B:$B,'Total Social Security Tax'!$B34,'Employer Federal Tax Withheld'!$C:$C,'Total Social Security Tax'!$C34,'Employer Federal Tax Withheld'!$R:$R,'Total Social Security Tax'!G$8)</f>
        <v>0</v>
      </c>
      <c r="H34" s="1">
        <f>SUMIFS('Employer Federal Tax Withheld'!$M:$M,'Employer Federal Tax Withheld'!$B:$B,'Total Social Security Tax'!$B34,'Employer Federal Tax Withheld'!$C:$C,'Total Social Security Tax'!$C34,'Employer Federal Tax Withheld'!$R:$R,'Total Social Security Tax'!H$8)</f>
        <v>0</v>
      </c>
      <c r="I34" s="1">
        <f>SUMIFS('Employer Federal Tax Withheld'!$M:$M,'Employer Federal Tax Withheld'!$B:$B,'Total Social Security Tax'!$B34,'Employer Federal Tax Withheld'!$C:$C,'Total Social Security Tax'!$C34,'Employer Federal Tax Withheld'!$R:$R,'Total Social Security Tax'!I$8)</f>
        <v>0</v>
      </c>
      <c r="J34" s="1">
        <f>SUMIFS('Employer Federal Tax Withheld'!$M:$M,'Employer Federal Tax Withheld'!$B:$B,'Total Social Security Tax'!$B34,'Employer Federal Tax Withheld'!$C:$C,'Total Social Security Tax'!$C34,'Employer Federal Tax Withheld'!$R:$R,'Total Social Security Tax'!J$8)</f>
        <v>0</v>
      </c>
      <c r="K34" s="1">
        <f>SUMIFS('Employer Federal Tax Withheld'!$M:$M,'Employer Federal Tax Withheld'!$B:$B,'Total Social Security Tax'!$B34,'Employer Federal Tax Withheld'!$C:$C,'Total Social Security Tax'!$C34,'Employer Federal Tax Withheld'!$R:$R,'Total Social Security Tax'!K$8)</f>
        <v>0</v>
      </c>
      <c r="L34" s="1">
        <f>SUMIFS('Employer Federal Tax Withheld'!$M:$M,'Employer Federal Tax Withheld'!$B:$B,'Total Social Security Tax'!$B34,'Employer Federal Tax Withheld'!$C:$C,'Total Social Security Tax'!$C34,'Employer Federal Tax Withheld'!$R:$R,'Total Social Security Tax'!L$8)</f>
        <v>0</v>
      </c>
      <c r="M34" s="1">
        <f>SUMIFS('Employer Federal Tax Withheld'!$M:$M,'Employer Federal Tax Withheld'!$B:$B,'Total Social Security Tax'!$B34,'Employer Federal Tax Withheld'!$C:$C,'Total Social Security Tax'!$C34,'Employer Federal Tax Withheld'!$R:$R,'Total Social Security Tax'!M$8)</f>
        <v>0</v>
      </c>
      <c r="N34" s="1">
        <f>SUMIFS('Employer Federal Tax Withheld'!$M:$M,'Employer Federal Tax Withheld'!$B:$B,'Total Social Security Tax'!$B34,'Employer Federal Tax Withheld'!$C:$C,'Total Social Security Tax'!$C34,'Employer Federal Tax Withheld'!$R:$R,'Total Social Security Tax'!N$8)</f>
        <v>0</v>
      </c>
      <c r="O34" s="1">
        <f>SUMIFS('Employer Federal Tax Withheld'!$M:$M,'Employer Federal Tax Withheld'!$B:$B,'Total Social Security Tax'!$B34,'Employer Federal Tax Withheld'!$C:$C,'Total Social Security Tax'!$C34,'Employer Federal Tax Withheld'!$R:$R,'Total Social Security Tax'!O$8)</f>
        <v>0</v>
      </c>
      <c r="P34" s="1">
        <f>SUMIFS('Employer Federal Tax Withheld'!$M:$M,'Employer Federal Tax Withheld'!$B:$B,'Total Social Security Tax'!$B34,'Employer Federal Tax Withheld'!$C:$C,'Total Social Security Tax'!$C34,'Employer Federal Tax Withheld'!$R:$R,'Total Social Security Tax'!P$8)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SUMIFS('Employer Federal Tax Withheld'!$M:$M,'Employer Federal Tax Withheld'!$B:$B,'Total Social Security Tax'!$B35,'Employer Federal Tax Withheld'!$C:$C,'Total Social Security Tax'!$C35,'Employer Federal Tax Withheld'!$R:$R,'Total Social Security Tax'!E$8)</f>
        <v>0</v>
      </c>
      <c r="F35" s="1">
        <f>SUMIFS('Employer Federal Tax Withheld'!$M:$M,'Employer Federal Tax Withheld'!$B:$B,'Total Social Security Tax'!$B35,'Employer Federal Tax Withheld'!$C:$C,'Total Social Security Tax'!$C35,'Employer Federal Tax Withheld'!$R:$R,'Total Social Security Tax'!F$8)</f>
        <v>0</v>
      </c>
      <c r="G35" s="1">
        <f>SUMIFS('Employer Federal Tax Withheld'!$M:$M,'Employer Federal Tax Withheld'!$B:$B,'Total Social Security Tax'!$B35,'Employer Federal Tax Withheld'!$C:$C,'Total Social Security Tax'!$C35,'Employer Federal Tax Withheld'!$R:$R,'Total Social Security Tax'!G$8)</f>
        <v>0</v>
      </c>
      <c r="H35" s="1">
        <f>SUMIFS('Employer Federal Tax Withheld'!$M:$M,'Employer Federal Tax Withheld'!$B:$B,'Total Social Security Tax'!$B35,'Employer Federal Tax Withheld'!$C:$C,'Total Social Security Tax'!$C35,'Employer Federal Tax Withheld'!$R:$R,'Total Social Security Tax'!H$8)</f>
        <v>0</v>
      </c>
      <c r="I35" s="1">
        <f>SUMIFS('Employer Federal Tax Withheld'!$M:$M,'Employer Federal Tax Withheld'!$B:$B,'Total Social Security Tax'!$B35,'Employer Federal Tax Withheld'!$C:$C,'Total Social Security Tax'!$C35,'Employer Federal Tax Withheld'!$R:$R,'Total Social Security Tax'!I$8)</f>
        <v>0</v>
      </c>
      <c r="J35" s="1">
        <f>SUMIFS('Employer Federal Tax Withheld'!$M:$M,'Employer Federal Tax Withheld'!$B:$B,'Total Social Security Tax'!$B35,'Employer Federal Tax Withheld'!$C:$C,'Total Social Security Tax'!$C35,'Employer Federal Tax Withheld'!$R:$R,'Total Social Security Tax'!J$8)</f>
        <v>0</v>
      </c>
      <c r="K35" s="1">
        <f>SUMIFS('Employer Federal Tax Withheld'!$M:$M,'Employer Federal Tax Withheld'!$B:$B,'Total Social Security Tax'!$B35,'Employer Federal Tax Withheld'!$C:$C,'Total Social Security Tax'!$C35,'Employer Federal Tax Withheld'!$R:$R,'Total Social Security Tax'!K$8)</f>
        <v>0</v>
      </c>
      <c r="L35" s="1">
        <f>SUMIFS('Employer Federal Tax Withheld'!$M:$M,'Employer Federal Tax Withheld'!$B:$B,'Total Social Security Tax'!$B35,'Employer Federal Tax Withheld'!$C:$C,'Total Social Security Tax'!$C35,'Employer Federal Tax Withheld'!$R:$R,'Total Social Security Tax'!L$8)</f>
        <v>0</v>
      </c>
      <c r="M35" s="1">
        <f>SUMIFS('Employer Federal Tax Withheld'!$M:$M,'Employer Federal Tax Withheld'!$B:$B,'Total Social Security Tax'!$B35,'Employer Federal Tax Withheld'!$C:$C,'Total Social Security Tax'!$C35,'Employer Federal Tax Withheld'!$R:$R,'Total Social Security Tax'!M$8)</f>
        <v>0</v>
      </c>
      <c r="N35" s="1">
        <f>SUMIFS('Employer Federal Tax Withheld'!$M:$M,'Employer Federal Tax Withheld'!$B:$B,'Total Social Security Tax'!$B35,'Employer Federal Tax Withheld'!$C:$C,'Total Social Security Tax'!$C35,'Employer Federal Tax Withheld'!$R:$R,'Total Social Security Tax'!N$8)</f>
        <v>0</v>
      </c>
      <c r="O35" s="1">
        <f>SUMIFS('Employer Federal Tax Withheld'!$M:$M,'Employer Federal Tax Withheld'!$B:$B,'Total Social Security Tax'!$B35,'Employer Federal Tax Withheld'!$C:$C,'Total Social Security Tax'!$C35,'Employer Federal Tax Withheld'!$R:$R,'Total Social Security Tax'!O$8)</f>
        <v>0</v>
      </c>
      <c r="P35" s="1">
        <f>SUMIFS('Employer Federal Tax Withheld'!$M:$M,'Employer Federal Tax Withheld'!$B:$B,'Total Social Security Tax'!$B35,'Employer Federal Tax Withheld'!$C:$C,'Total Social Security Tax'!$C35,'Employer Federal Tax Withheld'!$R:$R,'Total Social Security Tax'!P$8)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SUMIFS('Employer Federal Tax Withheld'!$M:$M,'Employer Federal Tax Withheld'!$B:$B,'Total Social Security Tax'!$B36,'Employer Federal Tax Withheld'!$C:$C,'Total Social Security Tax'!$C36,'Employer Federal Tax Withheld'!$R:$R,'Total Social Security Tax'!E$8)</f>
        <v>0</v>
      </c>
      <c r="F36" s="1">
        <f>SUMIFS('Employer Federal Tax Withheld'!$M:$M,'Employer Federal Tax Withheld'!$B:$B,'Total Social Security Tax'!$B36,'Employer Federal Tax Withheld'!$C:$C,'Total Social Security Tax'!$C36,'Employer Federal Tax Withheld'!$R:$R,'Total Social Security Tax'!F$8)</f>
        <v>0</v>
      </c>
      <c r="G36" s="1">
        <f>SUMIFS('Employer Federal Tax Withheld'!$M:$M,'Employer Federal Tax Withheld'!$B:$B,'Total Social Security Tax'!$B36,'Employer Federal Tax Withheld'!$C:$C,'Total Social Security Tax'!$C36,'Employer Federal Tax Withheld'!$R:$R,'Total Social Security Tax'!G$8)</f>
        <v>0</v>
      </c>
      <c r="H36" s="1">
        <f>SUMIFS('Employer Federal Tax Withheld'!$M:$M,'Employer Federal Tax Withheld'!$B:$B,'Total Social Security Tax'!$B36,'Employer Federal Tax Withheld'!$C:$C,'Total Social Security Tax'!$C36,'Employer Federal Tax Withheld'!$R:$R,'Total Social Security Tax'!H$8)</f>
        <v>0</v>
      </c>
      <c r="I36" s="1">
        <f>SUMIFS('Employer Federal Tax Withheld'!$M:$M,'Employer Federal Tax Withheld'!$B:$B,'Total Social Security Tax'!$B36,'Employer Federal Tax Withheld'!$C:$C,'Total Social Security Tax'!$C36,'Employer Federal Tax Withheld'!$R:$R,'Total Social Security Tax'!I$8)</f>
        <v>0</v>
      </c>
      <c r="J36" s="1">
        <f>SUMIFS('Employer Federal Tax Withheld'!$M:$M,'Employer Federal Tax Withheld'!$B:$B,'Total Social Security Tax'!$B36,'Employer Federal Tax Withheld'!$C:$C,'Total Social Security Tax'!$C36,'Employer Federal Tax Withheld'!$R:$R,'Total Social Security Tax'!J$8)</f>
        <v>0</v>
      </c>
      <c r="K36" s="1">
        <f>SUMIFS('Employer Federal Tax Withheld'!$M:$M,'Employer Federal Tax Withheld'!$B:$B,'Total Social Security Tax'!$B36,'Employer Federal Tax Withheld'!$C:$C,'Total Social Security Tax'!$C36,'Employer Federal Tax Withheld'!$R:$R,'Total Social Security Tax'!K$8)</f>
        <v>0</v>
      </c>
      <c r="L36" s="1">
        <f>SUMIFS('Employer Federal Tax Withheld'!$M:$M,'Employer Federal Tax Withheld'!$B:$B,'Total Social Security Tax'!$B36,'Employer Federal Tax Withheld'!$C:$C,'Total Social Security Tax'!$C36,'Employer Federal Tax Withheld'!$R:$R,'Total Social Security Tax'!L$8)</f>
        <v>0</v>
      </c>
      <c r="M36" s="1">
        <f>SUMIFS('Employer Federal Tax Withheld'!$M:$M,'Employer Federal Tax Withheld'!$B:$B,'Total Social Security Tax'!$B36,'Employer Federal Tax Withheld'!$C:$C,'Total Social Security Tax'!$C36,'Employer Federal Tax Withheld'!$R:$R,'Total Social Security Tax'!M$8)</f>
        <v>0</v>
      </c>
      <c r="N36" s="1">
        <f>SUMIFS('Employer Federal Tax Withheld'!$M:$M,'Employer Federal Tax Withheld'!$B:$B,'Total Social Security Tax'!$B36,'Employer Federal Tax Withheld'!$C:$C,'Total Social Security Tax'!$C36,'Employer Federal Tax Withheld'!$R:$R,'Total Social Security Tax'!N$8)</f>
        <v>0</v>
      </c>
      <c r="O36" s="1">
        <f>SUMIFS('Employer Federal Tax Withheld'!$M:$M,'Employer Federal Tax Withheld'!$B:$B,'Total Social Security Tax'!$B36,'Employer Federal Tax Withheld'!$C:$C,'Total Social Security Tax'!$C36,'Employer Federal Tax Withheld'!$R:$R,'Total Social Security Tax'!O$8)</f>
        <v>0</v>
      </c>
      <c r="P36" s="1">
        <f>SUMIFS('Employer Federal Tax Withheld'!$M:$M,'Employer Federal Tax Withheld'!$B:$B,'Total Social Security Tax'!$B36,'Employer Federal Tax Withheld'!$C:$C,'Total Social Security Tax'!$C36,'Employer Federal Tax Withheld'!$R:$R,'Total Social Security Tax'!P$8)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SUMIFS('Employer Federal Tax Withheld'!$M:$M,'Employer Federal Tax Withheld'!$B:$B,'Total Social Security Tax'!$B37,'Employer Federal Tax Withheld'!$C:$C,'Total Social Security Tax'!$C37,'Employer Federal Tax Withheld'!$R:$R,'Total Social Security Tax'!E$8)</f>
        <v>0</v>
      </c>
      <c r="F37" s="1">
        <f>SUMIFS('Employer Federal Tax Withheld'!$M:$M,'Employer Federal Tax Withheld'!$B:$B,'Total Social Security Tax'!$B37,'Employer Federal Tax Withheld'!$C:$C,'Total Social Security Tax'!$C37,'Employer Federal Tax Withheld'!$R:$R,'Total Social Security Tax'!F$8)</f>
        <v>0</v>
      </c>
      <c r="G37" s="1">
        <f>SUMIFS('Employer Federal Tax Withheld'!$M:$M,'Employer Federal Tax Withheld'!$B:$B,'Total Social Security Tax'!$B37,'Employer Federal Tax Withheld'!$C:$C,'Total Social Security Tax'!$C37,'Employer Federal Tax Withheld'!$R:$R,'Total Social Security Tax'!G$8)</f>
        <v>0</v>
      </c>
      <c r="H37" s="1">
        <f>SUMIFS('Employer Federal Tax Withheld'!$M:$M,'Employer Federal Tax Withheld'!$B:$B,'Total Social Security Tax'!$B37,'Employer Federal Tax Withheld'!$C:$C,'Total Social Security Tax'!$C37,'Employer Federal Tax Withheld'!$R:$R,'Total Social Security Tax'!H$8)</f>
        <v>0</v>
      </c>
      <c r="I37" s="1">
        <f>SUMIFS('Employer Federal Tax Withheld'!$M:$M,'Employer Federal Tax Withheld'!$B:$B,'Total Social Security Tax'!$B37,'Employer Federal Tax Withheld'!$C:$C,'Total Social Security Tax'!$C37,'Employer Federal Tax Withheld'!$R:$R,'Total Social Security Tax'!I$8)</f>
        <v>0</v>
      </c>
      <c r="J37" s="1">
        <f>SUMIFS('Employer Federal Tax Withheld'!$M:$M,'Employer Federal Tax Withheld'!$B:$B,'Total Social Security Tax'!$B37,'Employer Federal Tax Withheld'!$C:$C,'Total Social Security Tax'!$C37,'Employer Federal Tax Withheld'!$R:$R,'Total Social Security Tax'!J$8)</f>
        <v>0</v>
      </c>
      <c r="K37" s="1">
        <f>SUMIFS('Employer Federal Tax Withheld'!$M:$M,'Employer Federal Tax Withheld'!$B:$B,'Total Social Security Tax'!$B37,'Employer Federal Tax Withheld'!$C:$C,'Total Social Security Tax'!$C37,'Employer Federal Tax Withheld'!$R:$R,'Total Social Security Tax'!K$8)</f>
        <v>0</v>
      </c>
      <c r="L37" s="1">
        <f>SUMIFS('Employer Federal Tax Withheld'!$M:$M,'Employer Federal Tax Withheld'!$B:$B,'Total Social Security Tax'!$B37,'Employer Federal Tax Withheld'!$C:$C,'Total Social Security Tax'!$C37,'Employer Federal Tax Withheld'!$R:$R,'Total Social Security Tax'!L$8)</f>
        <v>0</v>
      </c>
      <c r="M37" s="1">
        <f>SUMIFS('Employer Federal Tax Withheld'!$M:$M,'Employer Federal Tax Withheld'!$B:$B,'Total Social Security Tax'!$B37,'Employer Federal Tax Withheld'!$C:$C,'Total Social Security Tax'!$C37,'Employer Federal Tax Withheld'!$R:$R,'Total Social Security Tax'!M$8)</f>
        <v>0</v>
      </c>
      <c r="N37" s="1">
        <f>SUMIFS('Employer Federal Tax Withheld'!$M:$M,'Employer Federal Tax Withheld'!$B:$B,'Total Social Security Tax'!$B37,'Employer Federal Tax Withheld'!$C:$C,'Total Social Security Tax'!$C37,'Employer Federal Tax Withheld'!$R:$R,'Total Social Security Tax'!N$8)</f>
        <v>0</v>
      </c>
      <c r="O37" s="1">
        <f>SUMIFS('Employer Federal Tax Withheld'!$M:$M,'Employer Federal Tax Withheld'!$B:$B,'Total Social Security Tax'!$B37,'Employer Federal Tax Withheld'!$C:$C,'Total Social Security Tax'!$C37,'Employer Federal Tax Withheld'!$R:$R,'Total Social Security Tax'!O$8)</f>
        <v>0</v>
      </c>
      <c r="P37" s="1">
        <f>SUMIFS('Employer Federal Tax Withheld'!$M:$M,'Employer Federal Tax Withheld'!$B:$B,'Total Social Security Tax'!$B37,'Employer Federal Tax Withheld'!$C:$C,'Total Social Security Tax'!$C37,'Employer Federal Tax Withheld'!$R:$R,'Total Social Security Tax'!P$8)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SUMIFS('Employer Federal Tax Withheld'!$M:$M,'Employer Federal Tax Withheld'!$B:$B,'Total Social Security Tax'!$B38,'Employer Federal Tax Withheld'!$C:$C,'Total Social Security Tax'!$C38,'Employer Federal Tax Withheld'!$R:$R,'Total Social Security Tax'!E$8)</f>
        <v>0</v>
      </c>
      <c r="F38" s="1">
        <f>SUMIFS('Employer Federal Tax Withheld'!$M:$M,'Employer Federal Tax Withheld'!$B:$B,'Total Social Security Tax'!$B38,'Employer Federal Tax Withheld'!$C:$C,'Total Social Security Tax'!$C38,'Employer Federal Tax Withheld'!$R:$R,'Total Social Security Tax'!F$8)</f>
        <v>0</v>
      </c>
      <c r="G38" s="1">
        <f>SUMIFS('Employer Federal Tax Withheld'!$M:$M,'Employer Federal Tax Withheld'!$B:$B,'Total Social Security Tax'!$B38,'Employer Federal Tax Withheld'!$C:$C,'Total Social Security Tax'!$C38,'Employer Federal Tax Withheld'!$R:$R,'Total Social Security Tax'!G$8)</f>
        <v>0</v>
      </c>
      <c r="H38" s="1">
        <f>SUMIFS('Employer Federal Tax Withheld'!$M:$M,'Employer Federal Tax Withheld'!$B:$B,'Total Social Security Tax'!$B38,'Employer Federal Tax Withheld'!$C:$C,'Total Social Security Tax'!$C38,'Employer Federal Tax Withheld'!$R:$R,'Total Social Security Tax'!H$8)</f>
        <v>0</v>
      </c>
      <c r="I38" s="1">
        <f>SUMIFS('Employer Federal Tax Withheld'!$M:$M,'Employer Federal Tax Withheld'!$B:$B,'Total Social Security Tax'!$B38,'Employer Federal Tax Withheld'!$C:$C,'Total Social Security Tax'!$C38,'Employer Federal Tax Withheld'!$R:$R,'Total Social Security Tax'!I$8)</f>
        <v>0</v>
      </c>
      <c r="J38" s="1">
        <f>SUMIFS('Employer Federal Tax Withheld'!$M:$M,'Employer Federal Tax Withheld'!$B:$B,'Total Social Security Tax'!$B38,'Employer Federal Tax Withheld'!$C:$C,'Total Social Security Tax'!$C38,'Employer Federal Tax Withheld'!$R:$R,'Total Social Security Tax'!J$8)</f>
        <v>0</v>
      </c>
      <c r="K38" s="1">
        <f>SUMIFS('Employer Federal Tax Withheld'!$M:$M,'Employer Federal Tax Withheld'!$B:$B,'Total Social Security Tax'!$B38,'Employer Federal Tax Withheld'!$C:$C,'Total Social Security Tax'!$C38,'Employer Federal Tax Withheld'!$R:$R,'Total Social Security Tax'!K$8)</f>
        <v>0</v>
      </c>
      <c r="L38" s="1">
        <f>SUMIFS('Employer Federal Tax Withheld'!$M:$M,'Employer Federal Tax Withheld'!$B:$B,'Total Social Security Tax'!$B38,'Employer Federal Tax Withheld'!$C:$C,'Total Social Security Tax'!$C38,'Employer Federal Tax Withheld'!$R:$R,'Total Social Security Tax'!L$8)</f>
        <v>0</v>
      </c>
      <c r="M38" s="1">
        <f>SUMIFS('Employer Federal Tax Withheld'!$M:$M,'Employer Federal Tax Withheld'!$B:$B,'Total Social Security Tax'!$B38,'Employer Federal Tax Withheld'!$C:$C,'Total Social Security Tax'!$C38,'Employer Federal Tax Withheld'!$R:$R,'Total Social Security Tax'!M$8)</f>
        <v>0</v>
      </c>
      <c r="N38" s="1">
        <f>SUMIFS('Employer Federal Tax Withheld'!$M:$M,'Employer Federal Tax Withheld'!$B:$B,'Total Social Security Tax'!$B38,'Employer Federal Tax Withheld'!$C:$C,'Total Social Security Tax'!$C38,'Employer Federal Tax Withheld'!$R:$R,'Total Social Security Tax'!N$8)</f>
        <v>0</v>
      </c>
      <c r="O38" s="1">
        <f>SUMIFS('Employer Federal Tax Withheld'!$M:$M,'Employer Federal Tax Withheld'!$B:$B,'Total Social Security Tax'!$B38,'Employer Federal Tax Withheld'!$C:$C,'Total Social Security Tax'!$C38,'Employer Federal Tax Withheld'!$R:$R,'Total Social Security Tax'!O$8)</f>
        <v>0</v>
      </c>
      <c r="P38" s="1">
        <f>SUMIFS('Employer Federal Tax Withheld'!$M:$M,'Employer Federal Tax Withheld'!$B:$B,'Total Social Security Tax'!$B38,'Employer Federal Tax Withheld'!$C:$C,'Total Social Security Tax'!$C38,'Employer Federal Tax Withheld'!$R:$R,'Total Social Security Tax'!P$8)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SUMIFS('Employer Federal Tax Withheld'!$M:$M,'Employer Federal Tax Withheld'!$B:$B,'Total Social Security Tax'!$B39,'Employer Federal Tax Withheld'!$C:$C,'Total Social Security Tax'!$C39,'Employer Federal Tax Withheld'!$R:$R,'Total Social Security Tax'!E$8)</f>
        <v>0</v>
      </c>
      <c r="F39" s="1">
        <f>SUMIFS('Employer Federal Tax Withheld'!$M:$M,'Employer Federal Tax Withheld'!$B:$B,'Total Social Security Tax'!$B39,'Employer Federal Tax Withheld'!$C:$C,'Total Social Security Tax'!$C39,'Employer Federal Tax Withheld'!$R:$R,'Total Social Security Tax'!F$8)</f>
        <v>0</v>
      </c>
      <c r="G39" s="1">
        <f>SUMIFS('Employer Federal Tax Withheld'!$M:$M,'Employer Federal Tax Withheld'!$B:$B,'Total Social Security Tax'!$B39,'Employer Federal Tax Withheld'!$C:$C,'Total Social Security Tax'!$C39,'Employer Federal Tax Withheld'!$R:$R,'Total Social Security Tax'!G$8)</f>
        <v>0</v>
      </c>
      <c r="H39" s="1">
        <f>SUMIFS('Employer Federal Tax Withheld'!$M:$M,'Employer Federal Tax Withheld'!$B:$B,'Total Social Security Tax'!$B39,'Employer Federal Tax Withheld'!$C:$C,'Total Social Security Tax'!$C39,'Employer Federal Tax Withheld'!$R:$R,'Total Social Security Tax'!H$8)</f>
        <v>0</v>
      </c>
      <c r="I39" s="1">
        <f>SUMIFS('Employer Federal Tax Withheld'!$M:$M,'Employer Federal Tax Withheld'!$B:$B,'Total Social Security Tax'!$B39,'Employer Federal Tax Withheld'!$C:$C,'Total Social Security Tax'!$C39,'Employer Federal Tax Withheld'!$R:$R,'Total Social Security Tax'!I$8)</f>
        <v>0</v>
      </c>
      <c r="J39" s="1">
        <f>SUMIFS('Employer Federal Tax Withheld'!$M:$M,'Employer Federal Tax Withheld'!$B:$B,'Total Social Security Tax'!$B39,'Employer Federal Tax Withheld'!$C:$C,'Total Social Security Tax'!$C39,'Employer Federal Tax Withheld'!$R:$R,'Total Social Security Tax'!J$8)</f>
        <v>0</v>
      </c>
      <c r="K39" s="1">
        <f>SUMIFS('Employer Federal Tax Withheld'!$M:$M,'Employer Federal Tax Withheld'!$B:$B,'Total Social Security Tax'!$B39,'Employer Federal Tax Withheld'!$C:$C,'Total Social Security Tax'!$C39,'Employer Federal Tax Withheld'!$R:$R,'Total Social Security Tax'!K$8)</f>
        <v>0</v>
      </c>
      <c r="L39" s="1">
        <f>SUMIFS('Employer Federal Tax Withheld'!$M:$M,'Employer Federal Tax Withheld'!$B:$B,'Total Social Security Tax'!$B39,'Employer Federal Tax Withheld'!$C:$C,'Total Social Security Tax'!$C39,'Employer Federal Tax Withheld'!$R:$R,'Total Social Security Tax'!L$8)</f>
        <v>0</v>
      </c>
      <c r="M39" s="1">
        <f>SUMIFS('Employer Federal Tax Withheld'!$M:$M,'Employer Federal Tax Withheld'!$B:$B,'Total Social Security Tax'!$B39,'Employer Federal Tax Withheld'!$C:$C,'Total Social Security Tax'!$C39,'Employer Federal Tax Withheld'!$R:$R,'Total Social Security Tax'!M$8)</f>
        <v>0</v>
      </c>
      <c r="N39" s="1">
        <f>SUMIFS('Employer Federal Tax Withheld'!$M:$M,'Employer Federal Tax Withheld'!$B:$B,'Total Social Security Tax'!$B39,'Employer Federal Tax Withheld'!$C:$C,'Total Social Security Tax'!$C39,'Employer Federal Tax Withheld'!$R:$R,'Total Social Security Tax'!N$8)</f>
        <v>0</v>
      </c>
      <c r="O39" s="1">
        <f>SUMIFS('Employer Federal Tax Withheld'!$M:$M,'Employer Federal Tax Withheld'!$B:$B,'Total Social Security Tax'!$B39,'Employer Federal Tax Withheld'!$C:$C,'Total Social Security Tax'!$C39,'Employer Federal Tax Withheld'!$R:$R,'Total Social Security Tax'!O$8)</f>
        <v>0</v>
      </c>
      <c r="P39" s="1">
        <f>SUMIFS('Employer Federal Tax Withheld'!$M:$M,'Employer Federal Tax Withheld'!$B:$B,'Total Social Security Tax'!$B39,'Employer Federal Tax Withheld'!$C:$C,'Total Social Security Tax'!$C39,'Employer Federal Tax Withheld'!$R:$R,'Total Social Security Tax'!P$8)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SUMIFS('Employer Federal Tax Withheld'!$M:$M,'Employer Federal Tax Withheld'!$B:$B,'Total Social Security Tax'!$B40,'Employer Federal Tax Withheld'!$C:$C,'Total Social Security Tax'!$C40,'Employer Federal Tax Withheld'!$R:$R,'Total Social Security Tax'!E$8)</f>
        <v>0</v>
      </c>
      <c r="F40" s="1">
        <f>SUMIFS('Employer Federal Tax Withheld'!$M:$M,'Employer Federal Tax Withheld'!$B:$B,'Total Social Security Tax'!$B40,'Employer Federal Tax Withheld'!$C:$C,'Total Social Security Tax'!$C40,'Employer Federal Tax Withheld'!$R:$R,'Total Social Security Tax'!F$8)</f>
        <v>0</v>
      </c>
      <c r="G40" s="1">
        <f>SUMIFS('Employer Federal Tax Withheld'!$M:$M,'Employer Federal Tax Withheld'!$B:$B,'Total Social Security Tax'!$B40,'Employer Federal Tax Withheld'!$C:$C,'Total Social Security Tax'!$C40,'Employer Federal Tax Withheld'!$R:$R,'Total Social Security Tax'!G$8)</f>
        <v>0</v>
      </c>
      <c r="H40" s="1">
        <f>SUMIFS('Employer Federal Tax Withheld'!$M:$M,'Employer Federal Tax Withheld'!$B:$B,'Total Social Security Tax'!$B40,'Employer Federal Tax Withheld'!$C:$C,'Total Social Security Tax'!$C40,'Employer Federal Tax Withheld'!$R:$R,'Total Social Security Tax'!H$8)</f>
        <v>0</v>
      </c>
      <c r="I40" s="1">
        <f>SUMIFS('Employer Federal Tax Withheld'!$M:$M,'Employer Federal Tax Withheld'!$B:$B,'Total Social Security Tax'!$B40,'Employer Federal Tax Withheld'!$C:$C,'Total Social Security Tax'!$C40,'Employer Federal Tax Withheld'!$R:$R,'Total Social Security Tax'!I$8)</f>
        <v>0</v>
      </c>
      <c r="J40" s="1">
        <f>SUMIFS('Employer Federal Tax Withheld'!$M:$M,'Employer Federal Tax Withheld'!$B:$B,'Total Social Security Tax'!$B40,'Employer Federal Tax Withheld'!$C:$C,'Total Social Security Tax'!$C40,'Employer Federal Tax Withheld'!$R:$R,'Total Social Security Tax'!J$8)</f>
        <v>0</v>
      </c>
      <c r="K40" s="1">
        <f>SUMIFS('Employer Federal Tax Withheld'!$M:$M,'Employer Federal Tax Withheld'!$B:$B,'Total Social Security Tax'!$B40,'Employer Federal Tax Withheld'!$C:$C,'Total Social Security Tax'!$C40,'Employer Federal Tax Withheld'!$R:$R,'Total Social Security Tax'!K$8)</f>
        <v>0</v>
      </c>
      <c r="L40" s="1">
        <f>SUMIFS('Employer Federal Tax Withheld'!$M:$M,'Employer Federal Tax Withheld'!$B:$B,'Total Social Security Tax'!$B40,'Employer Federal Tax Withheld'!$C:$C,'Total Social Security Tax'!$C40,'Employer Federal Tax Withheld'!$R:$R,'Total Social Security Tax'!L$8)</f>
        <v>0</v>
      </c>
      <c r="M40" s="1">
        <f>SUMIFS('Employer Federal Tax Withheld'!$M:$M,'Employer Federal Tax Withheld'!$B:$B,'Total Social Security Tax'!$B40,'Employer Federal Tax Withheld'!$C:$C,'Total Social Security Tax'!$C40,'Employer Federal Tax Withheld'!$R:$R,'Total Social Security Tax'!M$8)</f>
        <v>0</v>
      </c>
      <c r="N40" s="1">
        <f>SUMIFS('Employer Federal Tax Withheld'!$M:$M,'Employer Federal Tax Withheld'!$B:$B,'Total Social Security Tax'!$B40,'Employer Federal Tax Withheld'!$C:$C,'Total Social Security Tax'!$C40,'Employer Federal Tax Withheld'!$R:$R,'Total Social Security Tax'!N$8)</f>
        <v>0</v>
      </c>
      <c r="O40" s="1">
        <f>SUMIFS('Employer Federal Tax Withheld'!$M:$M,'Employer Federal Tax Withheld'!$B:$B,'Total Social Security Tax'!$B40,'Employer Federal Tax Withheld'!$C:$C,'Total Social Security Tax'!$C40,'Employer Federal Tax Withheld'!$R:$R,'Total Social Security Tax'!O$8)</f>
        <v>0</v>
      </c>
      <c r="P40" s="1">
        <f>SUMIFS('Employer Federal Tax Withheld'!$M:$M,'Employer Federal Tax Withheld'!$B:$B,'Total Social Security Tax'!$B40,'Employer Federal Tax Withheld'!$C:$C,'Total Social Security Tax'!$C40,'Employer Federal Tax Withheld'!$R:$R,'Total Social Security Tax'!P$8)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SUMIFS('Employer Federal Tax Withheld'!$M:$M,'Employer Federal Tax Withheld'!$B:$B,'Total Social Security Tax'!$B41,'Employer Federal Tax Withheld'!$C:$C,'Total Social Security Tax'!$C41,'Employer Federal Tax Withheld'!$R:$R,'Total Social Security Tax'!E$8)</f>
        <v>0</v>
      </c>
      <c r="F41" s="1">
        <f>SUMIFS('Employer Federal Tax Withheld'!$M:$M,'Employer Federal Tax Withheld'!$B:$B,'Total Social Security Tax'!$B41,'Employer Federal Tax Withheld'!$C:$C,'Total Social Security Tax'!$C41,'Employer Federal Tax Withheld'!$R:$R,'Total Social Security Tax'!F$8)</f>
        <v>0</v>
      </c>
      <c r="G41" s="1">
        <f>SUMIFS('Employer Federal Tax Withheld'!$M:$M,'Employer Federal Tax Withheld'!$B:$B,'Total Social Security Tax'!$B41,'Employer Federal Tax Withheld'!$C:$C,'Total Social Security Tax'!$C41,'Employer Federal Tax Withheld'!$R:$R,'Total Social Security Tax'!G$8)</f>
        <v>0</v>
      </c>
      <c r="H41" s="1">
        <f>SUMIFS('Employer Federal Tax Withheld'!$M:$M,'Employer Federal Tax Withheld'!$B:$B,'Total Social Security Tax'!$B41,'Employer Federal Tax Withheld'!$C:$C,'Total Social Security Tax'!$C41,'Employer Federal Tax Withheld'!$R:$R,'Total Social Security Tax'!H$8)</f>
        <v>0</v>
      </c>
      <c r="I41" s="1">
        <f>SUMIFS('Employer Federal Tax Withheld'!$M:$M,'Employer Federal Tax Withheld'!$B:$B,'Total Social Security Tax'!$B41,'Employer Federal Tax Withheld'!$C:$C,'Total Social Security Tax'!$C41,'Employer Federal Tax Withheld'!$R:$R,'Total Social Security Tax'!I$8)</f>
        <v>0</v>
      </c>
      <c r="J41" s="1">
        <f>SUMIFS('Employer Federal Tax Withheld'!$M:$M,'Employer Federal Tax Withheld'!$B:$B,'Total Social Security Tax'!$B41,'Employer Federal Tax Withheld'!$C:$C,'Total Social Security Tax'!$C41,'Employer Federal Tax Withheld'!$R:$R,'Total Social Security Tax'!J$8)</f>
        <v>0</v>
      </c>
      <c r="K41" s="1">
        <f>SUMIFS('Employer Federal Tax Withheld'!$M:$M,'Employer Federal Tax Withheld'!$B:$B,'Total Social Security Tax'!$B41,'Employer Federal Tax Withheld'!$C:$C,'Total Social Security Tax'!$C41,'Employer Federal Tax Withheld'!$R:$R,'Total Social Security Tax'!K$8)</f>
        <v>0</v>
      </c>
      <c r="L41" s="1">
        <f>SUMIFS('Employer Federal Tax Withheld'!$M:$M,'Employer Federal Tax Withheld'!$B:$B,'Total Social Security Tax'!$B41,'Employer Federal Tax Withheld'!$C:$C,'Total Social Security Tax'!$C41,'Employer Federal Tax Withheld'!$R:$R,'Total Social Security Tax'!L$8)</f>
        <v>0</v>
      </c>
      <c r="M41" s="1">
        <f>SUMIFS('Employer Federal Tax Withheld'!$M:$M,'Employer Federal Tax Withheld'!$B:$B,'Total Social Security Tax'!$B41,'Employer Federal Tax Withheld'!$C:$C,'Total Social Security Tax'!$C41,'Employer Federal Tax Withheld'!$R:$R,'Total Social Security Tax'!M$8)</f>
        <v>0</v>
      </c>
      <c r="N41" s="1">
        <f>SUMIFS('Employer Federal Tax Withheld'!$M:$M,'Employer Federal Tax Withheld'!$B:$B,'Total Social Security Tax'!$B41,'Employer Federal Tax Withheld'!$C:$C,'Total Social Security Tax'!$C41,'Employer Federal Tax Withheld'!$R:$R,'Total Social Security Tax'!N$8)</f>
        <v>0</v>
      </c>
      <c r="O41" s="1">
        <f>SUMIFS('Employer Federal Tax Withheld'!$M:$M,'Employer Federal Tax Withheld'!$B:$B,'Total Social Security Tax'!$B41,'Employer Federal Tax Withheld'!$C:$C,'Total Social Security Tax'!$C41,'Employer Federal Tax Withheld'!$R:$R,'Total Social Security Tax'!O$8)</f>
        <v>0</v>
      </c>
      <c r="P41" s="1">
        <f>SUMIFS('Employer Federal Tax Withheld'!$M:$M,'Employer Federal Tax Withheld'!$B:$B,'Total Social Security Tax'!$B41,'Employer Federal Tax Withheld'!$C:$C,'Total Social Security Tax'!$C41,'Employer Federal Tax Withheld'!$R:$R,'Total Social Security Tax'!P$8)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SUMIFS('Employer Federal Tax Withheld'!$M:$M,'Employer Federal Tax Withheld'!$B:$B,'Total Social Security Tax'!$B42,'Employer Federal Tax Withheld'!$C:$C,'Total Social Security Tax'!$C42,'Employer Federal Tax Withheld'!$R:$R,'Total Social Security Tax'!E$8)</f>
        <v>0</v>
      </c>
      <c r="F42" s="1">
        <f>SUMIFS('Employer Federal Tax Withheld'!$M:$M,'Employer Federal Tax Withheld'!$B:$B,'Total Social Security Tax'!$B42,'Employer Federal Tax Withheld'!$C:$C,'Total Social Security Tax'!$C42,'Employer Federal Tax Withheld'!$R:$R,'Total Social Security Tax'!F$8)</f>
        <v>0</v>
      </c>
      <c r="G42" s="1">
        <f>SUMIFS('Employer Federal Tax Withheld'!$M:$M,'Employer Federal Tax Withheld'!$B:$B,'Total Social Security Tax'!$B42,'Employer Federal Tax Withheld'!$C:$C,'Total Social Security Tax'!$C42,'Employer Federal Tax Withheld'!$R:$R,'Total Social Security Tax'!G$8)</f>
        <v>0</v>
      </c>
      <c r="H42" s="1">
        <f>SUMIFS('Employer Federal Tax Withheld'!$M:$M,'Employer Federal Tax Withheld'!$B:$B,'Total Social Security Tax'!$B42,'Employer Federal Tax Withheld'!$C:$C,'Total Social Security Tax'!$C42,'Employer Federal Tax Withheld'!$R:$R,'Total Social Security Tax'!H$8)</f>
        <v>0</v>
      </c>
      <c r="I42" s="1">
        <f>SUMIFS('Employer Federal Tax Withheld'!$M:$M,'Employer Federal Tax Withheld'!$B:$B,'Total Social Security Tax'!$B42,'Employer Federal Tax Withheld'!$C:$C,'Total Social Security Tax'!$C42,'Employer Federal Tax Withheld'!$R:$R,'Total Social Security Tax'!I$8)</f>
        <v>0</v>
      </c>
      <c r="J42" s="1">
        <f>SUMIFS('Employer Federal Tax Withheld'!$M:$M,'Employer Federal Tax Withheld'!$B:$B,'Total Social Security Tax'!$B42,'Employer Federal Tax Withheld'!$C:$C,'Total Social Security Tax'!$C42,'Employer Federal Tax Withheld'!$R:$R,'Total Social Security Tax'!J$8)</f>
        <v>0</v>
      </c>
      <c r="K42" s="1">
        <f>SUMIFS('Employer Federal Tax Withheld'!$M:$M,'Employer Federal Tax Withheld'!$B:$B,'Total Social Security Tax'!$B42,'Employer Federal Tax Withheld'!$C:$C,'Total Social Security Tax'!$C42,'Employer Federal Tax Withheld'!$R:$R,'Total Social Security Tax'!K$8)</f>
        <v>0</v>
      </c>
      <c r="L42" s="1">
        <f>SUMIFS('Employer Federal Tax Withheld'!$M:$M,'Employer Federal Tax Withheld'!$B:$B,'Total Social Security Tax'!$B42,'Employer Federal Tax Withheld'!$C:$C,'Total Social Security Tax'!$C42,'Employer Federal Tax Withheld'!$R:$R,'Total Social Security Tax'!L$8)</f>
        <v>0</v>
      </c>
      <c r="M42" s="1">
        <f>SUMIFS('Employer Federal Tax Withheld'!$M:$M,'Employer Federal Tax Withheld'!$B:$B,'Total Social Security Tax'!$B42,'Employer Federal Tax Withheld'!$C:$C,'Total Social Security Tax'!$C42,'Employer Federal Tax Withheld'!$R:$R,'Total Social Security Tax'!M$8)</f>
        <v>0</v>
      </c>
      <c r="N42" s="1">
        <f>SUMIFS('Employer Federal Tax Withheld'!$M:$M,'Employer Federal Tax Withheld'!$B:$B,'Total Social Security Tax'!$B42,'Employer Federal Tax Withheld'!$C:$C,'Total Social Security Tax'!$C42,'Employer Federal Tax Withheld'!$R:$R,'Total Social Security Tax'!N$8)</f>
        <v>0</v>
      </c>
      <c r="O42" s="1">
        <f>SUMIFS('Employer Federal Tax Withheld'!$M:$M,'Employer Federal Tax Withheld'!$B:$B,'Total Social Security Tax'!$B42,'Employer Federal Tax Withheld'!$C:$C,'Total Social Security Tax'!$C42,'Employer Federal Tax Withheld'!$R:$R,'Total Social Security Tax'!O$8)</f>
        <v>0</v>
      </c>
      <c r="P42" s="1">
        <f>SUMIFS('Employer Federal Tax Withheld'!$M:$M,'Employer Federal Tax Withheld'!$B:$B,'Total Social Security Tax'!$B42,'Employer Federal Tax Withheld'!$C:$C,'Total Social Security Tax'!$C42,'Employer Federal Tax Withheld'!$R:$R,'Total Social Security Tax'!P$8)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SUMIFS('Employer Federal Tax Withheld'!$M:$M,'Employer Federal Tax Withheld'!$B:$B,'Total Social Security Tax'!$B43,'Employer Federal Tax Withheld'!$C:$C,'Total Social Security Tax'!$C43,'Employer Federal Tax Withheld'!$R:$R,'Total Social Security Tax'!E$8)</f>
        <v>0</v>
      </c>
      <c r="F43" s="1">
        <f>SUMIFS('Employer Federal Tax Withheld'!$M:$M,'Employer Federal Tax Withheld'!$B:$B,'Total Social Security Tax'!$B43,'Employer Federal Tax Withheld'!$C:$C,'Total Social Security Tax'!$C43,'Employer Federal Tax Withheld'!$R:$R,'Total Social Security Tax'!F$8)</f>
        <v>0</v>
      </c>
      <c r="G43" s="1">
        <f>SUMIFS('Employer Federal Tax Withheld'!$M:$M,'Employer Federal Tax Withheld'!$B:$B,'Total Social Security Tax'!$B43,'Employer Federal Tax Withheld'!$C:$C,'Total Social Security Tax'!$C43,'Employer Federal Tax Withheld'!$R:$R,'Total Social Security Tax'!G$8)</f>
        <v>0</v>
      </c>
      <c r="H43" s="1">
        <f>SUMIFS('Employer Federal Tax Withheld'!$M:$M,'Employer Federal Tax Withheld'!$B:$B,'Total Social Security Tax'!$B43,'Employer Federal Tax Withheld'!$C:$C,'Total Social Security Tax'!$C43,'Employer Federal Tax Withheld'!$R:$R,'Total Social Security Tax'!H$8)</f>
        <v>0</v>
      </c>
      <c r="I43" s="1">
        <f>SUMIFS('Employer Federal Tax Withheld'!$M:$M,'Employer Federal Tax Withheld'!$B:$B,'Total Social Security Tax'!$B43,'Employer Federal Tax Withheld'!$C:$C,'Total Social Security Tax'!$C43,'Employer Federal Tax Withheld'!$R:$R,'Total Social Security Tax'!I$8)</f>
        <v>0</v>
      </c>
      <c r="J43" s="1">
        <f>SUMIFS('Employer Federal Tax Withheld'!$M:$M,'Employer Federal Tax Withheld'!$B:$B,'Total Social Security Tax'!$B43,'Employer Federal Tax Withheld'!$C:$C,'Total Social Security Tax'!$C43,'Employer Federal Tax Withheld'!$R:$R,'Total Social Security Tax'!J$8)</f>
        <v>0</v>
      </c>
      <c r="K43" s="1">
        <f>SUMIFS('Employer Federal Tax Withheld'!$M:$M,'Employer Federal Tax Withheld'!$B:$B,'Total Social Security Tax'!$B43,'Employer Federal Tax Withheld'!$C:$C,'Total Social Security Tax'!$C43,'Employer Federal Tax Withheld'!$R:$R,'Total Social Security Tax'!K$8)</f>
        <v>0</v>
      </c>
      <c r="L43" s="1">
        <f>SUMIFS('Employer Federal Tax Withheld'!$M:$M,'Employer Federal Tax Withheld'!$B:$B,'Total Social Security Tax'!$B43,'Employer Federal Tax Withheld'!$C:$C,'Total Social Security Tax'!$C43,'Employer Federal Tax Withheld'!$R:$R,'Total Social Security Tax'!L$8)</f>
        <v>0</v>
      </c>
      <c r="M43" s="1">
        <f>SUMIFS('Employer Federal Tax Withheld'!$M:$M,'Employer Federal Tax Withheld'!$B:$B,'Total Social Security Tax'!$B43,'Employer Federal Tax Withheld'!$C:$C,'Total Social Security Tax'!$C43,'Employer Federal Tax Withheld'!$R:$R,'Total Social Security Tax'!M$8)</f>
        <v>0</v>
      </c>
      <c r="N43" s="1">
        <f>SUMIFS('Employer Federal Tax Withheld'!$M:$M,'Employer Federal Tax Withheld'!$B:$B,'Total Social Security Tax'!$B43,'Employer Federal Tax Withheld'!$C:$C,'Total Social Security Tax'!$C43,'Employer Federal Tax Withheld'!$R:$R,'Total Social Security Tax'!N$8)</f>
        <v>0</v>
      </c>
      <c r="O43" s="1">
        <f>SUMIFS('Employer Federal Tax Withheld'!$M:$M,'Employer Federal Tax Withheld'!$B:$B,'Total Social Security Tax'!$B43,'Employer Federal Tax Withheld'!$C:$C,'Total Social Security Tax'!$C43,'Employer Federal Tax Withheld'!$R:$R,'Total Social Security Tax'!O$8)</f>
        <v>0</v>
      </c>
      <c r="P43" s="1">
        <f>SUMIFS('Employer Federal Tax Withheld'!$M:$M,'Employer Federal Tax Withheld'!$B:$B,'Total Social Security Tax'!$B43,'Employer Federal Tax Withheld'!$C:$C,'Total Social Security Tax'!$C43,'Employer Federal Tax Withheld'!$R:$R,'Total Social Security Tax'!P$8)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SUMIFS('Employer Federal Tax Withheld'!$M:$M,'Employer Federal Tax Withheld'!$B:$B,'Total Social Security Tax'!$B44,'Employer Federal Tax Withheld'!$C:$C,'Total Social Security Tax'!$C44,'Employer Federal Tax Withheld'!$R:$R,'Total Social Security Tax'!E$8)</f>
        <v>0</v>
      </c>
      <c r="F44" s="1">
        <f>SUMIFS('Employer Federal Tax Withheld'!$M:$M,'Employer Federal Tax Withheld'!$B:$B,'Total Social Security Tax'!$B44,'Employer Federal Tax Withheld'!$C:$C,'Total Social Security Tax'!$C44,'Employer Federal Tax Withheld'!$R:$R,'Total Social Security Tax'!F$8)</f>
        <v>0</v>
      </c>
      <c r="G44" s="1">
        <f>SUMIFS('Employer Federal Tax Withheld'!$M:$M,'Employer Federal Tax Withheld'!$B:$B,'Total Social Security Tax'!$B44,'Employer Federal Tax Withheld'!$C:$C,'Total Social Security Tax'!$C44,'Employer Federal Tax Withheld'!$R:$R,'Total Social Security Tax'!G$8)</f>
        <v>0</v>
      </c>
      <c r="H44" s="1">
        <f>SUMIFS('Employer Federal Tax Withheld'!$M:$M,'Employer Federal Tax Withheld'!$B:$B,'Total Social Security Tax'!$B44,'Employer Federal Tax Withheld'!$C:$C,'Total Social Security Tax'!$C44,'Employer Federal Tax Withheld'!$R:$R,'Total Social Security Tax'!H$8)</f>
        <v>0</v>
      </c>
      <c r="I44" s="1">
        <f>SUMIFS('Employer Federal Tax Withheld'!$M:$M,'Employer Federal Tax Withheld'!$B:$B,'Total Social Security Tax'!$B44,'Employer Federal Tax Withheld'!$C:$C,'Total Social Security Tax'!$C44,'Employer Federal Tax Withheld'!$R:$R,'Total Social Security Tax'!I$8)</f>
        <v>0</v>
      </c>
      <c r="J44" s="1">
        <f>SUMIFS('Employer Federal Tax Withheld'!$M:$M,'Employer Federal Tax Withheld'!$B:$B,'Total Social Security Tax'!$B44,'Employer Federal Tax Withheld'!$C:$C,'Total Social Security Tax'!$C44,'Employer Federal Tax Withheld'!$R:$R,'Total Social Security Tax'!J$8)</f>
        <v>0</v>
      </c>
      <c r="K44" s="1">
        <f>SUMIFS('Employer Federal Tax Withheld'!$M:$M,'Employer Federal Tax Withheld'!$B:$B,'Total Social Security Tax'!$B44,'Employer Federal Tax Withheld'!$C:$C,'Total Social Security Tax'!$C44,'Employer Federal Tax Withheld'!$R:$R,'Total Social Security Tax'!K$8)</f>
        <v>0</v>
      </c>
      <c r="L44" s="1">
        <f>SUMIFS('Employer Federal Tax Withheld'!$M:$M,'Employer Federal Tax Withheld'!$B:$B,'Total Social Security Tax'!$B44,'Employer Federal Tax Withheld'!$C:$C,'Total Social Security Tax'!$C44,'Employer Federal Tax Withheld'!$R:$R,'Total Social Security Tax'!L$8)</f>
        <v>0</v>
      </c>
      <c r="M44" s="1">
        <f>SUMIFS('Employer Federal Tax Withheld'!$M:$M,'Employer Federal Tax Withheld'!$B:$B,'Total Social Security Tax'!$B44,'Employer Federal Tax Withheld'!$C:$C,'Total Social Security Tax'!$C44,'Employer Federal Tax Withheld'!$R:$R,'Total Social Security Tax'!M$8)</f>
        <v>0</v>
      </c>
      <c r="N44" s="1">
        <f>SUMIFS('Employer Federal Tax Withheld'!$M:$M,'Employer Federal Tax Withheld'!$B:$B,'Total Social Security Tax'!$B44,'Employer Federal Tax Withheld'!$C:$C,'Total Social Security Tax'!$C44,'Employer Federal Tax Withheld'!$R:$R,'Total Social Security Tax'!N$8)</f>
        <v>0</v>
      </c>
      <c r="O44" s="1">
        <f>SUMIFS('Employer Federal Tax Withheld'!$M:$M,'Employer Federal Tax Withheld'!$B:$B,'Total Social Security Tax'!$B44,'Employer Federal Tax Withheld'!$C:$C,'Total Social Security Tax'!$C44,'Employer Federal Tax Withheld'!$R:$R,'Total Social Security Tax'!O$8)</f>
        <v>0</v>
      </c>
      <c r="P44" s="1">
        <f>SUMIFS('Employer Federal Tax Withheld'!$M:$M,'Employer Federal Tax Withheld'!$B:$B,'Total Social Security Tax'!$B44,'Employer Federal Tax Withheld'!$C:$C,'Total Social Security Tax'!$C44,'Employer Federal Tax Withheld'!$R:$R,'Total Social Security Tax'!P$8)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SUMIFS('Employer Federal Tax Withheld'!$M:$M,'Employer Federal Tax Withheld'!$B:$B,'Total Social Security Tax'!$B45,'Employer Federal Tax Withheld'!$C:$C,'Total Social Security Tax'!$C45,'Employer Federal Tax Withheld'!$R:$R,'Total Social Security Tax'!E$8)</f>
        <v>0</v>
      </c>
      <c r="F45" s="1">
        <f>SUMIFS('Employer Federal Tax Withheld'!$M:$M,'Employer Federal Tax Withheld'!$B:$B,'Total Social Security Tax'!$B45,'Employer Federal Tax Withheld'!$C:$C,'Total Social Security Tax'!$C45,'Employer Federal Tax Withheld'!$R:$R,'Total Social Security Tax'!F$8)</f>
        <v>0</v>
      </c>
      <c r="G45" s="1">
        <f>SUMIFS('Employer Federal Tax Withheld'!$M:$M,'Employer Federal Tax Withheld'!$B:$B,'Total Social Security Tax'!$B45,'Employer Federal Tax Withheld'!$C:$C,'Total Social Security Tax'!$C45,'Employer Federal Tax Withheld'!$R:$R,'Total Social Security Tax'!G$8)</f>
        <v>0</v>
      </c>
      <c r="H45" s="1">
        <f>SUMIFS('Employer Federal Tax Withheld'!$M:$M,'Employer Federal Tax Withheld'!$B:$B,'Total Social Security Tax'!$B45,'Employer Federal Tax Withheld'!$C:$C,'Total Social Security Tax'!$C45,'Employer Federal Tax Withheld'!$R:$R,'Total Social Security Tax'!H$8)</f>
        <v>0</v>
      </c>
      <c r="I45" s="1">
        <f>SUMIFS('Employer Federal Tax Withheld'!$M:$M,'Employer Federal Tax Withheld'!$B:$B,'Total Social Security Tax'!$B45,'Employer Federal Tax Withheld'!$C:$C,'Total Social Security Tax'!$C45,'Employer Federal Tax Withheld'!$R:$R,'Total Social Security Tax'!I$8)</f>
        <v>0</v>
      </c>
      <c r="J45" s="1">
        <f>SUMIFS('Employer Federal Tax Withheld'!$M:$M,'Employer Federal Tax Withheld'!$B:$B,'Total Social Security Tax'!$B45,'Employer Federal Tax Withheld'!$C:$C,'Total Social Security Tax'!$C45,'Employer Federal Tax Withheld'!$R:$R,'Total Social Security Tax'!J$8)</f>
        <v>0</v>
      </c>
      <c r="K45" s="1">
        <f>SUMIFS('Employer Federal Tax Withheld'!$M:$M,'Employer Federal Tax Withheld'!$B:$B,'Total Social Security Tax'!$B45,'Employer Federal Tax Withheld'!$C:$C,'Total Social Security Tax'!$C45,'Employer Federal Tax Withheld'!$R:$R,'Total Social Security Tax'!K$8)</f>
        <v>0</v>
      </c>
      <c r="L45" s="1">
        <f>SUMIFS('Employer Federal Tax Withheld'!$M:$M,'Employer Federal Tax Withheld'!$B:$B,'Total Social Security Tax'!$B45,'Employer Federal Tax Withheld'!$C:$C,'Total Social Security Tax'!$C45,'Employer Federal Tax Withheld'!$R:$R,'Total Social Security Tax'!L$8)</f>
        <v>0</v>
      </c>
      <c r="M45" s="1">
        <f>SUMIFS('Employer Federal Tax Withheld'!$M:$M,'Employer Federal Tax Withheld'!$B:$B,'Total Social Security Tax'!$B45,'Employer Federal Tax Withheld'!$C:$C,'Total Social Security Tax'!$C45,'Employer Federal Tax Withheld'!$R:$R,'Total Social Security Tax'!M$8)</f>
        <v>0</v>
      </c>
      <c r="N45" s="1">
        <f>SUMIFS('Employer Federal Tax Withheld'!$M:$M,'Employer Federal Tax Withheld'!$B:$B,'Total Social Security Tax'!$B45,'Employer Federal Tax Withheld'!$C:$C,'Total Social Security Tax'!$C45,'Employer Federal Tax Withheld'!$R:$R,'Total Social Security Tax'!N$8)</f>
        <v>0</v>
      </c>
      <c r="O45" s="1">
        <f>SUMIFS('Employer Federal Tax Withheld'!$M:$M,'Employer Federal Tax Withheld'!$B:$B,'Total Social Security Tax'!$B45,'Employer Federal Tax Withheld'!$C:$C,'Total Social Security Tax'!$C45,'Employer Federal Tax Withheld'!$R:$R,'Total Social Security Tax'!O$8)</f>
        <v>0</v>
      </c>
      <c r="P45" s="1">
        <f>SUMIFS('Employer Federal Tax Withheld'!$M:$M,'Employer Federal Tax Withheld'!$B:$B,'Total Social Security Tax'!$B45,'Employer Federal Tax Withheld'!$C:$C,'Total Social Security Tax'!$C45,'Employer Federal Tax Withheld'!$R:$R,'Total Social Security Tax'!P$8)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SUMIFS('Employer Federal Tax Withheld'!$M:$M,'Employer Federal Tax Withheld'!$B:$B,'Total Social Security Tax'!$B46,'Employer Federal Tax Withheld'!$C:$C,'Total Social Security Tax'!$C46,'Employer Federal Tax Withheld'!$R:$R,'Total Social Security Tax'!E$8)</f>
        <v>0</v>
      </c>
      <c r="F46" s="1">
        <f>SUMIFS('Employer Federal Tax Withheld'!$M:$M,'Employer Federal Tax Withheld'!$B:$B,'Total Social Security Tax'!$B46,'Employer Federal Tax Withheld'!$C:$C,'Total Social Security Tax'!$C46,'Employer Federal Tax Withheld'!$R:$R,'Total Social Security Tax'!F$8)</f>
        <v>0</v>
      </c>
      <c r="G46" s="1">
        <f>SUMIFS('Employer Federal Tax Withheld'!$M:$M,'Employer Federal Tax Withheld'!$B:$B,'Total Social Security Tax'!$B46,'Employer Federal Tax Withheld'!$C:$C,'Total Social Security Tax'!$C46,'Employer Federal Tax Withheld'!$R:$R,'Total Social Security Tax'!G$8)</f>
        <v>0</v>
      </c>
      <c r="H46" s="1">
        <f>SUMIFS('Employer Federal Tax Withheld'!$M:$M,'Employer Federal Tax Withheld'!$B:$B,'Total Social Security Tax'!$B46,'Employer Federal Tax Withheld'!$C:$C,'Total Social Security Tax'!$C46,'Employer Federal Tax Withheld'!$R:$R,'Total Social Security Tax'!H$8)</f>
        <v>0</v>
      </c>
      <c r="I46" s="1">
        <f>SUMIFS('Employer Federal Tax Withheld'!$M:$M,'Employer Federal Tax Withheld'!$B:$B,'Total Social Security Tax'!$B46,'Employer Federal Tax Withheld'!$C:$C,'Total Social Security Tax'!$C46,'Employer Federal Tax Withheld'!$R:$R,'Total Social Security Tax'!I$8)</f>
        <v>0</v>
      </c>
      <c r="J46" s="1">
        <f>SUMIFS('Employer Federal Tax Withheld'!$M:$M,'Employer Federal Tax Withheld'!$B:$B,'Total Social Security Tax'!$B46,'Employer Federal Tax Withheld'!$C:$C,'Total Social Security Tax'!$C46,'Employer Federal Tax Withheld'!$R:$R,'Total Social Security Tax'!J$8)</f>
        <v>0</v>
      </c>
      <c r="K46" s="1">
        <f>SUMIFS('Employer Federal Tax Withheld'!$M:$M,'Employer Federal Tax Withheld'!$B:$B,'Total Social Security Tax'!$B46,'Employer Federal Tax Withheld'!$C:$C,'Total Social Security Tax'!$C46,'Employer Federal Tax Withheld'!$R:$R,'Total Social Security Tax'!K$8)</f>
        <v>0</v>
      </c>
      <c r="L46" s="1">
        <f>SUMIFS('Employer Federal Tax Withheld'!$M:$M,'Employer Federal Tax Withheld'!$B:$B,'Total Social Security Tax'!$B46,'Employer Federal Tax Withheld'!$C:$C,'Total Social Security Tax'!$C46,'Employer Federal Tax Withheld'!$R:$R,'Total Social Security Tax'!L$8)</f>
        <v>0</v>
      </c>
      <c r="M46" s="1">
        <f>SUMIFS('Employer Federal Tax Withheld'!$M:$M,'Employer Federal Tax Withheld'!$B:$B,'Total Social Security Tax'!$B46,'Employer Federal Tax Withheld'!$C:$C,'Total Social Security Tax'!$C46,'Employer Federal Tax Withheld'!$R:$R,'Total Social Security Tax'!M$8)</f>
        <v>0</v>
      </c>
      <c r="N46" s="1">
        <f>SUMIFS('Employer Federal Tax Withheld'!$M:$M,'Employer Federal Tax Withheld'!$B:$B,'Total Social Security Tax'!$B46,'Employer Federal Tax Withheld'!$C:$C,'Total Social Security Tax'!$C46,'Employer Federal Tax Withheld'!$R:$R,'Total Social Security Tax'!N$8)</f>
        <v>0</v>
      </c>
      <c r="O46" s="1">
        <f>SUMIFS('Employer Federal Tax Withheld'!$M:$M,'Employer Federal Tax Withheld'!$B:$B,'Total Social Security Tax'!$B46,'Employer Federal Tax Withheld'!$C:$C,'Total Social Security Tax'!$C46,'Employer Federal Tax Withheld'!$R:$R,'Total Social Security Tax'!O$8)</f>
        <v>0</v>
      </c>
      <c r="P46" s="1">
        <f>SUMIFS('Employer Federal Tax Withheld'!$M:$M,'Employer Federal Tax Withheld'!$B:$B,'Total Social Security Tax'!$B46,'Employer Federal Tax Withheld'!$C:$C,'Total Social Security Tax'!$C46,'Employer Federal Tax Withheld'!$R:$R,'Total Social Security Tax'!P$8)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SUMIFS('Employer Federal Tax Withheld'!$M:$M,'Employer Federal Tax Withheld'!$B:$B,'Total Social Security Tax'!$B47,'Employer Federal Tax Withheld'!$C:$C,'Total Social Security Tax'!$C47,'Employer Federal Tax Withheld'!$R:$R,'Total Social Security Tax'!E$8)</f>
        <v>0</v>
      </c>
      <c r="F47" s="1">
        <f>SUMIFS('Employer Federal Tax Withheld'!$M:$M,'Employer Federal Tax Withheld'!$B:$B,'Total Social Security Tax'!$B47,'Employer Federal Tax Withheld'!$C:$C,'Total Social Security Tax'!$C47,'Employer Federal Tax Withheld'!$R:$R,'Total Social Security Tax'!F$8)</f>
        <v>0</v>
      </c>
      <c r="G47" s="1">
        <f>SUMIFS('Employer Federal Tax Withheld'!$M:$M,'Employer Federal Tax Withheld'!$B:$B,'Total Social Security Tax'!$B47,'Employer Federal Tax Withheld'!$C:$C,'Total Social Security Tax'!$C47,'Employer Federal Tax Withheld'!$R:$R,'Total Social Security Tax'!G$8)</f>
        <v>0</v>
      </c>
      <c r="H47" s="1">
        <f>SUMIFS('Employer Federal Tax Withheld'!$M:$M,'Employer Federal Tax Withheld'!$B:$B,'Total Social Security Tax'!$B47,'Employer Federal Tax Withheld'!$C:$C,'Total Social Security Tax'!$C47,'Employer Federal Tax Withheld'!$R:$R,'Total Social Security Tax'!H$8)</f>
        <v>0</v>
      </c>
      <c r="I47" s="1">
        <f>SUMIFS('Employer Federal Tax Withheld'!$M:$M,'Employer Federal Tax Withheld'!$B:$B,'Total Social Security Tax'!$B47,'Employer Federal Tax Withheld'!$C:$C,'Total Social Security Tax'!$C47,'Employer Federal Tax Withheld'!$R:$R,'Total Social Security Tax'!I$8)</f>
        <v>0</v>
      </c>
      <c r="J47" s="1">
        <f>SUMIFS('Employer Federal Tax Withheld'!$M:$M,'Employer Federal Tax Withheld'!$B:$B,'Total Social Security Tax'!$B47,'Employer Federal Tax Withheld'!$C:$C,'Total Social Security Tax'!$C47,'Employer Federal Tax Withheld'!$R:$R,'Total Social Security Tax'!J$8)</f>
        <v>0</v>
      </c>
      <c r="K47" s="1">
        <f>SUMIFS('Employer Federal Tax Withheld'!$M:$M,'Employer Federal Tax Withheld'!$B:$B,'Total Social Security Tax'!$B47,'Employer Federal Tax Withheld'!$C:$C,'Total Social Security Tax'!$C47,'Employer Federal Tax Withheld'!$R:$R,'Total Social Security Tax'!K$8)</f>
        <v>0</v>
      </c>
      <c r="L47" s="1">
        <f>SUMIFS('Employer Federal Tax Withheld'!$M:$M,'Employer Federal Tax Withheld'!$B:$B,'Total Social Security Tax'!$B47,'Employer Federal Tax Withheld'!$C:$C,'Total Social Security Tax'!$C47,'Employer Federal Tax Withheld'!$R:$R,'Total Social Security Tax'!L$8)</f>
        <v>0</v>
      </c>
      <c r="M47" s="1">
        <f>SUMIFS('Employer Federal Tax Withheld'!$M:$M,'Employer Federal Tax Withheld'!$B:$B,'Total Social Security Tax'!$B47,'Employer Federal Tax Withheld'!$C:$C,'Total Social Security Tax'!$C47,'Employer Federal Tax Withheld'!$R:$R,'Total Social Security Tax'!M$8)</f>
        <v>0</v>
      </c>
      <c r="N47" s="1">
        <f>SUMIFS('Employer Federal Tax Withheld'!$M:$M,'Employer Federal Tax Withheld'!$B:$B,'Total Social Security Tax'!$B47,'Employer Federal Tax Withheld'!$C:$C,'Total Social Security Tax'!$C47,'Employer Federal Tax Withheld'!$R:$R,'Total Social Security Tax'!N$8)</f>
        <v>0</v>
      </c>
      <c r="O47" s="1">
        <f>SUMIFS('Employer Federal Tax Withheld'!$M:$M,'Employer Federal Tax Withheld'!$B:$B,'Total Social Security Tax'!$B47,'Employer Federal Tax Withheld'!$C:$C,'Total Social Security Tax'!$C47,'Employer Federal Tax Withheld'!$R:$R,'Total Social Security Tax'!O$8)</f>
        <v>0</v>
      </c>
      <c r="P47" s="1">
        <f>SUMIFS('Employer Federal Tax Withheld'!$M:$M,'Employer Federal Tax Withheld'!$B:$B,'Total Social Security Tax'!$B47,'Employer Federal Tax Withheld'!$C:$C,'Total Social Security Tax'!$C47,'Employer Federal Tax Withheld'!$R:$R,'Total Social Security Tax'!P$8)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SUMIFS('Employer Federal Tax Withheld'!$M:$M,'Employer Federal Tax Withheld'!$B:$B,'Total Social Security Tax'!$B48,'Employer Federal Tax Withheld'!$C:$C,'Total Social Security Tax'!$C48,'Employer Federal Tax Withheld'!$R:$R,'Total Social Security Tax'!E$8)</f>
        <v>0</v>
      </c>
      <c r="F48" s="1">
        <f>SUMIFS('Employer Federal Tax Withheld'!$M:$M,'Employer Federal Tax Withheld'!$B:$B,'Total Social Security Tax'!$B48,'Employer Federal Tax Withheld'!$C:$C,'Total Social Security Tax'!$C48,'Employer Federal Tax Withheld'!$R:$R,'Total Social Security Tax'!F$8)</f>
        <v>0</v>
      </c>
      <c r="G48" s="1">
        <f>SUMIFS('Employer Federal Tax Withheld'!$M:$M,'Employer Federal Tax Withheld'!$B:$B,'Total Social Security Tax'!$B48,'Employer Federal Tax Withheld'!$C:$C,'Total Social Security Tax'!$C48,'Employer Federal Tax Withheld'!$R:$R,'Total Social Security Tax'!G$8)</f>
        <v>0</v>
      </c>
      <c r="H48" s="1">
        <f>SUMIFS('Employer Federal Tax Withheld'!$M:$M,'Employer Federal Tax Withheld'!$B:$B,'Total Social Security Tax'!$B48,'Employer Federal Tax Withheld'!$C:$C,'Total Social Security Tax'!$C48,'Employer Federal Tax Withheld'!$R:$R,'Total Social Security Tax'!H$8)</f>
        <v>0</v>
      </c>
      <c r="I48" s="1">
        <f>SUMIFS('Employer Federal Tax Withheld'!$M:$M,'Employer Federal Tax Withheld'!$B:$B,'Total Social Security Tax'!$B48,'Employer Federal Tax Withheld'!$C:$C,'Total Social Security Tax'!$C48,'Employer Federal Tax Withheld'!$R:$R,'Total Social Security Tax'!I$8)</f>
        <v>0</v>
      </c>
      <c r="J48" s="1">
        <f>SUMIFS('Employer Federal Tax Withheld'!$M:$M,'Employer Federal Tax Withheld'!$B:$B,'Total Social Security Tax'!$B48,'Employer Federal Tax Withheld'!$C:$C,'Total Social Security Tax'!$C48,'Employer Federal Tax Withheld'!$R:$R,'Total Social Security Tax'!J$8)</f>
        <v>0</v>
      </c>
      <c r="K48" s="1">
        <f>SUMIFS('Employer Federal Tax Withheld'!$M:$M,'Employer Federal Tax Withheld'!$B:$B,'Total Social Security Tax'!$B48,'Employer Federal Tax Withheld'!$C:$C,'Total Social Security Tax'!$C48,'Employer Federal Tax Withheld'!$R:$R,'Total Social Security Tax'!K$8)</f>
        <v>0</v>
      </c>
      <c r="L48" s="1">
        <f>SUMIFS('Employer Federal Tax Withheld'!$M:$M,'Employer Federal Tax Withheld'!$B:$B,'Total Social Security Tax'!$B48,'Employer Federal Tax Withheld'!$C:$C,'Total Social Security Tax'!$C48,'Employer Federal Tax Withheld'!$R:$R,'Total Social Security Tax'!L$8)</f>
        <v>0</v>
      </c>
      <c r="M48" s="1">
        <f>SUMIFS('Employer Federal Tax Withheld'!$M:$M,'Employer Federal Tax Withheld'!$B:$B,'Total Social Security Tax'!$B48,'Employer Federal Tax Withheld'!$C:$C,'Total Social Security Tax'!$C48,'Employer Federal Tax Withheld'!$R:$R,'Total Social Security Tax'!M$8)</f>
        <v>0</v>
      </c>
      <c r="N48" s="1">
        <f>SUMIFS('Employer Federal Tax Withheld'!$M:$M,'Employer Federal Tax Withheld'!$B:$B,'Total Social Security Tax'!$B48,'Employer Federal Tax Withheld'!$C:$C,'Total Social Security Tax'!$C48,'Employer Federal Tax Withheld'!$R:$R,'Total Social Security Tax'!N$8)</f>
        <v>0</v>
      </c>
      <c r="O48" s="1">
        <f>SUMIFS('Employer Federal Tax Withheld'!$M:$M,'Employer Federal Tax Withheld'!$B:$B,'Total Social Security Tax'!$B48,'Employer Federal Tax Withheld'!$C:$C,'Total Social Security Tax'!$C48,'Employer Federal Tax Withheld'!$R:$R,'Total Social Security Tax'!O$8)</f>
        <v>0</v>
      </c>
      <c r="P48" s="1">
        <f>SUMIFS('Employer Federal Tax Withheld'!$M:$M,'Employer Federal Tax Withheld'!$B:$B,'Total Social Security Tax'!$B48,'Employer Federal Tax Withheld'!$C:$C,'Total Social Security Tax'!$C48,'Employer Federal Tax Withheld'!$R:$R,'Total Social Security Tax'!P$8)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44FF-336E-4ACF-8202-A70A617D0733}">
  <dimension ref="B2:Q48"/>
  <sheetViews>
    <sheetView workbookViewId="0">
      <selection activeCell="K10" sqref="K10:M11"/>
    </sheetView>
  </sheetViews>
  <sheetFormatPr defaultRowHeight="15" x14ac:dyDescent="0.25"/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G4" s="14" t="s">
        <v>440</v>
      </c>
    </row>
    <row r="5" spans="2:17" x14ac:dyDescent="0.25">
      <c r="G5" t="s">
        <v>456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SUMIFS('Employer Federal Tax Withheld'!$N:$N,'Employer Federal Tax Withheld'!$B:$B,'Total Medicare Tax'!$B9,'Employer Federal Tax Withheld'!$C:$C,'Total Medicare Tax'!$C9,'Employer Federal Tax Withheld'!$R:$R,'Total Medicare Tax'!E$8)</f>
        <v>0</v>
      </c>
      <c r="F9" s="1">
        <f>SUMIFS('Employer Federal Tax Withheld'!$N:$N,'Employer Federal Tax Withheld'!$B:$B,'Total Medicare Tax'!$B9,'Employer Federal Tax Withheld'!$C:$C,'Total Medicare Tax'!$C9,'Employer Federal Tax Withheld'!$R:$R,'Total Medicare Tax'!F$8)</f>
        <v>0</v>
      </c>
      <c r="G9" s="1">
        <f>SUMIFS('Employer Federal Tax Withheld'!$N:$N,'Employer Federal Tax Withheld'!$B:$B,'Total Medicare Tax'!$B9,'Employer Federal Tax Withheld'!$C:$C,'Total Medicare Tax'!$C9,'Employer Federal Tax Withheld'!$R:$R,'Total Medicare Tax'!G$8)</f>
        <v>0</v>
      </c>
      <c r="H9" s="1">
        <f>SUMIFS('Employer Federal Tax Withheld'!$N:$N,'Employer Federal Tax Withheld'!$B:$B,'Total Medicare Tax'!$B9,'Employer Federal Tax Withheld'!$C:$C,'Total Medicare Tax'!$C9,'Employer Federal Tax Withheld'!$R:$R,'Total Medicare Tax'!H$8)</f>
        <v>0</v>
      </c>
      <c r="I9" s="1">
        <f>SUMIFS('Employer Federal Tax Withheld'!$N:$N,'Employer Federal Tax Withheld'!$B:$B,'Total Medicare Tax'!$B9,'Employer Federal Tax Withheld'!$C:$C,'Total Medicare Tax'!$C9,'Employer Federal Tax Withheld'!$R:$R,'Total Medicare Tax'!I$8)</f>
        <v>0</v>
      </c>
      <c r="J9" s="1">
        <f>SUMIFS('Employer Federal Tax Withheld'!$N:$N,'Employer Federal Tax Withheld'!$B:$B,'Total Medicare Tax'!$B9,'Employer Federal Tax Withheld'!$C:$C,'Total Medicare Tax'!$C9,'Employer Federal Tax Withheld'!$R:$R,'Total Medicare Tax'!J$8)</f>
        <v>0</v>
      </c>
      <c r="K9" s="1">
        <f>SUMIFS('Employer Federal Tax Withheld'!$N:$N,'Employer Federal Tax Withheld'!$B:$B,'Total Medicare Tax'!$B9,'Employer Federal Tax Withheld'!$C:$C,'Total Medicare Tax'!$C9,'Employer Federal Tax Withheld'!$R:$R,'Total Medicare Tax'!K$8)</f>
        <v>0</v>
      </c>
      <c r="L9" s="1">
        <f>SUMIFS('Employer Federal Tax Withheld'!$N:$N,'Employer Federal Tax Withheld'!$B:$B,'Total Medicare Tax'!$B9,'Employer Federal Tax Withheld'!$C:$C,'Total Medicare Tax'!$C9,'Employer Federal Tax Withheld'!$R:$R,'Total Medicare Tax'!L$8)</f>
        <v>0</v>
      </c>
      <c r="M9" s="1">
        <f>SUMIFS('Employer Federal Tax Withheld'!$N:$N,'Employer Federal Tax Withheld'!$B:$B,'Total Medicare Tax'!$B9,'Employer Federal Tax Withheld'!$C:$C,'Total Medicare Tax'!$C9,'Employer Federal Tax Withheld'!$R:$R,'Total Medicare Tax'!M$8)</f>
        <v>0</v>
      </c>
      <c r="N9" s="1">
        <f>SUMIFS('Employer Federal Tax Withheld'!$N:$N,'Employer Federal Tax Withheld'!$B:$B,'Total Medicare Tax'!$B9,'Employer Federal Tax Withheld'!$C:$C,'Total Medicare Tax'!$C9,'Employer Federal Tax Withheld'!$R:$R,'Total Medicare Tax'!N$8)</f>
        <v>0</v>
      </c>
      <c r="O9" s="1">
        <f>SUMIFS('Employer Federal Tax Withheld'!$N:$N,'Employer Federal Tax Withheld'!$B:$B,'Total Medicare Tax'!$B9,'Employer Federal Tax Withheld'!$C:$C,'Total Medicare Tax'!$C9,'Employer Federal Tax Withheld'!$R:$R,'Total Medicare Tax'!O$8)</f>
        <v>0</v>
      </c>
      <c r="P9" s="1">
        <f>SUMIFS('Employer Federal Tax Withheld'!$N:$N,'Employer Federal Tax Withheld'!$B:$B,'Total Medicare Tax'!$B9,'Employer Federal Tax Withheld'!$C:$C,'Total Medicare Tax'!$C9,'Employer Federal Tax Withheld'!$R:$R,'Total Medicare Tax'!P$8)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SUMIFS('Employer Federal Tax Withheld'!$N:$N,'Employer Federal Tax Withheld'!$B:$B,'Total Medicare Tax'!$B10,'Employer Federal Tax Withheld'!$C:$C,'Total Medicare Tax'!$C10,'Employer Federal Tax Withheld'!$R:$R,'Total Medicare Tax'!E$8)</f>
        <v>0</v>
      </c>
      <c r="F10" s="1">
        <f>SUMIFS('Employer Federal Tax Withheld'!$N:$N,'Employer Federal Tax Withheld'!$B:$B,'Total Medicare Tax'!$B10,'Employer Federal Tax Withheld'!$C:$C,'Total Medicare Tax'!$C10,'Employer Federal Tax Withheld'!$R:$R,'Total Medicare Tax'!F$8)</f>
        <v>0</v>
      </c>
      <c r="G10" s="1">
        <f>SUMIFS('Employer Federal Tax Withheld'!$N:$N,'Employer Federal Tax Withheld'!$B:$B,'Total Medicare Tax'!$B10,'Employer Federal Tax Withheld'!$C:$C,'Total Medicare Tax'!$C10,'Employer Federal Tax Withheld'!$R:$R,'Total Medicare Tax'!G$8)</f>
        <v>0</v>
      </c>
      <c r="H10" s="1">
        <f>SUMIFS('Employer Federal Tax Withheld'!$N:$N,'Employer Federal Tax Withheld'!$B:$B,'Total Medicare Tax'!$B10,'Employer Federal Tax Withheld'!$C:$C,'Total Medicare Tax'!$C10,'Employer Federal Tax Withheld'!$R:$R,'Total Medicare Tax'!H$8)</f>
        <v>0</v>
      </c>
      <c r="I10" s="1">
        <f>SUMIFS('Employer Federal Tax Withheld'!$N:$N,'Employer Federal Tax Withheld'!$B:$B,'Total Medicare Tax'!$B10,'Employer Federal Tax Withheld'!$C:$C,'Total Medicare Tax'!$C10,'Employer Federal Tax Withheld'!$R:$R,'Total Medicare Tax'!I$8)</f>
        <v>0</v>
      </c>
      <c r="J10" s="1">
        <f>SUMIFS('Employer Federal Tax Withheld'!$N:$N,'Employer Federal Tax Withheld'!$B:$B,'Total Medicare Tax'!$B10,'Employer Federal Tax Withheld'!$C:$C,'Total Medicare Tax'!$C10,'Employer Federal Tax Withheld'!$R:$R,'Total Medicare Tax'!J$8)</f>
        <v>0</v>
      </c>
      <c r="K10" s="1">
        <f>SUMIFS('Employer Federal Tax Withheld'!$N:$N,'Employer Federal Tax Withheld'!$B:$B,'Total Medicare Tax'!$B10,'Employer Federal Tax Withheld'!$C:$C,'Total Medicare Tax'!$C10,'Employer Federal Tax Withheld'!$R:$R,'Total Medicare Tax'!K$8)</f>
        <v>0</v>
      </c>
      <c r="L10" s="1">
        <f>SUMIFS('Employer Federal Tax Withheld'!$N:$N,'Employer Federal Tax Withheld'!$B:$B,'Total Medicare Tax'!$B10,'Employer Federal Tax Withheld'!$C:$C,'Total Medicare Tax'!$C10,'Employer Federal Tax Withheld'!$R:$R,'Total Medicare Tax'!L$8)</f>
        <v>0</v>
      </c>
      <c r="M10" s="1">
        <f>SUMIFS('Employer Federal Tax Withheld'!$N:$N,'Employer Federal Tax Withheld'!$B:$B,'Total Medicare Tax'!$B10,'Employer Federal Tax Withheld'!$C:$C,'Total Medicare Tax'!$C10,'Employer Federal Tax Withheld'!$R:$R,'Total Medicare Tax'!M$8)</f>
        <v>0</v>
      </c>
      <c r="N10" s="1">
        <f>SUMIFS('Employer Federal Tax Withheld'!$N:$N,'Employer Federal Tax Withheld'!$B:$B,'Total Medicare Tax'!$B10,'Employer Federal Tax Withheld'!$C:$C,'Total Medicare Tax'!$C10,'Employer Federal Tax Withheld'!$R:$R,'Total Medicare Tax'!N$8)</f>
        <v>0</v>
      </c>
      <c r="O10" s="1">
        <f>SUMIFS('Employer Federal Tax Withheld'!$N:$N,'Employer Federal Tax Withheld'!$B:$B,'Total Medicare Tax'!$B10,'Employer Federal Tax Withheld'!$C:$C,'Total Medicare Tax'!$C10,'Employer Federal Tax Withheld'!$R:$R,'Total Medicare Tax'!O$8)</f>
        <v>0</v>
      </c>
      <c r="P10" s="1">
        <f>SUMIFS('Employer Federal Tax Withheld'!$N:$N,'Employer Federal Tax Withheld'!$B:$B,'Total Medicare Tax'!$B10,'Employer Federal Tax Withheld'!$C:$C,'Total Medicare Tax'!$C10,'Employer Federal Tax Withheld'!$R:$R,'Total Medicare Tax'!P$8)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SUMIFS('Employer Federal Tax Withheld'!$N:$N,'Employer Federal Tax Withheld'!$B:$B,'Total Medicare Tax'!$B11,'Employer Federal Tax Withheld'!$C:$C,'Total Medicare Tax'!$C11,'Employer Federal Tax Withheld'!$R:$R,'Total Medicare Tax'!E$8)</f>
        <v>0</v>
      </c>
      <c r="F11" s="1">
        <f>SUMIFS('Employer Federal Tax Withheld'!$N:$N,'Employer Federal Tax Withheld'!$B:$B,'Total Medicare Tax'!$B11,'Employer Federal Tax Withheld'!$C:$C,'Total Medicare Tax'!$C11,'Employer Federal Tax Withheld'!$R:$R,'Total Medicare Tax'!F$8)</f>
        <v>0</v>
      </c>
      <c r="G11" s="1">
        <f>SUMIFS('Employer Federal Tax Withheld'!$N:$N,'Employer Federal Tax Withheld'!$B:$B,'Total Medicare Tax'!$B11,'Employer Federal Tax Withheld'!$C:$C,'Total Medicare Tax'!$C11,'Employer Federal Tax Withheld'!$R:$R,'Total Medicare Tax'!G$8)</f>
        <v>0</v>
      </c>
      <c r="H11" s="1">
        <f>SUMIFS('Employer Federal Tax Withheld'!$N:$N,'Employer Federal Tax Withheld'!$B:$B,'Total Medicare Tax'!$B11,'Employer Federal Tax Withheld'!$C:$C,'Total Medicare Tax'!$C11,'Employer Federal Tax Withheld'!$R:$R,'Total Medicare Tax'!H$8)</f>
        <v>0</v>
      </c>
      <c r="I11" s="1">
        <f>SUMIFS('Employer Federal Tax Withheld'!$N:$N,'Employer Federal Tax Withheld'!$B:$B,'Total Medicare Tax'!$B11,'Employer Federal Tax Withheld'!$C:$C,'Total Medicare Tax'!$C11,'Employer Federal Tax Withheld'!$R:$R,'Total Medicare Tax'!I$8)</f>
        <v>0</v>
      </c>
      <c r="J11" s="1">
        <f>SUMIFS('Employer Federal Tax Withheld'!$N:$N,'Employer Federal Tax Withheld'!$B:$B,'Total Medicare Tax'!$B11,'Employer Federal Tax Withheld'!$C:$C,'Total Medicare Tax'!$C11,'Employer Federal Tax Withheld'!$R:$R,'Total Medicare Tax'!J$8)</f>
        <v>0</v>
      </c>
      <c r="K11" s="1">
        <f>SUMIFS('Employer Federal Tax Withheld'!$N:$N,'Employer Federal Tax Withheld'!$B:$B,'Total Medicare Tax'!$B11,'Employer Federal Tax Withheld'!$C:$C,'Total Medicare Tax'!$C11,'Employer Federal Tax Withheld'!$R:$R,'Total Medicare Tax'!K$8)</f>
        <v>0</v>
      </c>
      <c r="L11" s="1">
        <f>SUMIFS('Employer Federal Tax Withheld'!$N:$N,'Employer Federal Tax Withheld'!$B:$B,'Total Medicare Tax'!$B11,'Employer Federal Tax Withheld'!$C:$C,'Total Medicare Tax'!$C11,'Employer Federal Tax Withheld'!$R:$R,'Total Medicare Tax'!L$8)</f>
        <v>0</v>
      </c>
      <c r="M11" s="1">
        <f>SUMIFS('Employer Federal Tax Withheld'!$N:$N,'Employer Federal Tax Withheld'!$B:$B,'Total Medicare Tax'!$B11,'Employer Federal Tax Withheld'!$C:$C,'Total Medicare Tax'!$C11,'Employer Federal Tax Withheld'!$R:$R,'Total Medicare Tax'!M$8)</f>
        <v>0</v>
      </c>
      <c r="N11" s="1">
        <f>SUMIFS('Employer Federal Tax Withheld'!$N:$N,'Employer Federal Tax Withheld'!$B:$B,'Total Medicare Tax'!$B11,'Employer Federal Tax Withheld'!$C:$C,'Total Medicare Tax'!$C11,'Employer Federal Tax Withheld'!$R:$R,'Total Medicare Tax'!N$8)</f>
        <v>0</v>
      </c>
      <c r="O11" s="1">
        <f>SUMIFS('Employer Federal Tax Withheld'!$N:$N,'Employer Federal Tax Withheld'!$B:$B,'Total Medicare Tax'!$B11,'Employer Federal Tax Withheld'!$C:$C,'Total Medicare Tax'!$C11,'Employer Federal Tax Withheld'!$R:$R,'Total Medicare Tax'!O$8)</f>
        <v>0</v>
      </c>
      <c r="P11" s="1">
        <f>SUMIFS('Employer Federal Tax Withheld'!$N:$N,'Employer Federal Tax Withheld'!$B:$B,'Total Medicare Tax'!$B11,'Employer Federal Tax Withheld'!$C:$C,'Total Medicare Tax'!$C11,'Employer Federal Tax Withheld'!$R:$R,'Total Medicare Tax'!P$8)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SUMIFS('Employer Federal Tax Withheld'!$N:$N,'Employer Federal Tax Withheld'!$B:$B,'Total Medicare Tax'!$B12,'Employer Federal Tax Withheld'!$C:$C,'Total Medicare Tax'!$C12,'Employer Federal Tax Withheld'!$R:$R,'Total Medicare Tax'!E$8)</f>
        <v>0</v>
      </c>
      <c r="F12" s="1">
        <f>SUMIFS('Employer Federal Tax Withheld'!$N:$N,'Employer Federal Tax Withheld'!$B:$B,'Total Medicare Tax'!$B12,'Employer Federal Tax Withheld'!$C:$C,'Total Medicare Tax'!$C12,'Employer Federal Tax Withheld'!$R:$R,'Total Medicare Tax'!F$8)</f>
        <v>0</v>
      </c>
      <c r="G12" s="1">
        <f>SUMIFS('Employer Federal Tax Withheld'!$N:$N,'Employer Federal Tax Withheld'!$B:$B,'Total Medicare Tax'!$B12,'Employer Federal Tax Withheld'!$C:$C,'Total Medicare Tax'!$C12,'Employer Federal Tax Withheld'!$R:$R,'Total Medicare Tax'!G$8)</f>
        <v>0</v>
      </c>
      <c r="H12" s="1">
        <f>SUMIFS('Employer Federal Tax Withheld'!$N:$N,'Employer Federal Tax Withheld'!$B:$B,'Total Medicare Tax'!$B12,'Employer Federal Tax Withheld'!$C:$C,'Total Medicare Tax'!$C12,'Employer Federal Tax Withheld'!$R:$R,'Total Medicare Tax'!H$8)</f>
        <v>0</v>
      </c>
      <c r="I12" s="1">
        <f>SUMIFS('Employer Federal Tax Withheld'!$N:$N,'Employer Federal Tax Withheld'!$B:$B,'Total Medicare Tax'!$B12,'Employer Federal Tax Withheld'!$C:$C,'Total Medicare Tax'!$C12,'Employer Federal Tax Withheld'!$R:$R,'Total Medicare Tax'!I$8)</f>
        <v>0</v>
      </c>
      <c r="J12" s="1">
        <f>SUMIFS('Employer Federal Tax Withheld'!$N:$N,'Employer Federal Tax Withheld'!$B:$B,'Total Medicare Tax'!$B12,'Employer Federal Tax Withheld'!$C:$C,'Total Medicare Tax'!$C12,'Employer Federal Tax Withheld'!$R:$R,'Total Medicare Tax'!J$8)</f>
        <v>0</v>
      </c>
      <c r="K12" s="1">
        <f>SUMIFS('Employer Federal Tax Withheld'!$N:$N,'Employer Federal Tax Withheld'!$B:$B,'Total Medicare Tax'!$B12,'Employer Federal Tax Withheld'!$C:$C,'Total Medicare Tax'!$C12,'Employer Federal Tax Withheld'!$R:$R,'Total Medicare Tax'!K$8)</f>
        <v>0</v>
      </c>
      <c r="L12" s="1">
        <f>SUMIFS('Employer Federal Tax Withheld'!$N:$N,'Employer Federal Tax Withheld'!$B:$B,'Total Medicare Tax'!$B12,'Employer Federal Tax Withheld'!$C:$C,'Total Medicare Tax'!$C12,'Employer Federal Tax Withheld'!$R:$R,'Total Medicare Tax'!L$8)</f>
        <v>0</v>
      </c>
      <c r="M12" s="1">
        <f>SUMIFS('Employer Federal Tax Withheld'!$N:$N,'Employer Federal Tax Withheld'!$B:$B,'Total Medicare Tax'!$B12,'Employer Federal Tax Withheld'!$C:$C,'Total Medicare Tax'!$C12,'Employer Federal Tax Withheld'!$R:$R,'Total Medicare Tax'!M$8)</f>
        <v>0</v>
      </c>
      <c r="N12" s="1">
        <f>SUMIFS('Employer Federal Tax Withheld'!$N:$N,'Employer Federal Tax Withheld'!$B:$B,'Total Medicare Tax'!$B12,'Employer Federal Tax Withheld'!$C:$C,'Total Medicare Tax'!$C12,'Employer Federal Tax Withheld'!$R:$R,'Total Medicare Tax'!N$8)</f>
        <v>0</v>
      </c>
      <c r="O12" s="1">
        <f>SUMIFS('Employer Federal Tax Withheld'!$N:$N,'Employer Federal Tax Withheld'!$B:$B,'Total Medicare Tax'!$B12,'Employer Federal Tax Withheld'!$C:$C,'Total Medicare Tax'!$C12,'Employer Federal Tax Withheld'!$R:$R,'Total Medicare Tax'!O$8)</f>
        <v>0</v>
      </c>
      <c r="P12" s="1">
        <f>SUMIFS('Employer Federal Tax Withheld'!$N:$N,'Employer Federal Tax Withheld'!$B:$B,'Total Medicare Tax'!$B12,'Employer Federal Tax Withheld'!$C:$C,'Total Medicare Tax'!$C12,'Employer Federal Tax Withheld'!$R:$R,'Total Medicare Tax'!P$8)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SUMIFS('Employer Federal Tax Withheld'!$N:$N,'Employer Federal Tax Withheld'!$B:$B,'Total Medicare Tax'!$B13,'Employer Federal Tax Withheld'!$C:$C,'Total Medicare Tax'!$C13,'Employer Federal Tax Withheld'!$R:$R,'Total Medicare Tax'!E$8)</f>
        <v>0</v>
      </c>
      <c r="F13" s="1">
        <f>SUMIFS('Employer Federal Tax Withheld'!$N:$N,'Employer Federal Tax Withheld'!$B:$B,'Total Medicare Tax'!$B13,'Employer Federal Tax Withheld'!$C:$C,'Total Medicare Tax'!$C13,'Employer Federal Tax Withheld'!$R:$R,'Total Medicare Tax'!F$8)</f>
        <v>0</v>
      </c>
      <c r="G13" s="1">
        <f>SUMIFS('Employer Federal Tax Withheld'!$N:$N,'Employer Federal Tax Withheld'!$B:$B,'Total Medicare Tax'!$B13,'Employer Federal Tax Withheld'!$C:$C,'Total Medicare Tax'!$C13,'Employer Federal Tax Withheld'!$R:$R,'Total Medicare Tax'!G$8)</f>
        <v>0</v>
      </c>
      <c r="H13" s="1">
        <f>SUMIFS('Employer Federal Tax Withheld'!$N:$N,'Employer Federal Tax Withheld'!$B:$B,'Total Medicare Tax'!$B13,'Employer Federal Tax Withheld'!$C:$C,'Total Medicare Tax'!$C13,'Employer Federal Tax Withheld'!$R:$R,'Total Medicare Tax'!H$8)</f>
        <v>0</v>
      </c>
      <c r="I13" s="1">
        <f>SUMIFS('Employer Federal Tax Withheld'!$N:$N,'Employer Federal Tax Withheld'!$B:$B,'Total Medicare Tax'!$B13,'Employer Federal Tax Withheld'!$C:$C,'Total Medicare Tax'!$C13,'Employer Federal Tax Withheld'!$R:$R,'Total Medicare Tax'!I$8)</f>
        <v>0</v>
      </c>
      <c r="J13" s="1">
        <f>SUMIFS('Employer Federal Tax Withheld'!$N:$N,'Employer Federal Tax Withheld'!$B:$B,'Total Medicare Tax'!$B13,'Employer Federal Tax Withheld'!$C:$C,'Total Medicare Tax'!$C13,'Employer Federal Tax Withheld'!$R:$R,'Total Medicare Tax'!J$8)</f>
        <v>0</v>
      </c>
      <c r="K13" s="1">
        <f>SUMIFS('Employer Federal Tax Withheld'!$N:$N,'Employer Federal Tax Withheld'!$B:$B,'Total Medicare Tax'!$B13,'Employer Federal Tax Withheld'!$C:$C,'Total Medicare Tax'!$C13,'Employer Federal Tax Withheld'!$R:$R,'Total Medicare Tax'!K$8)</f>
        <v>0</v>
      </c>
      <c r="L13" s="1">
        <f>SUMIFS('Employer Federal Tax Withheld'!$N:$N,'Employer Federal Tax Withheld'!$B:$B,'Total Medicare Tax'!$B13,'Employer Federal Tax Withheld'!$C:$C,'Total Medicare Tax'!$C13,'Employer Federal Tax Withheld'!$R:$R,'Total Medicare Tax'!L$8)</f>
        <v>0</v>
      </c>
      <c r="M13" s="1">
        <f>SUMIFS('Employer Federal Tax Withheld'!$N:$N,'Employer Federal Tax Withheld'!$B:$B,'Total Medicare Tax'!$B13,'Employer Federal Tax Withheld'!$C:$C,'Total Medicare Tax'!$C13,'Employer Federal Tax Withheld'!$R:$R,'Total Medicare Tax'!M$8)</f>
        <v>0</v>
      </c>
      <c r="N13" s="1">
        <f>SUMIFS('Employer Federal Tax Withheld'!$N:$N,'Employer Federal Tax Withheld'!$B:$B,'Total Medicare Tax'!$B13,'Employer Federal Tax Withheld'!$C:$C,'Total Medicare Tax'!$C13,'Employer Federal Tax Withheld'!$R:$R,'Total Medicare Tax'!N$8)</f>
        <v>0</v>
      </c>
      <c r="O13" s="1">
        <f>SUMIFS('Employer Federal Tax Withheld'!$N:$N,'Employer Federal Tax Withheld'!$B:$B,'Total Medicare Tax'!$B13,'Employer Federal Tax Withheld'!$C:$C,'Total Medicare Tax'!$C13,'Employer Federal Tax Withheld'!$R:$R,'Total Medicare Tax'!O$8)</f>
        <v>0</v>
      </c>
      <c r="P13" s="1">
        <f>SUMIFS('Employer Federal Tax Withheld'!$N:$N,'Employer Federal Tax Withheld'!$B:$B,'Total Medicare Tax'!$B13,'Employer Federal Tax Withheld'!$C:$C,'Total Medicare Tax'!$C13,'Employer Federal Tax Withheld'!$R:$R,'Total Medicare Tax'!P$8)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SUMIFS('Employer Federal Tax Withheld'!$N:$N,'Employer Federal Tax Withheld'!$B:$B,'Total Medicare Tax'!$B14,'Employer Federal Tax Withheld'!$C:$C,'Total Medicare Tax'!$C14,'Employer Federal Tax Withheld'!$R:$R,'Total Medicare Tax'!E$8)</f>
        <v>0</v>
      </c>
      <c r="F14" s="1">
        <f>SUMIFS('Employer Federal Tax Withheld'!$N:$N,'Employer Federal Tax Withheld'!$B:$B,'Total Medicare Tax'!$B14,'Employer Federal Tax Withheld'!$C:$C,'Total Medicare Tax'!$C14,'Employer Federal Tax Withheld'!$R:$R,'Total Medicare Tax'!F$8)</f>
        <v>0</v>
      </c>
      <c r="G14" s="1">
        <f>SUMIFS('Employer Federal Tax Withheld'!$N:$N,'Employer Federal Tax Withheld'!$B:$B,'Total Medicare Tax'!$B14,'Employer Federal Tax Withheld'!$C:$C,'Total Medicare Tax'!$C14,'Employer Federal Tax Withheld'!$R:$R,'Total Medicare Tax'!G$8)</f>
        <v>0</v>
      </c>
      <c r="H14" s="1">
        <f>SUMIFS('Employer Federal Tax Withheld'!$N:$N,'Employer Federal Tax Withheld'!$B:$B,'Total Medicare Tax'!$B14,'Employer Federal Tax Withheld'!$C:$C,'Total Medicare Tax'!$C14,'Employer Federal Tax Withheld'!$R:$R,'Total Medicare Tax'!H$8)</f>
        <v>0</v>
      </c>
      <c r="I14" s="1">
        <f>SUMIFS('Employer Federal Tax Withheld'!$N:$N,'Employer Federal Tax Withheld'!$B:$B,'Total Medicare Tax'!$B14,'Employer Federal Tax Withheld'!$C:$C,'Total Medicare Tax'!$C14,'Employer Federal Tax Withheld'!$R:$R,'Total Medicare Tax'!I$8)</f>
        <v>0</v>
      </c>
      <c r="J14" s="1">
        <f>SUMIFS('Employer Federal Tax Withheld'!$N:$N,'Employer Federal Tax Withheld'!$B:$B,'Total Medicare Tax'!$B14,'Employer Federal Tax Withheld'!$C:$C,'Total Medicare Tax'!$C14,'Employer Federal Tax Withheld'!$R:$R,'Total Medicare Tax'!J$8)</f>
        <v>0</v>
      </c>
      <c r="K14" s="1">
        <f>SUMIFS('Employer Federal Tax Withheld'!$N:$N,'Employer Federal Tax Withheld'!$B:$B,'Total Medicare Tax'!$B14,'Employer Federal Tax Withheld'!$C:$C,'Total Medicare Tax'!$C14,'Employer Federal Tax Withheld'!$R:$R,'Total Medicare Tax'!K$8)</f>
        <v>0</v>
      </c>
      <c r="L14" s="1">
        <f>SUMIFS('Employer Federal Tax Withheld'!$N:$N,'Employer Federal Tax Withheld'!$B:$B,'Total Medicare Tax'!$B14,'Employer Federal Tax Withheld'!$C:$C,'Total Medicare Tax'!$C14,'Employer Federal Tax Withheld'!$R:$R,'Total Medicare Tax'!L$8)</f>
        <v>0</v>
      </c>
      <c r="M14" s="1">
        <f>SUMIFS('Employer Federal Tax Withheld'!$N:$N,'Employer Federal Tax Withheld'!$B:$B,'Total Medicare Tax'!$B14,'Employer Federal Tax Withheld'!$C:$C,'Total Medicare Tax'!$C14,'Employer Federal Tax Withheld'!$R:$R,'Total Medicare Tax'!M$8)</f>
        <v>0</v>
      </c>
      <c r="N14" s="1">
        <f>SUMIFS('Employer Federal Tax Withheld'!$N:$N,'Employer Federal Tax Withheld'!$B:$B,'Total Medicare Tax'!$B14,'Employer Federal Tax Withheld'!$C:$C,'Total Medicare Tax'!$C14,'Employer Federal Tax Withheld'!$R:$R,'Total Medicare Tax'!N$8)</f>
        <v>0</v>
      </c>
      <c r="O14" s="1">
        <f>SUMIFS('Employer Federal Tax Withheld'!$N:$N,'Employer Federal Tax Withheld'!$B:$B,'Total Medicare Tax'!$B14,'Employer Federal Tax Withheld'!$C:$C,'Total Medicare Tax'!$C14,'Employer Federal Tax Withheld'!$R:$R,'Total Medicare Tax'!O$8)</f>
        <v>0</v>
      </c>
      <c r="P14" s="1">
        <f>SUMIFS('Employer Federal Tax Withheld'!$N:$N,'Employer Federal Tax Withheld'!$B:$B,'Total Medicare Tax'!$B14,'Employer Federal Tax Withheld'!$C:$C,'Total Medicare Tax'!$C14,'Employer Federal Tax Withheld'!$R:$R,'Total Medicare Tax'!P$8)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SUMIFS('Employer Federal Tax Withheld'!$N:$N,'Employer Federal Tax Withheld'!$B:$B,'Total Medicare Tax'!$B15,'Employer Federal Tax Withheld'!$C:$C,'Total Medicare Tax'!$C15,'Employer Federal Tax Withheld'!$R:$R,'Total Medicare Tax'!E$8)</f>
        <v>0</v>
      </c>
      <c r="F15" s="1">
        <f>SUMIFS('Employer Federal Tax Withheld'!$N:$N,'Employer Federal Tax Withheld'!$B:$B,'Total Medicare Tax'!$B15,'Employer Federal Tax Withheld'!$C:$C,'Total Medicare Tax'!$C15,'Employer Federal Tax Withheld'!$R:$R,'Total Medicare Tax'!F$8)</f>
        <v>0</v>
      </c>
      <c r="G15" s="1">
        <f>SUMIFS('Employer Federal Tax Withheld'!$N:$N,'Employer Federal Tax Withheld'!$B:$B,'Total Medicare Tax'!$B15,'Employer Federal Tax Withheld'!$C:$C,'Total Medicare Tax'!$C15,'Employer Federal Tax Withheld'!$R:$R,'Total Medicare Tax'!G$8)</f>
        <v>0</v>
      </c>
      <c r="H15" s="1">
        <f>SUMIFS('Employer Federal Tax Withheld'!$N:$N,'Employer Federal Tax Withheld'!$B:$B,'Total Medicare Tax'!$B15,'Employer Federal Tax Withheld'!$C:$C,'Total Medicare Tax'!$C15,'Employer Federal Tax Withheld'!$R:$R,'Total Medicare Tax'!H$8)</f>
        <v>0</v>
      </c>
      <c r="I15" s="1">
        <f>SUMIFS('Employer Federal Tax Withheld'!$N:$N,'Employer Federal Tax Withheld'!$B:$B,'Total Medicare Tax'!$B15,'Employer Federal Tax Withheld'!$C:$C,'Total Medicare Tax'!$C15,'Employer Federal Tax Withheld'!$R:$R,'Total Medicare Tax'!I$8)</f>
        <v>0</v>
      </c>
      <c r="J15" s="1">
        <f>SUMIFS('Employer Federal Tax Withheld'!$N:$N,'Employer Federal Tax Withheld'!$B:$B,'Total Medicare Tax'!$B15,'Employer Federal Tax Withheld'!$C:$C,'Total Medicare Tax'!$C15,'Employer Federal Tax Withheld'!$R:$R,'Total Medicare Tax'!J$8)</f>
        <v>0</v>
      </c>
      <c r="K15" s="1">
        <f>SUMIFS('Employer Federal Tax Withheld'!$N:$N,'Employer Federal Tax Withheld'!$B:$B,'Total Medicare Tax'!$B15,'Employer Federal Tax Withheld'!$C:$C,'Total Medicare Tax'!$C15,'Employer Federal Tax Withheld'!$R:$R,'Total Medicare Tax'!K$8)</f>
        <v>0</v>
      </c>
      <c r="L15" s="1">
        <f>SUMIFS('Employer Federal Tax Withheld'!$N:$N,'Employer Federal Tax Withheld'!$B:$B,'Total Medicare Tax'!$B15,'Employer Federal Tax Withheld'!$C:$C,'Total Medicare Tax'!$C15,'Employer Federal Tax Withheld'!$R:$R,'Total Medicare Tax'!L$8)</f>
        <v>0</v>
      </c>
      <c r="M15" s="1">
        <f>SUMIFS('Employer Federal Tax Withheld'!$N:$N,'Employer Federal Tax Withheld'!$B:$B,'Total Medicare Tax'!$B15,'Employer Federal Tax Withheld'!$C:$C,'Total Medicare Tax'!$C15,'Employer Federal Tax Withheld'!$R:$R,'Total Medicare Tax'!M$8)</f>
        <v>0</v>
      </c>
      <c r="N15" s="1">
        <f>SUMIFS('Employer Federal Tax Withheld'!$N:$N,'Employer Federal Tax Withheld'!$B:$B,'Total Medicare Tax'!$B15,'Employer Federal Tax Withheld'!$C:$C,'Total Medicare Tax'!$C15,'Employer Federal Tax Withheld'!$R:$R,'Total Medicare Tax'!N$8)</f>
        <v>0</v>
      </c>
      <c r="O15" s="1">
        <f>SUMIFS('Employer Federal Tax Withheld'!$N:$N,'Employer Federal Tax Withheld'!$B:$B,'Total Medicare Tax'!$B15,'Employer Federal Tax Withheld'!$C:$C,'Total Medicare Tax'!$C15,'Employer Federal Tax Withheld'!$R:$R,'Total Medicare Tax'!O$8)</f>
        <v>0</v>
      </c>
      <c r="P15" s="1">
        <f>SUMIFS('Employer Federal Tax Withheld'!$N:$N,'Employer Federal Tax Withheld'!$B:$B,'Total Medicare Tax'!$B15,'Employer Federal Tax Withheld'!$C:$C,'Total Medicare Tax'!$C15,'Employer Federal Tax Withheld'!$R:$R,'Total Medicare Tax'!P$8)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SUMIFS('Employer Federal Tax Withheld'!$N:$N,'Employer Federal Tax Withheld'!$B:$B,'Total Medicare Tax'!$B16,'Employer Federal Tax Withheld'!$C:$C,'Total Medicare Tax'!$C16,'Employer Federal Tax Withheld'!$R:$R,'Total Medicare Tax'!E$8)</f>
        <v>0</v>
      </c>
      <c r="F16" s="1">
        <f>SUMIFS('Employer Federal Tax Withheld'!$N:$N,'Employer Federal Tax Withheld'!$B:$B,'Total Medicare Tax'!$B16,'Employer Federal Tax Withheld'!$C:$C,'Total Medicare Tax'!$C16,'Employer Federal Tax Withheld'!$R:$R,'Total Medicare Tax'!F$8)</f>
        <v>0</v>
      </c>
      <c r="G16" s="1">
        <f>SUMIFS('Employer Federal Tax Withheld'!$N:$N,'Employer Federal Tax Withheld'!$B:$B,'Total Medicare Tax'!$B16,'Employer Federal Tax Withheld'!$C:$C,'Total Medicare Tax'!$C16,'Employer Federal Tax Withheld'!$R:$R,'Total Medicare Tax'!G$8)</f>
        <v>0</v>
      </c>
      <c r="H16" s="1">
        <f>SUMIFS('Employer Federal Tax Withheld'!$N:$N,'Employer Federal Tax Withheld'!$B:$B,'Total Medicare Tax'!$B16,'Employer Federal Tax Withheld'!$C:$C,'Total Medicare Tax'!$C16,'Employer Federal Tax Withheld'!$R:$R,'Total Medicare Tax'!H$8)</f>
        <v>0</v>
      </c>
      <c r="I16" s="1">
        <f>SUMIFS('Employer Federal Tax Withheld'!$N:$N,'Employer Federal Tax Withheld'!$B:$B,'Total Medicare Tax'!$B16,'Employer Federal Tax Withheld'!$C:$C,'Total Medicare Tax'!$C16,'Employer Federal Tax Withheld'!$R:$R,'Total Medicare Tax'!I$8)</f>
        <v>0</v>
      </c>
      <c r="J16" s="1">
        <f>SUMIFS('Employer Federal Tax Withheld'!$N:$N,'Employer Federal Tax Withheld'!$B:$B,'Total Medicare Tax'!$B16,'Employer Federal Tax Withheld'!$C:$C,'Total Medicare Tax'!$C16,'Employer Federal Tax Withheld'!$R:$R,'Total Medicare Tax'!J$8)</f>
        <v>0</v>
      </c>
      <c r="K16" s="1">
        <f>SUMIFS('Employer Federal Tax Withheld'!$N:$N,'Employer Federal Tax Withheld'!$B:$B,'Total Medicare Tax'!$B16,'Employer Federal Tax Withheld'!$C:$C,'Total Medicare Tax'!$C16,'Employer Federal Tax Withheld'!$R:$R,'Total Medicare Tax'!K$8)</f>
        <v>0</v>
      </c>
      <c r="L16" s="1">
        <f>SUMIFS('Employer Federal Tax Withheld'!$N:$N,'Employer Federal Tax Withheld'!$B:$B,'Total Medicare Tax'!$B16,'Employer Federal Tax Withheld'!$C:$C,'Total Medicare Tax'!$C16,'Employer Federal Tax Withheld'!$R:$R,'Total Medicare Tax'!L$8)</f>
        <v>0</v>
      </c>
      <c r="M16" s="1">
        <f>SUMIFS('Employer Federal Tax Withheld'!$N:$N,'Employer Federal Tax Withheld'!$B:$B,'Total Medicare Tax'!$B16,'Employer Federal Tax Withheld'!$C:$C,'Total Medicare Tax'!$C16,'Employer Federal Tax Withheld'!$R:$R,'Total Medicare Tax'!M$8)</f>
        <v>0</v>
      </c>
      <c r="N16" s="1">
        <f>SUMIFS('Employer Federal Tax Withheld'!$N:$N,'Employer Federal Tax Withheld'!$B:$B,'Total Medicare Tax'!$B16,'Employer Federal Tax Withheld'!$C:$C,'Total Medicare Tax'!$C16,'Employer Federal Tax Withheld'!$R:$R,'Total Medicare Tax'!N$8)</f>
        <v>0</v>
      </c>
      <c r="O16" s="1">
        <f>SUMIFS('Employer Federal Tax Withheld'!$N:$N,'Employer Federal Tax Withheld'!$B:$B,'Total Medicare Tax'!$B16,'Employer Federal Tax Withheld'!$C:$C,'Total Medicare Tax'!$C16,'Employer Federal Tax Withheld'!$R:$R,'Total Medicare Tax'!O$8)</f>
        <v>0</v>
      </c>
      <c r="P16" s="1">
        <f>SUMIFS('Employer Federal Tax Withheld'!$N:$N,'Employer Federal Tax Withheld'!$B:$B,'Total Medicare Tax'!$B16,'Employer Federal Tax Withheld'!$C:$C,'Total Medicare Tax'!$C16,'Employer Federal Tax Withheld'!$R:$R,'Total Medicare Tax'!P$8)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SUMIFS('Employer Federal Tax Withheld'!$N:$N,'Employer Federal Tax Withheld'!$B:$B,'Total Medicare Tax'!$B17,'Employer Federal Tax Withheld'!$C:$C,'Total Medicare Tax'!$C17,'Employer Federal Tax Withheld'!$R:$R,'Total Medicare Tax'!E$8)</f>
        <v>0</v>
      </c>
      <c r="F17" s="1">
        <f>SUMIFS('Employer Federal Tax Withheld'!$N:$N,'Employer Federal Tax Withheld'!$B:$B,'Total Medicare Tax'!$B17,'Employer Federal Tax Withheld'!$C:$C,'Total Medicare Tax'!$C17,'Employer Federal Tax Withheld'!$R:$R,'Total Medicare Tax'!F$8)</f>
        <v>0</v>
      </c>
      <c r="G17" s="1">
        <f>SUMIFS('Employer Federal Tax Withheld'!$N:$N,'Employer Federal Tax Withheld'!$B:$B,'Total Medicare Tax'!$B17,'Employer Federal Tax Withheld'!$C:$C,'Total Medicare Tax'!$C17,'Employer Federal Tax Withheld'!$R:$R,'Total Medicare Tax'!G$8)</f>
        <v>0</v>
      </c>
      <c r="H17" s="1">
        <f>SUMIFS('Employer Federal Tax Withheld'!$N:$N,'Employer Federal Tax Withheld'!$B:$B,'Total Medicare Tax'!$B17,'Employer Federal Tax Withheld'!$C:$C,'Total Medicare Tax'!$C17,'Employer Federal Tax Withheld'!$R:$R,'Total Medicare Tax'!H$8)</f>
        <v>0</v>
      </c>
      <c r="I17" s="1">
        <f>SUMIFS('Employer Federal Tax Withheld'!$N:$N,'Employer Federal Tax Withheld'!$B:$B,'Total Medicare Tax'!$B17,'Employer Federal Tax Withheld'!$C:$C,'Total Medicare Tax'!$C17,'Employer Federal Tax Withheld'!$R:$R,'Total Medicare Tax'!I$8)</f>
        <v>0</v>
      </c>
      <c r="J17" s="1">
        <f>SUMIFS('Employer Federal Tax Withheld'!$N:$N,'Employer Federal Tax Withheld'!$B:$B,'Total Medicare Tax'!$B17,'Employer Federal Tax Withheld'!$C:$C,'Total Medicare Tax'!$C17,'Employer Federal Tax Withheld'!$R:$R,'Total Medicare Tax'!J$8)</f>
        <v>0</v>
      </c>
      <c r="K17" s="1">
        <f>SUMIFS('Employer Federal Tax Withheld'!$N:$N,'Employer Federal Tax Withheld'!$B:$B,'Total Medicare Tax'!$B17,'Employer Federal Tax Withheld'!$C:$C,'Total Medicare Tax'!$C17,'Employer Federal Tax Withheld'!$R:$R,'Total Medicare Tax'!K$8)</f>
        <v>0</v>
      </c>
      <c r="L17" s="1">
        <f>SUMIFS('Employer Federal Tax Withheld'!$N:$N,'Employer Federal Tax Withheld'!$B:$B,'Total Medicare Tax'!$B17,'Employer Federal Tax Withheld'!$C:$C,'Total Medicare Tax'!$C17,'Employer Federal Tax Withheld'!$R:$R,'Total Medicare Tax'!L$8)</f>
        <v>0</v>
      </c>
      <c r="M17" s="1">
        <f>SUMIFS('Employer Federal Tax Withheld'!$N:$N,'Employer Federal Tax Withheld'!$B:$B,'Total Medicare Tax'!$B17,'Employer Federal Tax Withheld'!$C:$C,'Total Medicare Tax'!$C17,'Employer Federal Tax Withheld'!$R:$R,'Total Medicare Tax'!M$8)</f>
        <v>0</v>
      </c>
      <c r="N17" s="1">
        <f>SUMIFS('Employer Federal Tax Withheld'!$N:$N,'Employer Federal Tax Withheld'!$B:$B,'Total Medicare Tax'!$B17,'Employer Federal Tax Withheld'!$C:$C,'Total Medicare Tax'!$C17,'Employer Federal Tax Withheld'!$R:$R,'Total Medicare Tax'!N$8)</f>
        <v>0</v>
      </c>
      <c r="O17" s="1">
        <f>SUMIFS('Employer Federal Tax Withheld'!$N:$N,'Employer Federal Tax Withheld'!$B:$B,'Total Medicare Tax'!$B17,'Employer Federal Tax Withheld'!$C:$C,'Total Medicare Tax'!$C17,'Employer Federal Tax Withheld'!$R:$R,'Total Medicare Tax'!O$8)</f>
        <v>0</v>
      </c>
      <c r="P17" s="1">
        <f>SUMIFS('Employer Federal Tax Withheld'!$N:$N,'Employer Federal Tax Withheld'!$B:$B,'Total Medicare Tax'!$B17,'Employer Federal Tax Withheld'!$C:$C,'Total Medicare Tax'!$C17,'Employer Federal Tax Withheld'!$R:$R,'Total Medicare Tax'!P$8)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SUMIFS('Employer Federal Tax Withheld'!$N:$N,'Employer Federal Tax Withheld'!$B:$B,'Total Medicare Tax'!$B18,'Employer Federal Tax Withheld'!$C:$C,'Total Medicare Tax'!$C18,'Employer Federal Tax Withheld'!$R:$R,'Total Medicare Tax'!E$8)</f>
        <v>0</v>
      </c>
      <c r="F18" s="1">
        <f>SUMIFS('Employer Federal Tax Withheld'!$N:$N,'Employer Federal Tax Withheld'!$B:$B,'Total Medicare Tax'!$B18,'Employer Federal Tax Withheld'!$C:$C,'Total Medicare Tax'!$C18,'Employer Federal Tax Withheld'!$R:$R,'Total Medicare Tax'!F$8)</f>
        <v>0</v>
      </c>
      <c r="G18" s="1">
        <f>SUMIFS('Employer Federal Tax Withheld'!$N:$N,'Employer Federal Tax Withheld'!$B:$B,'Total Medicare Tax'!$B18,'Employer Federal Tax Withheld'!$C:$C,'Total Medicare Tax'!$C18,'Employer Federal Tax Withheld'!$R:$R,'Total Medicare Tax'!G$8)</f>
        <v>0</v>
      </c>
      <c r="H18" s="1">
        <f>SUMIFS('Employer Federal Tax Withheld'!$N:$N,'Employer Federal Tax Withheld'!$B:$B,'Total Medicare Tax'!$B18,'Employer Federal Tax Withheld'!$C:$C,'Total Medicare Tax'!$C18,'Employer Federal Tax Withheld'!$R:$R,'Total Medicare Tax'!H$8)</f>
        <v>0</v>
      </c>
      <c r="I18" s="1">
        <f>SUMIFS('Employer Federal Tax Withheld'!$N:$N,'Employer Federal Tax Withheld'!$B:$B,'Total Medicare Tax'!$B18,'Employer Federal Tax Withheld'!$C:$C,'Total Medicare Tax'!$C18,'Employer Federal Tax Withheld'!$R:$R,'Total Medicare Tax'!I$8)</f>
        <v>0</v>
      </c>
      <c r="J18" s="1">
        <f>SUMIFS('Employer Federal Tax Withheld'!$N:$N,'Employer Federal Tax Withheld'!$B:$B,'Total Medicare Tax'!$B18,'Employer Federal Tax Withheld'!$C:$C,'Total Medicare Tax'!$C18,'Employer Federal Tax Withheld'!$R:$R,'Total Medicare Tax'!J$8)</f>
        <v>0</v>
      </c>
      <c r="K18" s="1">
        <f>SUMIFS('Employer Federal Tax Withheld'!$N:$N,'Employer Federal Tax Withheld'!$B:$B,'Total Medicare Tax'!$B18,'Employer Federal Tax Withheld'!$C:$C,'Total Medicare Tax'!$C18,'Employer Federal Tax Withheld'!$R:$R,'Total Medicare Tax'!K$8)</f>
        <v>0</v>
      </c>
      <c r="L18" s="1">
        <f>SUMIFS('Employer Federal Tax Withheld'!$N:$N,'Employer Federal Tax Withheld'!$B:$B,'Total Medicare Tax'!$B18,'Employer Federal Tax Withheld'!$C:$C,'Total Medicare Tax'!$C18,'Employer Federal Tax Withheld'!$R:$R,'Total Medicare Tax'!L$8)</f>
        <v>0</v>
      </c>
      <c r="M18" s="1">
        <f>SUMIFS('Employer Federal Tax Withheld'!$N:$N,'Employer Federal Tax Withheld'!$B:$B,'Total Medicare Tax'!$B18,'Employer Federal Tax Withheld'!$C:$C,'Total Medicare Tax'!$C18,'Employer Federal Tax Withheld'!$R:$R,'Total Medicare Tax'!M$8)</f>
        <v>0</v>
      </c>
      <c r="N18" s="1">
        <f>SUMIFS('Employer Federal Tax Withheld'!$N:$N,'Employer Federal Tax Withheld'!$B:$B,'Total Medicare Tax'!$B18,'Employer Federal Tax Withheld'!$C:$C,'Total Medicare Tax'!$C18,'Employer Federal Tax Withheld'!$R:$R,'Total Medicare Tax'!N$8)</f>
        <v>0</v>
      </c>
      <c r="O18" s="1">
        <f>SUMIFS('Employer Federal Tax Withheld'!$N:$N,'Employer Federal Tax Withheld'!$B:$B,'Total Medicare Tax'!$B18,'Employer Federal Tax Withheld'!$C:$C,'Total Medicare Tax'!$C18,'Employer Federal Tax Withheld'!$R:$R,'Total Medicare Tax'!O$8)</f>
        <v>0</v>
      </c>
      <c r="P18" s="1">
        <f>SUMIFS('Employer Federal Tax Withheld'!$N:$N,'Employer Federal Tax Withheld'!$B:$B,'Total Medicare Tax'!$B18,'Employer Federal Tax Withheld'!$C:$C,'Total Medicare Tax'!$C18,'Employer Federal Tax Withheld'!$R:$R,'Total Medicare Tax'!P$8)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SUMIFS('Employer Federal Tax Withheld'!$N:$N,'Employer Federal Tax Withheld'!$B:$B,'Total Medicare Tax'!$B19,'Employer Federal Tax Withheld'!$C:$C,'Total Medicare Tax'!$C19,'Employer Federal Tax Withheld'!$R:$R,'Total Medicare Tax'!E$8)</f>
        <v>0</v>
      </c>
      <c r="F19" s="1">
        <f>SUMIFS('Employer Federal Tax Withheld'!$N:$N,'Employer Federal Tax Withheld'!$B:$B,'Total Medicare Tax'!$B19,'Employer Federal Tax Withheld'!$C:$C,'Total Medicare Tax'!$C19,'Employer Federal Tax Withheld'!$R:$R,'Total Medicare Tax'!F$8)</f>
        <v>0</v>
      </c>
      <c r="G19" s="1">
        <f>SUMIFS('Employer Federal Tax Withheld'!$N:$N,'Employer Federal Tax Withheld'!$B:$B,'Total Medicare Tax'!$B19,'Employer Federal Tax Withheld'!$C:$C,'Total Medicare Tax'!$C19,'Employer Federal Tax Withheld'!$R:$R,'Total Medicare Tax'!G$8)</f>
        <v>0</v>
      </c>
      <c r="H19" s="1">
        <f>SUMIFS('Employer Federal Tax Withheld'!$N:$N,'Employer Federal Tax Withheld'!$B:$B,'Total Medicare Tax'!$B19,'Employer Federal Tax Withheld'!$C:$C,'Total Medicare Tax'!$C19,'Employer Federal Tax Withheld'!$R:$R,'Total Medicare Tax'!H$8)</f>
        <v>0</v>
      </c>
      <c r="I19" s="1">
        <f>SUMIFS('Employer Federal Tax Withheld'!$N:$N,'Employer Federal Tax Withheld'!$B:$B,'Total Medicare Tax'!$B19,'Employer Federal Tax Withheld'!$C:$C,'Total Medicare Tax'!$C19,'Employer Federal Tax Withheld'!$R:$R,'Total Medicare Tax'!I$8)</f>
        <v>0</v>
      </c>
      <c r="J19" s="1">
        <f>SUMIFS('Employer Federal Tax Withheld'!$N:$N,'Employer Federal Tax Withheld'!$B:$B,'Total Medicare Tax'!$B19,'Employer Federal Tax Withheld'!$C:$C,'Total Medicare Tax'!$C19,'Employer Federal Tax Withheld'!$R:$R,'Total Medicare Tax'!J$8)</f>
        <v>0</v>
      </c>
      <c r="K19" s="1">
        <f>SUMIFS('Employer Federal Tax Withheld'!$N:$N,'Employer Federal Tax Withheld'!$B:$B,'Total Medicare Tax'!$B19,'Employer Federal Tax Withheld'!$C:$C,'Total Medicare Tax'!$C19,'Employer Federal Tax Withheld'!$R:$R,'Total Medicare Tax'!K$8)</f>
        <v>0</v>
      </c>
      <c r="L19" s="1">
        <f>SUMIFS('Employer Federal Tax Withheld'!$N:$N,'Employer Federal Tax Withheld'!$B:$B,'Total Medicare Tax'!$B19,'Employer Federal Tax Withheld'!$C:$C,'Total Medicare Tax'!$C19,'Employer Federal Tax Withheld'!$R:$R,'Total Medicare Tax'!L$8)</f>
        <v>0</v>
      </c>
      <c r="M19" s="1">
        <f>SUMIFS('Employer Federal Tax Withheld'!$N:$N,'Employer Federal Tax Withheld'!$B:$B,'Total Medicare Tax'!$B19,'Employer Federal Tax Withheld'!$C:$C,'Total Medicare Tax'!$C19,'Employer Federal Tax Withheld'!$R:$R,'Total Medicare Tax'!M$8)</f>
        <v>0</v>
      </c>
      <c r="N19" s="1">
        <f>SUMIFS('Employer Federal Tax Withheld'!$N:$N,'Employer Federal Tax Withheld'!$B:$B,'Total Medicare Tax'!$B19,'Employer Federal Tax Withheld'!$C:$C,'Total Medicare Tax'!$C19,'Employer Federal Tax Withheld'!$R:$R,'Total Medicare Tax'!N$8)</f>
        <v>0</v>
      </c>
      <c r="O19" s="1">
        <f>SUMIFS('Employer Federal Tax Withheld'!$N:$N,'Employer Federal Tax Withheld'!$B:$B,'Total Medicare Tax'!$B19,'Employer Federal Tax Withheld'!$C:$C,'Total Medicare Tax'!$C19,'Employer Federal Tax Withheld'!$R:$R,'Total Medicare Tax'!O$8)</f>
        <v>0</v>
      </c>
      <c r="P19" s="1">
        <f>SUMIFS('Employer Federal Tax Withheld'!$N:$N,'Employer Federal Tax Withheld'!$B:$B,'Total Medicare Tax'!$B19,'Employer Federal Tax Withheld'!$C:$C,'Total Medicare Tax'!$C19,'Employer Federal Tax Withheld'!$R:$R,'Total Medicare Tax'!P$8)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SUMIFS('Employer Federal Tax Withheld'!$N:$N,'Employer Federal Tax Withheld'!$B:$B,'Total Medicare Tax'!$B20,'Employer Federal Tax Withheld'!$C:$C,'Total Medicare Tax'!$C20,'Employer Federal Tax Withheld'!$R:$R,'Total Medicare Tax'!E$8)</f>
        <v>0</v>
      </c>
      <c r="F20" s="1">
        <f>SUMIFS('Employer Federal Tax Withheld'!$N:$N,'Employer Federal Tax Withheld'!$B:$B,'Total Medicare Tax'!$B20,'Employer Federal Tax Withheld'!$C:$C,'Total Medicare Tax'!$C20,'Employer Federal Tax Withheld'!$R:$R,'Total Medicare Tax'!F$8)</f>
        <v>0</v>
      </c>
      <c r="G20" s="1">
        <f>SUMIFS('Employer Federal Tax Withheld'!$N:$N,'Employer Federal Tax Withheld'!$B:$B,'Total Medicare Tax'!$B20,'Employer Federal Tax Withheld'!$C:$C,'Total Medicare Tax'!$C20,'Employer Federal Tax Withheld'!$R:$R,'Total Medicare Tax'!G$8)</f>
        <v>0</v>
      </c>
      <c r="H20" s="1">
        <f>SUMIFS('Employer Federal Tax Withheld'!$N:$N,'Employer Federal Tax Withheld'!$B:$B,'Total Medicare Tax'!$B20,'Employer Federal Tax Withheld'!$C:$C,'Total Medicare Tax'!$C20,'Employer Federal Tax Withheld'!$R:$R,'Total Medicare Tax'!H$8)</f>
        <v>0</v>
      </c>
      <c r="I20" s="1">
        <f>SUMIFS('Employer Federal Tax Withheld'!$N:$N,'Employer Federal Tax Withheld'!$B:$B,'Total Medicare Tax'!$B20,'Employer Federal Tax Withheld'!$C:$C,'Total Medicare Tax'!$C20,'Employer Federal Tax Withheld'!$R:$R,'Total Medicare Tax'!I$8)</f>
        <v>0</v>
      </c>
      <c r="J20" s="1">
        <f>SUMIFS('Employer Federal Tax Withheld'!$N:$N,'Employer Federal Tax Withheld'!$B:$B,'Total Medicare Tax'!$B20,'Employer Federal Tax Withheld'!$C:$C,'Total Medicare Tax'!$C20,'Employer Federal Tax Withheld'!$R:$R,'Total Medicare Tax'!J$8)</f>
        <v>0</v>
      </c>
      <c r="K20" s="1">
        <f>SUMIFS('Employer Federal Tax Withheld'!$N:$N,'Employer Federal Tax Withheld'!$B:$B,'Total Medicare Tax'!$B20,'Employer Federal Tax Withheld'!$C:$C,'Total Medicare Tax'!$C20,'Employer Federal Tax Withheld'!$R:$R,'Total Medicare Tax'!K$8)</f>
        <v>0</v>
      </c>
      <c r="L20" s="1">
        <f>SUMIFS('Employer Federal Tax Withheld'!$N:$N,'Employer Federal Tax Withheld'!$B:$B,'Total Medicare Tax'!$B20,'Employer Federal Tax Withheld'!$C:$C,'Total Medicare Tax'!$C20,'Employer Federal Tax Withheld'!$R:$R,'Total Medicare Tax'!L$8)</f>
        <v>0</v>
      </c>
      <c r="M20" s="1">
        <f>SUMIFS('Employer Federal Tax Withheld'!$N:$N,'Employer Federal Tax Withheld'!$B:$B,'Total Medicare Tax'!$B20,'Employer Federal Tax Withheld'!$C:$C,'Total Medicare Tax'!$C20,'Employer Federal Tax Withheld'!$R:$R,'Total Medicare Tax'!M$8)</f>
        <v>0</v>
      </c>
      <c r="N20" s="1">
        <f>SUMIFS('Employer Federal Tax Withheld'!$N:$N,'Employer Federal Tax Withheld'!$B:$B,'Total Medicare Tax'!$B20,'Employer Federal Tax Withheld'!$C:$C,'Total Medicare Tax'!$C20,'Employer Federal Tax Withheld'!$R:$R,'Total Medicare Tax'!N$8)</f>
        <v>0</v>
      </c>
      <c r="O20" s="1">
        <f>SUMIFS('Employer Federal Tax Withheld'!$N:$N,'Employer Federal Tax Withheld'!$B:$B,'Total Medicare Tax'!$B20,'Employer Federal Tax Withheld'!$C:$C,'Total Medicare Tax'!$C20,'Employer Federal Tax Withheld'!$R:$R,'Total Medicare Tax'!O$8)</f>
        <v>0</v>
      </c>
      <c r="P20" s="1">
        <f>SUMIFS('Employer Federal Tax Withheld'!$N:$N,'Employer Federal Tax Withheld'!$B:$B,'Total Medicare Tax'!$B20,'Employer Federal Tax Withheld'!$C:$C,'Total Medicare Tax'!$C20,'Employer Federal Tax Withheld'!$R:$R,'Total Medicare Tax'!P$8)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SUMIFS('Employer Federal Tax Withheld'!$N:$N,'Employer Federal Tax Withheld'!$B:$B,'Total Medicare Tax'!$B21,'Employer Federal Tax Withheld'!$C:$C,'Total Medicare Tax'!$C21,'Employer Federal Tax Withheld'!$R:$R,'Total Medicare Tax'!E$8)</f>
        <v>0</v>
      </c>
      <c r="F21" s="1">
        <f>SUMIFS('Employer Federal Tax Withheld'!$N:$N,'Employer Federal Tax Withheld'!$B:$B,'Total Medicare Tax'!$B21,'Employer Federal Tax Withheld'!$C:$C,'Total Medicare Tax'!$C21,'Employer Federal Tax Withheld'!$R:$R,'Total Medicare Tax'!F$8)</f>
        <v>0</v>
      </c>
      <c r="G21" s="1">
        <f>SUMIFS('Employer Federal Tax Withheld'!$N:$N,'Employer Federal Tax Withheld'!$B:$B,'Total Medicare Tax'!$B21,'Employer Federal Tax Withheld'!$C:$C,'Total Medicare Tax'!$C21,'Employer Federal Tax Withheld'!$R:$R,'Total Medicare Tax'!G$8)</f>
        <v>0</v>
      </c>
      <c r="H21" s="1">
        <f>SUMIFS('Employer Federal Tax Withheld'!$N:$N,'Employer Federal Tax Withheld'!$B:$B,'Total Medicare Tax'!$B21,'Employer Federal Tax Withheld'!$C:$C,'Total Medicare Tax'!$C21,'Employer Federal Tax Withheld'!$R:$R,'Total Medicare Tax'!H$8)</f>
        <v>0</v>
      </c>
      <c r="I21" s="1">
        <f>SUMIFS('Employer Federal Tax Withheld'!$N:$N,'Employer Federal Tax Withheld'!$B:$B,'Total Medicare Tax'!$B21,'Employer Federal Tax Withheld'!$C:$C,'Total Medicare Tax'!$C21,'Employer Federal Tax Withheld'!$R:$R,'Total Medicare Tax'!I$8)</f>
        <v>0</v>
      </c>
      <c r="J21" s="1">
        <f>SUMIFS('Employer Federal Tax Withheld'!$N:$N,'Employer Federal Tax Withheld'!$B:$B,'Total Medicare Tax'!$B21,'Employer Federal Tax Withheld'!$C:$C,'Total Medicare Tax'!$C21,'Employer Federal Tax Withheld'!$R:$R,'Total Medicare Tax'!J$8)</f>
        <v>0</v>
      </c>
      <c r="K21" s="1">
        <f>SUMIFS('Employer Federal Tax Withheld'!$N:$N,'Employer Federal Tax Withheld'!$B:$B,'Total Medicare Tax'!$B21,'Employer Federal Tax Withheld'!$C:$C,'Total Medicare Tax'!$C21,'Employer Federal Tax Withheld'!$R:$R,'Total Medicare Tax'!K$8)</f>
        <v>0</v>
      </c>
      <c r="L21" s="1">
        <f>SUMIFS('Employer Federal Tax Withheld'!$N:$N,'Employer Federal Tax Withheld'!$B:$B,'Total Medicare Tax'!$B21,'Employer Federal Tax Withheld'!$C:$C,'Total Medicare Tax'!$C21,'Employer Federal Tax Withheld'!$R:$R,'Total Medicare Tax'!L$8)</f>
        <v>0</v>
      </c>
      <c r="M21" s="1">
        <f>SUMIFS('Employer Federal Tax Withheld'!$N:$N,'Employer Federal Tax Withheld'!$B:$B,'Total Medicare Tax'!$B21,'Employer Federal Tax Withheld'!$C:$C,'Total Medicare Tax'!$C21,'Employer Federal Tax Withheld'!$R:$R,'Total Medicare Tax'!M$8)</f>
        <v>0</v>
      </c>
      <c r="N21" s="1">
        <f>SUMIFS('Employer Federal Tax Withheld'!$N:$N,'Employer Federal Tax Withheld'!$B:$B,'Total Medicare Tax'!$B21,'Employer Federal Tax Withheld'!$C:$C,'Total Medicare Tax'!$C21,'Employer Federal Tax Withheld'!$R:$R,'Total Medicare Tax'!N$8)</f>
        <v>0</v>
      </c>
      <c r="O21" s="1">
        <f>SUMIFS('Employer Federal Tax Withheld'!$N:$N,'Employer Federal Tax Withheld'!$B:$B,'Total Medicare Tax'!$B21,'Employer Federal Tax Withheld'!$C:$C,'Total Medicare Tax'!$C21,'Employer Federal Tax Withheld'!$R:$R,'Total Medicare Tax'!O$8)</f>
        <v>0</v>
      </c>
      <c r="P21" s="1">
        <f>SUMIFS('Employer Federal Tax Withheld'!$N:$N,'Employer Federal Tax Withheld'!$B:$B,'Total Medicare Tax'!$B21,'Employer Federal Tax Withheld'!$C:$C,'Total Medicare Tax'!$C21,'Employer Federal Tax Withheld'!$R:$R,'Total Medicare Tax'!P$8)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SUMIFS('Employer Federal Tax Withheld'!$N:$N,'Employer Federal Tax Withheld'!$B:$B,'Total Medicare Tax'!$B22,'Employer Federal Tax Withheld'!$C:$C,'Total Medicare Tax'!$C22,'Employer Federal Tax Withheld'!$R:$R,'Total Medicare Tax'!E$8)</f>
        <v>0</v>
      </c>
      <c r="F22" s="1">
        <f>SUMIFS('Employer Federal Tax Withheld'!$N:$N,'Employer Federal Tax Withheld'!$B:$B,'Total Medicare Tax'!$B22,'Employer Federal Tax Withheld'!$C:$C,'Total Medicare Tax'!$C22,'Employer Federal Tax Withheld'!$R:$R,'Total Medicare Tax'!F$8)</f>
        <v>0</v>
      </c>
      <c r="G22" s="1">
        <f>SUMIFS('Employer Federal Tax Withheld'!$N:$N,'Employer Federal Tax Withheld'!$B:$B,'Total Medicare Tax'!$B22,'Employer Federal Tax Withheld'!$C:$C,'Total Medicare Tax'!$C22,'Employer Federal Tax Withheld'!$R:$R,'Total Medicare Tax'!G$8)</f>
        <v>0</v>
      </c>
      <c r="H22" s="1">
        <f>SUMIFS('Employer Federal Tax Withheld'!$N:$N,'Employer Federal Tax Withheld'!$B:$B,'Total Medicare Tax'!$B22,'Employer Federal Tax Withheld'!$C:$C,'Total Medicare Tax'!$C22,'Employer Federal Tax Withheld'!$R:$R,'Total Medicare Tax'!H$8)</f>
        <v>0</v>
      </c>
      <c r="I22" s="1">
        <f>SUMIFS('Employer Federal Tax Withheld'!$N:$N,'Employer Federal Tax Withheld'!$B:$B,'Total Medicare Tax'!$B22,'Employer Federal Tax Withheld'!$C:$C,'Total Medicare Tax'!$C22,'Employer Federal Tax Withheld'!$R:$R,'Total Medicare Tax'!I$8)</f>
        <v>0</v>
      </c>
      <c r="J22" s="1">
        <f>SUMIFS('Employer Federal Tax Withheld'!$N:$N,'Employer Federal Tax Withheld'!$B:$B,'Total Medicare Tax'!$B22,'Employer Federal Tax Withheld'!$C:$C,'Total Medicare Tax'!$C22,'Employer Federal Tax Withheld'!$R:$R,'Total Medicare Tax'!J$8)</f>
        <v>0</v>
      </c>
      <c r="K22" s="1">
        <f>SUMIFS('Employer Federal Tax Withheld'!$N:$N,'Employer Federal Tax Withheld'!$B:$B,'Total Medicare Tax'!$B22,'Employer Federal Tax Withheld'!$C:$C,'Total Medicare Tax'!$C22,'Employer Federal Tax Withheld'!$R:$R,'Total Medicare Tax'!K$8)</f>
        <v>0</v>
      </c>
      <c r="L22" s="1">
        <f>SUMIFS('Employer Federal Tax Withheld'!$N:$N,'Employer Federal Tax Withheld'!$B:$B,'Total Medicare Tax'!$B22,'Employer Federal Tax Withheld'!$C:$C,'Total Medicare Tax'!$C22,'Employer Federal Tax Withheld'!$R:$R,'Total Medicare Tax'!L$8)</f>
        <v>0</v>
      </c>
      <c r="M22" s="1">
        <f>SUMIFS('Employer Federal Tax Withheld'!$N:$N,'Employer Federal Tax Withheld'!$B:$B,'Total Medicare Tax'!$B22,'Employer Federal Tax Withheld'!$C:$C,'Total Medicare Tax'!$C22,'Employer Federal Tax Withheld'!$R:$R,'Total Medicare Tax'!M$8)</f>
        <v>0</v>
      </c>
      <c r="N22" s="1">
        <f>SUMIFS('Employer Federal Tax Withheld'!$N:$N,'Employer Federal Tax Withheld'!$B:$B,'Total Medicare Tax'!$B22,'Employer Federal Tax Withheld'!$C:$C,'Total Medicare Tax'!$C22,'Employer Federal Tax Withheld'!$R:$R,'Total Medicare Tax'!N$8)</f>
        <v>0</v>
      </c>
      <c r="O22" s="1">
        <f>SUMIFS('Employer Federal Tax Withheld'!$N:$N,'Employer Federal Tax Withheld'!$B:$B,'Total Medicare Tax'!$B22,'Employer Federal Tax Withheld'!$C:$C,'Total Medicare Tax'!$C22,'Employer Federal Tax Withheld'!$R:$R,'Total Medicare Tax'!O$8)</f>
        <v>0</v>
      </c>
      <c r="P22" s="1">
        <f>SUMIFS('Employer Federal Tax Withheld'!$N:$N,'Employer Federal Tax Withheld'!$B:$B,'Total Medicare Tax'!$B22,'Employer Federal Tax Withheld'!$C:$C,'Total Medicare Tax'!$C22,'Employer Federal Tax Withheld'!$R:$R,'Total Medicare Tax'!P$8)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SUMIFS('Employer Federal Tax Withheld'!$N:$N,'Employer Federal Tax Withheld'!$B:$B,'Total Medicare Tax'!$B23,'Employer Federal Tax Withheld'!$C:$C,'Total Medicare Tax'!$C23,'Employer Federal Tax Withheld'!$R:$R,'Total Medicare Tax'!E$8)</f>
        <v>0</v>
      </c>
      <c r="F23" s="1">
        <f>SUMIFS('Employer Federal Tax Withheld'!$N:$N,'Employer Federal Tax Withheld'!$B:$B,'Total Medicare Tax'!$B23,'Employer Federal Tax Withheld'!$C:$C,'Total Medicare Tax'!$C23,'Employer Federal Tax Withheld'!$R:$R,'Total Medicare Tax'!F$8)</f>
        <v>0</v>
      </c>
      <c r="G23" s="1">
        <f>SUMIFS('Employer Federal Tax Withheld'!$N:$N,'Employer Federal Tax Withheld'!$B:$B,'Total Medicare Tax'!$B23,'Employer Federal Tax Withheld'!$C:$C,'Total Medicare Tax'!$C23,'Employer Federal Tax Withheld'!$R:$R,'Total Medicare Tax'!G$8)</f>
        <v>0</v>
      </c>
      <c r="H23" s="1">
        <f>SUMIFS('Employer Federal Tax Withheld'!$N:$N,'Employer Federal Tax Withheld'!$B:$B,'Total Medicare Tax'!$B23,'Employer Federal Tax Withheld'!$C:$C,'Total Medicare Tax'!$C23,'Employer Federal Tax Withheld'!$R:$R,'Total Medicare Tax'!H$8)</f>
        <v>0</v>
      </c>
      <c r="I23" s="1">
        <f>SUMIFS('Employer Federal Tax Withheld'!$N:$N,'Employer Federal Tax Withheld'!$B:$B,'Total Medicare Tax'!$B23,'Employer Federal Tax Withheld'!$C:$C,'Total Medicare Tax'!$C23,'Employer Federal Tax Withheld'!$R:$R,'Total Medicare Tax'!I$8)</f>
        <v>0</v>
      </c>
      <c r="J23" s="1">
        <f>SUMIFS('Employer Federal Tax Withheld'!$N:$N,'Employer Federal Tax Withheld'!$B:$B,'Total Medicare Tax'!$B23,'Employer Federal Tax Withheld'!$C:$C,'Total Medicare Tax'!$C23,'Employer Federal Tax Withheld'!$R:$R,'Total Medicare Tax'!J$8)</f>
        <v>0</v>
      </c>
      <c r="K23" s="1">
        <f>SUMIFS('Employer Federal Tax Withheld'!$N:$N,'Employer Federal Tax Withheld'!$B:$B,'Total Medicare Tax'!$B23,'Employer Federal Tax Withheld'!$C:$C,'Total Medicare Tax'!$C23,'Employer Federal Tax Withheld'!$R:$R,'Total Medicare Tax'!K$8)</f>
        <v>0</v>
      </c>
      <c r="L23" s="1">
        <f>SUMIFS('Employer Federal Tax Withheld'!$N:$N,'Employer Federal Tax Withheld'!$B:$B,'Total Medicare Tax'!$B23,'Employer Federal Tax Withheld'!$C:$C,'Total Medicare Tax'!$C23,'Employer Federal Tax Withheld'!$R:$R,'Total Medicare Tax'!L$8)</f>
        <v>0</v>
      </c>
      <c r="M23" s="1">
        <f>SUMIFS('Employer Federal Tax Withheld'!$N:$N,'Employer Federal Tax Withheld'!$B:$B,'Total Medicare Tax'!$B23,'Employer Federal Tax Withheld'!$C:$C,'Total Medicare Tax'!$C23,'Employer Federal Tax Withheld'!$R:$R,'Total Medicare Tax'!M$8)</f>
        <v>0</v>
      </c>
      <c r="N23" s="1">
        <f>SUMIFS('Employer Federal Tax Withheld'!$N:$N,'Employer Federal Tax Withheld'!$B:$B,'Total Medicare Tax'!$B23,'Employer Federal Tax Withheld'!$C:$C,'Total Medicare Tax'!$C23,'Employer Federal Tax Withheld'!$R:$R,'Total Medicare Tax'!N$8)</f>
        <v>0</v>
      </c>
      <c r="O23" s="1">
        <f>SUMIFS('Employer Federal Tax Withheld'!$N:$N,'Employer Federal Tax Withheld'!$B:$B,'Total Medicare Tax'!$B23,'Employer Federal Tax Withheld'!$C:$C,'Total Medicare Tax'!$C23,'Employer Federal Tax Withheld'!$R:$R,'Total Medicare Tax'!O$8)</f>
        <v>0</v>
      </c>
      <c r="P23" s="1">
        <f>SUMIFS('Employer Federal Tax Withheld'!$N:$N,'Employer Federal Tax Withheld'!$B:$B,'Total Medicare Tax'!$B23,'Employer Federal Tax Withheld'!$C:$C,'Total Medicare Tax'!$C23,'Employer Federal Tax Withheld'!$R:$R,'Total Medicare Tax'!P$8)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SUMIFS('Employer Federal Tax Withheld'!$N:$N,'Employer Federal Tax Withheld'!$B:$B,'Total Medicare Tax'!$B24,'Employer Federal Tax Withheld'!$C:$C,'Total Medicare Tax'!$C24,'Employer Federal Tax Withheld'!$R:$R,'Total Medicare Tax'!E$8)</f>
        <v>0</v>
      </c>
      <c r="F24" s="1">
        <f>SUMIFS('Employer Federal Tax Withheld'!$N:$N,'Employer Federal Tax Withheld'!$B:$B,'Total Medicare Tax'!$B24,'Employer Federal Tax Withheld'!$C:$C,'Total Medicare Tax'!$C24,'Employer Federal Tax Withheld'!$R:$R,'Total Medicare Tax'!F$8)</f>
        <v>0</v>
      </c>
      <c r="G24" s="1">
        <f>SUMIFS('Employer Federal Tax Withheld'!$N:$N,'Employer Federal Tax Withheld'!$B:$B,'Total Medicare Tax'!$B24,'Employer Federal Tax Withheld'!$C:$C,'Total Medicare Tax'!$C24,'Employer Federal Tax Withheld'!$R:$R,'Total Medicare Tax'!G$8)</f>
        <v>0</v>
      </c>
      <c r="H24" s="1">
        <f>SUMIFS('Employer Federal Tax Withheld'!$N:$N,'Employer Federal Tax Withheld'!$B:$B,'Total Medicare Tax'!$B24,'Employer Federal Tax Withheld'!$C:$C,'Total Medicare Tax'!$C24,'Employer Federal Tax Withheld'!$R:$R,'Total Medicare Tax'!H$8)</f>
        <v>0</v>
      </c>
      <c r="I24" s="1">
        <f>SUMIFS('Employer Federal Tax Withheld'!$N:$N,'Employer Federal Tax Withheld'!$B:$B,'Total Medicare Tax'!$B24,'Employer Federal Tax Withheld'!$C:$C,'Total Medicare Tax'!$C24,'Employer Federal Tax Withheld'!$R:$R,'Total Medicare Tax'!I$8)</f>
        <v>0</v>
      </c>
      <c r="J24" s="1">
        <f>SUMIFS('Employer Federal Tax Withheld'!$N:$N,'Employer Federal Tax Withheld'!$B:$B,'Total Medicare Tax'!$B24,'Employer Federal Tax Withheld'!$C:$C,'Total Medicare Tax'!$C24,'Employer Federal Tax Withheld'!$R:$R,'Total Medicare Tax'!J$8)</f>
        <v>0</v>
      </c>
      <c r="K24" s="1">
        <f>SUMIFS('Employer Federal Tax Withheld'!$N:$N,'Employer Federal Tax Withheld'!$B:$B,'Total Medicare Tax'!$B24,'Employer Federal Tax Withheld'!$C:$C,'Total Medicare Tax'!$C24,'Employer Federal Tax Withheld'!$R:$R,'Total Medicare Tax'!K$8)</f>
        <v>0</v>
      </c>
      <c r="L24" s="1">
        <f>SUMIFS('Employer Federal Tax Withheld'!$N:$N,'Employer Federal Tax Withheld'!$B:$B,'Total Medicare Tax'!$B24,'Employer Federal Tax Withheld'!$C:$C,'Total Medicare Tax'!$C24,'Employer Federal Tax Withheld'!$R:$R,'Total Medicare Tax'!L$8)</f>
        <v>0</v>
      </c>
      <c r="M24" s="1">
        <f>SUMIFS('Employer Federal Tax Withheld'!$N:$N,'Employer Federal Tax Withheld'!$B:$B,'Total Medicare Tax'!$B24,'Employer Federal Tax Withheld'!$C:$C,'Total Medicare Tax'!$C24,'Employer Federal Tax Withheld'!$R:$R,'Total Medicare Tax'!M$8)</f>
        <v>0</v>
      </c>
      <c r="N24" s="1">
        <f>SUMIFS('Employer Federal Tax Withheld'!$N:$N,'Employer Federal Tax Withheld'!$B:$B,'Total Medicare Tax'!$B24,'Employer Federal Tax Withheld'!$C:$C,'Total Medicare Tax'!$C24,'Employer Federal Tax Withheld'!$R:$R,'Total Medicare Tax'!N$8)</f>
        <v>0</v>
      </c>
      <c r="O24" s="1">
        <f>SUMIFS('Employer Federal Tax Withheld'!$N:$N,'Employer Federal Tax Withheld'!$B:$B,'Total Medicare Tax'!$B24,'Employer Federal Tax Withheld'!$C:$C,'Total Medicare Tax'!$C24,'Employer Federal Tax Withheld'!$R:$R,'Total Medicare Tax'!O$8)</f>
        <v>0</v>
      </c>
      <c r="P24" s="1">
        <f>SUMIFS('Employer Federal Tax Withheld'!$N:$N,'Employer Federal Tax Withheld'!$B:$B,'Total Medicare Tax'!$B24,'Employer Federal Tax Withheld'!$C:$C,'Total Medicare Tax'!$C24,'Employer Federal Tax Withheld'!$R:$R,'Total Medicare Tax'!P$8)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SUMIFS('Employer Federal Tax Withheld'!$N:$N,'Employer Federal Tax Withheld'!$B:$B,'Total Medicare Tax'!$B25,'Employer Federal Tax Withheld'!$C:$C,'Total Medicare Tax'!$C25,'Employer Federal Tax Withheld'!$R:$R,'Total Medicare Tax'!E$8)</f>
        <v>0</v>
      </c>
      <c r="F25" s="1">
        <f>SUMIFS('Employer Federal Tax Withheld'!$N:$N,'Employer Federal Tax Withheld'!$B:$B,'Total Medicare Tax'!$B25,'Employer Federal Tax Withheld'!$C:$C,'Total Medicare Tax'!$C25,'Employer Federal Tax Withheld'!$R:$R,'Total Medicare Tax'!F$8)</f>
        <v>0</v>
      </c>
      <c r="G25" s="1">
        <f>SUMIFS('Employer Federal Tax Withheld'!$N:$N,'Employer Federal Tax Withheld'!$B:$B,'Total Medicare Tax'!$B25,'Employer Federal Tax Withheld'!$C:$C,'Total Medicare Tax'!$C25,'Employer Federal Tax Withheld'!$R:$R,'Total Medicare Tax'!G$8)</f>
        <v>0</v>
      </c>
      <c r="H25" s="1">
        <f>SUMIFS('Employer Federal Tax Withheld'!$N:$N,'Employer Federal Tax Withheld'!$B:$B,'Total Medicare Tax'!$B25,'Employer Federal Tax Withheld'!$C:$C,'Total Medicare Tax'!$C25,'Employer Federal Tax Withheld'!$R:$R,'Total Medicare Tax'!H$8)</f>
        <v>0</v>
      </c>
      <c r="I25" s="1">
        <f>SUMIFS('Employer Federal Tax Withheld'!$N:$N,'Employer Federal Tax Withheld'!$B:$B,'Total Medicare Tax'!$B25,'Employer Federal Tax Withheld'!$C:$C,'Total Medicare Tax'!$C25,'Employer Federal Tax Withheld'!$R:$R,'Total Medicare Tax'!I$8)</f>
        <v>0</v>
      </c>
      <c r="J25" s="1">
        <f>SUMIFS('Employer Federal Tax Withheld'!$N:$N,'Employer Federal Tax Withheld'!$B:$B,'Total Medicare Tax'!$B25,'Employer Federal Tax Withheld'!$C:$C,'Total Medicare Tax'!$C25,'Employer Federal Tax Withheld'!$R:$R,'Total Medicare Tax'!J$8)</f>
        <v>0</v>
      </c>
      <c r="K25" s="1">
        <f>SUMIFS('Employer Federal Tax Withheld'!$N:$N,'Employer Federal Tax Withheld'!$B:$B,'Total Medicare Tax'!$B25,'Employer Federal Tax Withheld'!$C:$C,'Total Medicare Tax'!$C25,'Employer Federal Tax Withheld'!$R:$R,'Total Medicare Tax'!K$8)</f>
        <v>0</v>
      </c>
      <c r="L25" s="1">
        <f>SUMIFS('Employer Federal Tax Withheld'!$N:$N,'Employer Federal Tax Withheld'!$B:$B,'Total Medicare Tax'!$B25,'Employer Federal Tax Withheld'!$C:$C,'Total Medicare Tax'!$C25,'Employer Federal Tax Withheld'!$R:$R,'Total Medicare Tax'!L$8)</f>
        <v>0</v>
      </c>
      <c r="M25" s="1">
        <f>SUMIFS('Employer Federal Tax Withheld'!$N:$N,'Employer Federal Tax Withheld'!$B:$B,'Total Medicare Tax'!$B25,'Employer Federal Tax Withheld'!$C:$C,'Total Medicare Tax'!$C25,'Employer Federal Tax Withheld'!$R:$R,'Total Medicare Tax'!M$8)</f>
        <v>0</v>
      </c>
      <c r="N25" s="1">
        <f>SUMIFS('Employer Federal Tax Withheld'!$N:$N,'Employer Federal Tax Withheld'!$B:$B,'Total Medicare Tax'!$B25,'Employer Federal Tax Withheld'!$C:$C,'Total Medicare Tax'!$C25,'Employer Federal Tax Withheld'!$R:$R,'Total Medicare Tax'!N$8)</f>
        <v>0</v>
      </c>
      <c r="O25" s="1">
        <f>SUMIFS('Employer Federal Tax Withheld'!$N:$N,'Employer Federal Tax Withheld'!$B:$B,'Total Medicare Tax'!$B25,'Employer Federal Tax Withheld'!$C:$C,'Total Medicare Tax'!$C25,'Employer Federal Tax Withheld'!$R:$R,'Total Medicare Tax'!O$8)</f>
        <v>0</v>
      </c>
      <c r="P25" s="1">
        <f>SUMIFS('Employer Federal Tax Withheld'!$N:$N,'Employer Federal Tax Withheld'!$B:$B,'Total Medicare Tax'!$B25,'Employer Federal Tax Withheld'!$C:$C,'Total Medicare Tax'!$C25,'Employer Federal Tax Withheld'!$R:$R,'Total Medicare Tax'!P$8)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SUMIFS('Employer Federal Tax Withheld'!$N:$N,'Employer Federal Tax Withheld'!$B:$B,'Total Medicare Tax'!$B26,'Employer Federal Tax Withheld'!$C:$C,'Total Medicare Tax'!$C26,'Employer Federal Tax Withheld'!$R:$R,'Total Medicare Tax'!E$8)</f>
        <v>0</v>
      </c>
      <c r="F26" s="1">
        <f>SUMIFS('Employer Federal Tax Withheld'!$N:$N,'Employer Federal Tax Withheld'!$B:$B,'Total Medicare Tax'!$B26,'Employer Federal Tax Withheld'!$C:$C,'Total Medicare Tax'!$C26,'Employer Federal Tax Withheld'!$R:$R,'Total Medicare Tax'!F$8)</f>
        <v>0</v>
      </c>
      <c r="G26" s="1">
        <f>SUMIFS('Employer Federal Tax Withheld'!$N:$N,'Employer Federal Tax Withheld'!$B:$B,'Total Medicare Tax'!$B26,'Employer Federal Tax Withheld'!$C:$C,'Total Medicare Tax'!$C26,'Employer Federal Tax Withheld'!$R:$R,'Total Medicare Tax'!G$8)</f>
        <v>0</v>
      </c>
      <c r="H26" s="1">
        <f>SUMIFS('Employer Federal Tax Withheld'!$N:$N,'Employer Federal Tax Withheld'!$B:$B,'Total Medicare Tax'!$B26,'Employer Federal Tax Withheld'!$C:$C,'Total Medicare Tax'!$C26,'Employer Federal Tax Withheld'!$R:$R,'Total Medicare Tax'!H$8)</f>
        <v>0</v>
      </c>
      <c r="I26" s="1">
        <f>SUMIFS('Employer Federal Tax Withheld'!$N:$N,'Employer Federal Tax Withheld'!$B:$B,'Total Medicare Tax'!$B26,'Employer Federal Tax Withheld'!$C:$C,'Total Medicare Tax'!$C26,'Employer Federal Tax Withheld'!$R:$R,'Total Medicare Tax'!I$8)</f>
        <v>0</v>
      </c>
      <c r="J26" s="1">
        <f>SUMIFS('Employer Federal Tax Withheld'!$N:$N,'Employer Federal Tax Withheld'!$B:$B,'Total Medicare Tax'!$B26,'Employer Federal Tax Withheld'!$C:$C,'Total Medicare Tax'!$C26,'Employer Federal Tax Withheld'!$R:$R,'Total Medicare Tax'!J$8)</f>
        <v>0</v>
      </c>
      <c r="K26" s="1">
        <f>SUMIFS('Employer Federal Tax Withheld'!$N:$N,'Employer Federal Tax Withheld'!$B:$B,'Total Medicare Tax'!$B26,'Employer Federal Tax Withheld'!$C:$C,'Total Medicare Tax'!$C26,'Employer Federal Tax Withheld'!$R:$R,'Total Medicare Tax'!K$8)</f>
        <v>0</v>
      </c>
      <c r="L26" s="1">
        <f>SUMIFS('Employer Federal Tax Withheld'!$N:$N,'Employer Federal Tax Withheld'!$B:$B,'Total Medicare Tax'!$B26,'Employer Federal Tax Withheld'!$C:$C,'Total Medicare Tax'!$C26,'Employer Federal Tax Withheld'!$R:$R,'Total Medicare Tax'!L$8)</f>
        <v>0</v>
      </c>
      <c r="M26" s="1">
        <f>SUMIFS('Employer Federal Tax Withheld'!$N:$N,'Employer Federal Tax Withheld'!$B:$B,'Total Medicare Tax'!$B26,'Employer Federal Tax Withheld'!$C:$C,'Total Medicare Tax'!$C26,'Employer Federal Tax Withheld'!$R:$R,'Total Medicare Tax'!M$8)</f>
        <v>0</v>
      </c>
      <c r="N26" s="1">
        <f>SUMIFS('Employer Federal Tax Withheld'!$N:$N,'Employer Federal Tax Withheld'!$B:$B,'Total Medicare Tax'!$B26,'Employer Federal Tax Withheld'!$C:$C,'Total Medicare Tax'!$C26,'Employer Federal Tax Withheld'!$R:$R,'Total Medicare Tax'!N$8)</f>
        <v>0</v>
      </c>
      <c r="O26" s="1">
        <f>SUMIFS('Employer Federal Tax Withheld'!$N:$N,'Employer Federal Tax Withheld'!$B:$B,'Total Medicare Tax'!$B26,'Employer Federal Tax Withheld'!$C:$C,'Total Medicare Tax'!$C26,'Employer Federal Tax Withheld'!$R:$R,'Total Medicare Tax'!O$8)</f>
        <v>0</v>
      </c>
      <c r="P26" s="1">
        <f>SUMIFS('Employer Federal Tax Withheld'!$N:$N,'Employer Federal Tax Withheld'!$B:$B,'Total Medicare Tax'!$B26,'Employer Federal Tax Withheld'!$C:$C,'Total Medicare Tax'!$C26,'Employer Federal Tax Withheld'!$R:$R,'Total Medicare Tax'!P$8)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SUMIFS('Employer Federal Tax Withheld'!$N:$N,'Employer Federal Tax Withheld'!$B:$B,'Total Medicare Tax'!$B27,'Employer Federal Tax Withheld'!$C:$C,'Total Medicare Tax'!$C27,'Employer Federal Tax Withheld'!$R:$R,'Total Medicare Tax'!E$8)</f>
        <v>0</v>
      </c>
      <c r="F27" s="1">
        <f>SUMIFS('Employer Federal Tax Withheld'!$N:$N,'Employer Federal Tax Withheld'!$B:$B,'Total Medicare Tax'!$B27,'Employer Federal Tax Withheld'!$C:$C,'Total Medicare Tax'!$C27,'Employer Federal Tax Withheld'!$R:$R,'Total Medicare Tax'!F$8)</f>
        <v>0</v>
      </c>
      <c r="G27" s="1">
        <f>SUMIFS('Employer Federal Tax Withheld'!$N:$N,'Employer Federal Tax Withheld'!$B:$B,'Total Medicare Tax'!$B27,'Employer Federal Tax Withheld'!$C:$C,'Total Medicare Tax'!$C27,'Employer Federal Tax Withheld'!$R:$R,'Total Medicare Tax'!G$8)</f>
        <v>0</v>
      </c>
      <c r="H27" s="1">
        <f>SUMIFS('Employer Federal Tax Withheld'!$N:$N,'Employer Federal Tax Withheld'!$B:$B,'Total Medicare Tax'!$B27,'Employer Federal Tax Withheld'!$C:$C,'Total Medicare Tax'!$C27,'Employer Federal Tax Withheld'!$R:$R,'Total Medicare Tax'!H$8)</f>
        <v>0</v>
      </c>
      <c r="I27" s="1">
        <f>SUMIFS('Employer Federal Tax Withheld'!$N:$N,'Employer Federal Tax Withheld'!$B:$B,'Total Medicare Tax'!$B27,'Employer Federal Tax Withheld'!$C:$C,'Total Medicare Tax'!$C27,'Employer Federal Tax Withheld'!$R:$R,'Total Medicare Tax'!I$8)</f>
        <v>0</v>
      </c>
      <c r="J27" s="1">
        <f>SUMIFS('Employer Federal Tax Withheld'!$N:$N,'Employer Federal Tax Withheld'!$B:$B,'Total Medicare Tax'!$B27,'Employer Federal Tax Withheld'!$C:$C,'Total Medicare Tax'!$C27,'Employer Federal Tax Withheld'!$R:$R,'Total Medicare Tax'!J$8)</f>
        <v>0</v>
      </c>
      <c r="K27" s="1">
        <f>SUMIFS('Employer Federal Tax Withheld'!$N:$N,'Employer Federal Tax Withheld'!$B:$B,'Total Medicare Tax'!$B27,'Employer Federal Tax Withheld'!$C:$C,'Total Medicare Tax'!$C27,'Employer Federal Tax Withheld'!$R:$R,'Total Medicare Tax'!K$8)</f>
        <v>0</v>
      </c>
      <c r="L27" s="1">
        <f>SUMIFS('Employer Federal Tax Withheld'!$N:$N,'Employer Federal Tax Withheld'!$B:$B,'Total Medicare Tax'!$B27,'Employer Federal Tax Withheld'!$C:$C,'Total Medicare Tax'!$C27,'Employer Federal Tax Withheld'!$R:$R,'Total Medicare Tax'!L$8)</f>
        <v>0</v>
      </c>
      <c r="M27" s="1">
        <f>SUMIFS('Employer Federal Tax Withheld'!$N:$N,'Employer Federal Tax Withheld'!$B:$B,'Total Medicare Tax'!$B27,'Employer Federal Tax Withheld'!$C:$C,'Total Medicare Tax'!$C27,'Employer Federal Tax Withheld'!$R:$R,'Total Medicare Tax'!M$8)</f>
        <v>0</v>
      </c>
      <c r="N27" s="1">
        <f>SUMIFS('Employer Federal Tax Withheld'!$N:$N,'Employer Federal Tax Withheld'!$B:$B,'Total Medicare Tax'!$B27,'Employer Federal Tax Withheld'!$C:$C,'Total Medicare Tax'!$C27,'Employer Federal Tax Withheld'!$R:$R,'Total Medicare Tax'!N$8)</f>
        <v>0</v>
      </c>
      <c r="O27" s="1">
        <f>SUMIFS('Employer Federal Tax Withheld'!$N:$N,'Employer Federal Tax Withheld'!$B:$B,'Total Medicare Tax'!$B27,'Employer Federal Tax Withheld'!$C:$C,'Total Medicare Tax'!$C27,'Employer Federal Tax Withheld'!$R:$R,'Total Medicare Tax'!O$8)</f>
        <v>0</v>
      </c>
      <c r="P27" s="1">
        <f>SUMIFS('Employer Federal Tax Withheld'!$N:$N,'Employer Federal Tax Withheld'!$B:$B,'Total Medicare Tax'!$B27,'Employer Federal Tax Withheld'!$C:$C,'Total Medicare Tax'!$C27,'Employer Federal Tax Withheld'!$R:$R,'Total Medicare Tax'!P$8)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SUMIFS('Employer Federal Tax Withheld'!$N:$N,'Employer Federal Tax Withheld'!$B:$B,'Total Medicare Tax'!$B28,'Employer Federal Tax Withheld'!$C:$C,'Total Medicare Tax'!$C28,'Employer Federal Tax Withheld'!$R:$R,'Total Medicare Tax'!E$8)</f>
        <v>0</v>
      </c>
      <c r="F28" s="1">
        <f>SUMIFS('Employer Federal Tax Withheld'!$N:$N,'Employer Federal Tax Withheld'!$B:$B,'Total Medicare Tax'!$B28,'Employer Federal Tax Withheld'!$C:$C,'Total Medicare Tax'!$C28,'Employer Federal Tax Withheld'!$R:$R,'Total Medicare Tax'!F$8)</f>
        <v>0</v>
      </c>
      <c r="G28" s="1">
        <f>SUMIFS('Employer Federal Tax Withheld'!$N:$N,'Employer Federal Tax Withheld'!$B:$B,'Total Medicare Tax'!$B28,'Employer Federal Tax Withheld'!$C:$C,'Total Medicare Tax'!$C28,'Employer Federal Tax Withheld'!$R:$R,'Total Medicare Tax'!G$8)</f>
        <v>0</v>
      </c>
      <c r="H28" s="1">
        <f>SUMIFS('Employer Federal Tax Withheld'!$N:$N,'Employer Federal Tax Withheld'!$B:$B,'Total Medicare Tax'!$B28,'Employer Federal Tax Withheld'!$C:$C,'Total Medicare Tax'!$C28,'Employer Federal Tax Withheld'!$R:$R,'Total Medicare Tax'!H$8)</f>
        <v>0</v>
      </c>
      <c r="I28" s="1">
        <f>SUMIFS('Employer Federal Tax Withheld'!$N:$N,'Employer Federal Tax Withheld'!$B:$B,'Total Medicare Tax'!$B28,'Employer Federal Tax Withheld'!$C:$C,'Total Medicare Tax'!$C28,'Employer Federal Tax Withheld'!$R:$R,'Total Medicare Tax'!I$8)</f>
        <v>0</v>
      </c>
      <c r="J28" s="1">
        <f>SUMIFS('Employer Federal Tax Withheld'!$N:$N,'Employer Federal Tax Withheld'!$B:$B,'Total Medicare Tax'!$B28,'Employer Federal Tax Withheld'!$C:$C,'Total Medicare Tax'!$C28,'Employer Federal Tax Withheld'!$R:$R,'Total Medicare Tax'!J$8)</f>
        <v>0</v>
      </c>
      <c r="K28" s="1">
        <f>SUMIFS('Employer Federal Tax Withheld'!$N:$N,'Employer Federal Tax Withheld'!$B:$B,'Total Medicare Tax'!$B28,'Employer Federal Tax Withheld'!$C:$C,'Total Medicare Tax'!$C28,'Employer Federal Tax Withheld'!$R:$R,'Total Medicare Tax'!K$8)</f>
        <v>0</v>
      </c>
      <c r="L28" s="1">
        <f>SUMIFS('Employer Federal Tax Withheld'!$N:$N,'Employer Federal Tax Withheld'!$B:$B,'Total Medicare Tax'!$B28,'Employer Federal Tax Withheld'!$C:$C,'Total Medicare Tax'!$C28,'Employer Federal Tax Withheld'!$R:$R,'Total Medicare Tax'!L$8)</f>
        <v>0</v>
      </c>
      <c r="M28" s="1">
        <f>SUMIFS('Employer Federal Tax Withheld'!$N:$N,'Employer Federal Tax Withheld'!$B:$B,'Total Medicare Tax'!$B28,'Employer Federal Tax Withheld'!$C:$C,'Total Medicare Tax'!$C28,'Employer Federal Tax Withheld'!$R:$R,'Total Medicare Tax'!M$8)</f>
        <v>0</v>
      </c>
      <c r="N28" s="1">
        <f>SUMIFS('Employer Federal Tax Withheld'!$N:$N,'Employer Federal Tax Withheld'!$B:$B,'Total Medicare Tax'!$B28,'Employer Federal Tax Withheld'!$C:$C,'Total Medicare Tax'!$C28,'Employer Federal Tax Withheld'!$R:$R,'Total Medicare Tax'!N$8)</f>
        <v>0</v>
      </c>
      <c r="O28" s="1">
        <f>SUMIFS('Employer Federal Tax Withheld'!$N:$N,'Employer Federal Tax Withheld'!$B:$B,'Total Medicare Tax'!$B28,'Employer Federal Tax Withheld'!$C:$C,'Total Medicare Tax'!$C28,'Employer Federal Tax Withheld'!$R:$R,'Total Medicare Tax'!O$8)</f>
        <v>0</v>
      </c>
      <c r="P28" s="1">
        <f>SUMIFS('Employer Federal Tax Withheld'!$N:$N,'Employer Federal Tax Withheld'!$B:$B,'Total Medicare Tax'!$B28,'Employer Federal Tax Withheld'!$C:$C,'Total Medicare Tax'!$C28,'Employer Federal Tax Withheld'!$R:$R,'Total Medicare Tax'!P$8)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SUMIFS('Employer Federal Tax Withheld'!$N:$N,'Employer Federal Tax Withheld'!$B:$B,'Total Medicare Tax'!$B29,'Employer Federal Tax Withheld'!$C:$C,'Total Medicare Tax'!$C29,'Employer Federal Tax Withheld'!$R:$R,'Total Medicare Tax'!E$8)</f>
        <v>0</v>
      </c>
      <c r="F29" s="1">
        <f>SUMIFS('Employer Federal Tax Withheld'!$N:$N,'Employer Federal Tax Withheld'!$B:$B,'Total Medicare Tax'!$B29,'Employer Federal Tax Withheld'!$C:$C,'Total Medicare Tax'!$C29,'Employer Federal Tax Withheld'!$R:$R,'Total Medicare Tax'!F$8)</f>
        <v>0</v>
      </c>
      <c r="G29" s="1">
        <f>SUMIFS('Employer Federal Tax Withheld'!$N:$N,'Employer Federal Tax Withheld'!$B:$B,'Total Medicare Tax'!$B29,'Employer Federal Tax Withheld'!$C:$C,'Total Medicare Tax'!$C29,'Employer Federal Tax Withheld'!$R:$R,'Total Medicare Tax'!G$8)</f>
        <v>0</v>
      </c>
      <c r="H29" s="1">
        <f>SUMIFS('Employer Federal Tax Withheld'!$N:$N,'Employer Federal Tax Withheld'!$B:$B,'Total Medicare Tax'!$B29,'Employer Federal Tax Withheld'!$C:$C,'Total Medicare Tax'!$C29,'Employer Federal Tax Withheld'!$R:$R,'Total Medicare Tax'!H$8)</f>
        <v>0</v>
      </c>
      <c r="I29" s="1">
        <f>SUMIFS('Employer Federal Tax Withheld'!$N:$N,'Employer Federal Tax Withheld'!$B:$B,'Total Medicare Tax'!$B29,'Employer Federal Tax Withheld'!$C:$C,'Total Medicare Tax'!$C29,'Employer Federal Tax Withheld'!$R:$R,'Total Medicare Tax'!I$8)</f>
        <v>0</v>
      </c>
      <c r="J29" s="1">
        <f>SUMIFS('Employer Federal Tax Withheld'!$N:$N,'Employer Federal Tax Withheld'!$B:$B,'Total Medicare Tax'!$B29,'Employer Federal Tax Withheld'!$C:$C,'Total Medicare Tax'!$C29,'Employer Federal Tax Withheld'!$R:$R,'Total Medicare Tax'!J$8)</f>
        <v>0</v>
      </c>
      <c r="K29" s="1">
        <f>SUMIFS('Employer Federal Tax Withheld'!$N:$N,'Employer Federal Tax Withheld'!$B:$B,'Total Medicare Tax'!$B29,'Employer Federal Tax Withheld'!$C:$C,'Total Medicare Tax'!$C29,'Employer Federal Tax Withheld'!$R:$R,'Total Medicare Tax'!K$8)</f>
        <v>0</v>
      </c>
      <c r="L29" s="1">
        <f>SUMIFS('Employer Federal Tax Withheld'!$N:$N,'Employer Federal Tax Withheld'!$B:$B,'Total Medicare Tax'!$B29,'Employer Federal Tax Withheld'!$C:$C,'Total Medicare Tax'!$C29,'Employer Federal Tax Withheld'!$R:$R,'Total Medicare Tax'!L$8)</f>
        <v>0</v>
      </c>
      <c r="M29" s="1">
        <f>SUMIFS('Employer Federal Tax Withheld'!$N:$N,'Employer Federal Tax Withheld'!$B:$B,'Total Medicare Tax'!$B29,'Employer Federal Tax Withheld'!$C:$C,'Total Medicare Tax'!$C29,'Employer Federal Tax Withheld'!$R:$R,'Total Medicare Tax'!M$8)</f>
        <v>0</v>
      </c>
      <c r="N29" s="1">
        <f>SUMIFS('Employer Federal Tax Withheld'!$N:$N,'Employer Federal Tax Withheld'!$B:$B,'Total Medicare Tax'!$B29,'Employer Federal Tax Withheld'!$C:$C,'Total Medicare Tax'!$C29,'Employer Federal Tax Withheld'!$R:$R,'Total Medicare Tax'!N$8)</f>
        <v>0</v>
      </c>
      <c r="O29" s="1">
        <f>SUMIFS('Employer Federal Tax Withheld'!$N:$N,'Employer Federal Tax Withheld'!$B:$B,'Total Medicare Tax'!$B29,'Employer Federal Tax Withheld'!$C:$C,'Total Medicare Tax'!$C29,'Employer Federal Tax Withheld'!$R:$R,'Total Medicare Tax'!O$8)</f>
        <v>0</v>
      </c>
      <c r="P29" s="1">
        <f>SUMIFS('Employer Federal Tax Withheld'!$N:$N,'Employer Federal Tax Withheld'!$B:$B,'Total Medicare Tax'!$B29,'Employer Federal Tax Withheld'!$C:$C,'Total Medicare Tax'!$C29,'Employer Federal Tax Withheld'!$R:$R,'Total Medicare Tax'!P$8)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SUMIFS('Employer Federal Tax Withheld'!$N:$N,'Employer Federal Tax Withheld'!$B:$B,'Total Medicare Tax'!$B30,'Employer Federal Tax Withheld'!$C:$C,'Total Medicare Tax'!$C30,'Employer Federal Tax Withheld'!$R:$R,'Total Medicare Tax'!E$8)</f>
        <v>0</v>
      </c>
      <c r="F30" s="1">
        <f>SUMIFS('Employer Federal Tax Withheld'!$N:$N,'Employer Federal Tax Withheld'!$B:$B,'Total Medicare Tax'!$B30,'Employer Federal Tax Withheld'!$C:$C,'Total Medicare Tax'!$C30,'Employer Federal Tax Withheld'!$R:$R,'Total Medicare Tax'!F$8)</f>
        <v>0</v>
      </c>
      <c r="G30" s="1">
        <f>SUMIFS('Employer Federal Tax Withheld'!$N:$N,'Employer Federal Tax Withheld'!$B:$B,'Total Medicare Tax'!$B30,'Employer Federal Tax Withheld'!$C:$C,'Total Medicare Tax'!$C30,'Employer Federal Tax Withheld'!$R:$R,'Total Medicare Tax'!G$8)</f>
        <v>0</v>
      </c>
      <c r="H30" s="1">
        <f>SUMIFS('Employer Federal Tax Withheld'!$N:$N,'Employer Federal Tax Withheld'!$B:$B,'Total Medicare Tax'!$B30,'Employer Federal Tax Withheld'!$C:$C,'Total Medicare Tax'!$C30,'Employer Federal Tax Withheld'!$R:$R,'Total Medicare Tax'!H$8)</f>
        <v>0</v>
      </c>
      <c r="I30" s="1">
        <f>SUMIFS('Employer Federal Tax Withheld'!$N:$N,'Employer Federal Tax Withheld'!$B:$B,'Total Medicare Tax'!$B30,'Employer Federal Tax Withheld'!$C:$C,'Total Medicare Tax'!$C30,'Employer Federal Tax Withheld'!$R:$R,'Total Medicare Tax'!I$8)</f>
        <v>0</v>
      </c>
      <c r="J30" s="1">
        <f>SUMIFS('Employer Federal Tax Withheld'!$N:$N,'Employer Federal Tax Withheld'!$B:$B,'Total Medicare Tax'!$B30,'Employer Federal Tax Withheld'!$C:$C,'Total Medicare Tax'!$C30,'Employer Federal Tax Withheld'!$R:$R,'Total Medicare Tax'!J$8)</f>
        <v>0</v>
      </c>
      <c r="K30" s="1">
        <f>SUMIFS('Employer Federal Tax Withheld'!$N:$N,'Employer Federal Tax Withheld'!$B:$B,'Total Medicare Tax'!$B30,'Employer Federal Tax Withheld'!$C:$C,'Total Medicare Tax'!$C30,'Employer Federal Tax Withheld'!$R:$R,'Total Medicare Tax'!K$8)</f>
        <v>0</v>
      </c>
      <c r="L30" s="1">
        <f>SUMIFS('Employer Federal Tax Withheld'!$N:$N,'Employer Federal Tax Withheld'!$B:$B,'Total Medicare Tax'!$B30,'Employer Federal Tax Withheld'!$C:$C,'Total Medicare Tax'!$C30,'Employer Federal Tax Withheld'!$R:$R,'Total Medicare Tax'!L$8)</f>
        <v>0</v>
      </c>
      <c r="M30" s="1">
        <f>SUMIFS('Employer Federal Tax Withheld'!$N:$N,'Employer Federal Tax Withheld'!$B:$B,'Total Medicare Tax'!$B30,'Employer Federal Tax Withheld'!$C:$C,'Total Medicare Tax'!$C30,'Employer Federal Tax Withheld'!$R:$R,'Total Medicare Tax'!M$8)</f>
        <v>0</v>
      </c>
      <c r="N30" s="1">
        <f>SUMIFS('Employer Federal Tax Withheld'!$N:$N,'Employer Federal Tax Withheld'!$B:$B,'Total Medicare Tax'!$B30,'Employer Federal Tax Withheld'!$C:$C,'Total Medicare Tax'!$C30,'Employer Federal Tax Withheld'!$R:$R,'Total Medicare Tax'!N$8)</f>
        <v>0</v>
      </c>
      <c r="O30" s="1">
        <f>SUMIFS('Employer Federal Tax Withheld'!$N:$N,'Employer Federal Tax Withheld'!$B:$B,'Total Medicare Tax'!$B30,'Employer Federal Tax Withheld'!$C:$C,'Total Medicare Tax'!$C30,'Employer Federal Tax Withheld'!$R:$R,'Total Medicare Tax'!O$8)</f>
        <v>0</v>
      </c>
      <c r="P30" s="1">
        <f>SUMIFS('Employer Federal Tax Withheld'!$N:$N,'Employer Federal Tax Withheld'!$B:$B,'Total Medicare Tax'!$B30,'Employer Federal Tax Withheld'!$C:$C,'Total Medicare Tax'!$C30,'Employer Federal Tax Withheld'!$R:$R,'Total Medicare Tax'!P$8)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SUMIFS('Employer Federal Tax Withheld'!$N:$N,'Employer Federal Tax Withheld'!$B:$B,'Total Medicare Tax'!$B31,'Employer Federal Tax Withheld'!$C:$C,'Total Medicare Tax'!$C31,'Employer Federal Tax Withheld'!$R:$R,'Total Medicare Tax'!E$8)</f>
        <v>0</v>
      </c>
      <c r="F31" s="1">
        <f>SUMIFS('Employer Federal Tax Withheld'!$N:$N,'Employer Federal Tax Withheld'!$B:$B,'Total Medicare Tax'!$B31,'Employer Federal Tax Withheld'!$C:$C,'Total Medicare Tax'!$C31,'Employer Federal Tax Withheld'!$R:$R,'Total Medicare Tax'!F$8)</f>
        <v>0</v>
      </c>
      <c r="G31" s="1">
        <f>SUMIFS('Employer Federal Tax Withheld'!$N:$N,'Employer Federal Tax Withheld'!$B:$B,'Total Medicare Tax'!$B31,'Employer Federal Tax Withheld'!$C:$C,'Total Medicare Tax'!$C31,'Employer Federal Tax Withheld'!$R:$R,'Total Medicare Tax'!G$8)</f>
        <v>0</v>
      </c>
      <c r="H31" s="1">
        <f>SUMIFS('Employer Federal Tax Withheld'!$N:$N,'Employer Federal Tax Withheld'!$B:$B,'Total Medicare Tax'!$B31,'Employer Federal Tax Withheld'!$C:$C,'Total Medicare Tax'!$C31,'Employer Federal Tax Withheld'!$R:$R,'Total Medicare Tax'!H$8)</f>
        <v>0</v>
      </c>
      <c r="I31" s="1">
        <f>SUMIFS('Employer Federal Tax Withheld'!$N:$N,'Employer Federal Tax Withheld'!$B:$B,'Total Medicare Tax'!$B31,'Employer Federal Tax Withheld'!$C:$C,'Total Medicare Tax'!$C31,'Employer Federal Tax Withheld'!$R:$R,'Total Medicare Tax'!I$8)</f>
        <v>0</v>
      </c>
      <c r="J31" s="1">
        <f>SUMIFS('Employer Federal Tax Withheld'!$N:$N,'Employer Federal Tax Withheld'!$B:$B,'Total Medicare Tax'!$B31,'Employer Federal Tax Withheld'!$C:$C,'Total Medicare Tax'!$C31,'Employer Federal Tax Withheld'!$R:$R,'Total Medicare Tax'!J$8)</f>
        <v>0</v>
      </c>
      <c r="K31" s="1">
        <f>SUMIFS('Employer Federal Tax Withheld'!$N:$N,'Employer Federal Tax Withheld'!$B:$B,'Total Medicare Tax'!$B31,'Employer Federal Tax Withheld'!$C:$C,'Total Medicare Tax'!$C31,'Employer Federal Tax Withheld'!$R:$R,'Total Medicare Tax'!K$8)</f>
        <v>0</v>
      </c>
      <c r="L31" s="1">
        <f>SUMIFS('Employer Federal Tax Withheld'!$N:$N,'Employer Federal Tax Withheld'!$B:$B,'Total Medicare Tax'!$B31,'Employer Federal Tax Withheld'!$C:$C,'Total Medicare Tax'!$C31,'Employer Federal Tax Withheld'!$R:$R,'Total Medicare Tax'!L$8)</f>
        <v>0</v>
      </c>
      <c r="M31" s="1">
        <f>SUMIFS('Employer Federal Tax Withheld'!$N:$N,'Employer Federal Tax Withheld'!$B:$B,'Total Medicare Tax'!$B31,'Employer Federal Tax Withheld'!$C:$C,'Total Medicare Tax'!$C31,'Employer Federal Tax Withheld'!$R:$R,'Total Medicare Tax'!M$8)</f>
        <v>0</v>
      </c>
      <c r="N31" s="1">
        <f>SUMIFS('Employer Federal Tax Withheld'!$N:$N,'Employer Federal Tax Withheld'!$B:$B,'Total Medicare Tax'!$B31,'Employer Federal Tax Withheld'!$C:$C,'Total Medicare Tax'!$C31,'Employer Federal Tax Withheld'!$R:$R,'Total Medicare Tax'!N$8)</f>
        <v>0</v>
      </c>
      <c r="O31" s="1">
        <f>SUMIFS('Employer Federal Tax Withheld'!$N:$N,'Employer Federal Tax Withheld'!$B:$B,'Total Medicare Tax'!$B31,'Employer Federal Tax Withheld'!$C:$C,'Total Medicare Tax'!$C31,'Employer Federal Tax Withheld'!$R:$R,'Total Medicare Tax'!O$8)</f>
        <v>0</v>
      </c>
      <c r="P31" s="1">
        <f>SUMIFS('Employer Federal Tax Withheld'!$N:$N,'Employer Federal Tax Withheld'!$B:$B,'Total Medicare Tax'!$B31,'Employer Federal Tax Withheld'!$C:$C,'Total Medicare Tax'!$C31,'Employer Federal Tax Withheld'!$R:$R,'Total Medicare Tax'!P$8)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SUMIFS('Employer Federal Tax Withheld'!$N:$N,'Employer Federal Tax Withheld'!$B:$B,'Total Medicare Tax'!$B32,'Employer Federal Tax Withheld'!$C:$C,'Total Medicare Tax'!$C32,'Employer Federal Tax Withheld'!$R:$R,'Total Medicare Tax'!E$8)</f>
        <v>0</v>
      </c>
      <c r="F32" s="1">
        <f>SUMIFS('Employer Federal Tax Withheld'!$N:$N,'Employer Federal Tax Withheld'!$B:$B,'Total Medicare Tax'!$B32,'Employer Federal Tax Withheld'!$C:$C,'Total Medicare Tax'!$C32,'Employer Federal Tax Withheld'!$R:$R,'Total Medicare Tax'!F$8)</f>
        <v>0</v>
      </c>
      <c r="G32" s="1">
        <f>SUMIFS('Employer Federal Tax Withheld'!$N:$N,'Employer Federal Tax Withheld'!$B:$B,'Total Medicare Tax'!$B32,'Employer Federal Tax Withheld'!$C:$C,'Total Medicare Tax'!$C32,'Employer Federal Tax Withheld'!$R:$R,'Total Medicare Tax'!G$8)</f>
        <v>0</v>
      </c>
      <c r="H32" s="1">
        <f>SUMIFS('Employer Federal Tax Withheld'!$N:$N,'Employer Federal Tax Withheld'!$B:$B,'Total Medicare Tax'!$B32,'Employer Federal Tax Withheld'!$C:$C,'Total Medicare Tax'!$C32,'Employer Federal Tax Withheld'!$R:$R,'Total Medicare Tax'!H$8)</f>
        <v>0</v>
      </c>
      <c r="I32" s="1">
        <f>SUMIFS('Employer Federal Tax Withheld'!$N:$N,'Employer Federal Tax Withheld'!$B:$B,'Total Medicare Tax'!$B32,'Employer Federal Tax Withheld'!$C:$C,'Total Medicare Tax'!$C32,'Employer Federal Tax Withheld'!$R:$R,'Total Medicare Tax'!I$8)</f>
        <v>0</v>
      </c>
      <c r="J32" s="1">
        <f>SUMIFS('Employer Federal Tax Withheld'!$N:$N,'Employer Federal Tax Withheld'!$B:$B,'Total Medicare Tax'!$B32,'Employer Federal Tax Withheld'!$C:$C,'Total Medicare Tax'!$C32,'Employer Federal Tax Withheld'!$R:$R,'Total Medicare Tax'!J$8)</f>
        <v>0</v>
      </c>
      <c r="K32" s="1">
        <f>SUMIFS('Employer Federal Tax Withheld'!$N:$N,'Employer Federal Tax Withheld'!$B:$B,'Total Medicare Tax'!$B32,'Employer Federal Tax Withheld'!$C:$C,'Total Medicare Tax'!$C32,'Employer Federal Tax Withheld'!$R:$R,'Total Medicare Tax'!K$8)</f>
        <v>0</v>
      </c>
      <c r="L32" s="1">
        <f>SUMIFS('Employer Federal Tax Withheld'!$N:$N,'Employer Federal Tax Withheld'!$B:$B,'Total Medicare Tax'!$B32,'Employer Federal Tax Withheld'!$C:$C,'Total Medicare Tax'!$C32,'Employer Federal Tax Withheld'!$R:$R,'Total Medicare Tax'!L$8)</f>
        <v>0</v>
      </c>
      <c r="M32" s="1">
        <f>SUMIFS('Employer Federal Tax Withheld'!$N:$N,'Employer Federal Tax Withheld'!$B:$B,'Total Medicare Tax'!$B32,'Employer Federal Tax Withheld'!$C:$C,'Total Medicare Tax'!$C32,'Employer Federal Tax Withheld'!$R:$R,'Total Medicare Tax'!M$8)</f>
        <v>0</v>
      </c>
      <c r="N32" s="1">
        <f>SUMIFS('Employer Federal Tax Withheld'!$N:$N,'Employer Federal Tax Withheld'!$B:$B,'Total Medicare Tax'!$B32,'Employer Federal Tax Withheld'!$C:$C,'Total Medicare Tax'!$C32,'Employer Federal Tax Withheld'!$R:$R,'Total Medicare Tax'!N$8)</f>
        <v>0</v>
      </c>
      <c r="O32" s="1">
        <f>SUMIFS('Employer Federal Tax Withheld'!$N:$N,'Employer Federal Tax Withheld'!$B:$B,'Total Medicare Tax'!$B32,'Employer Federal Tax Withheld'!$C:$C,'Total Medicare Tax'!$C32,'Employer Federal Tax Withheld'!$R:$R,'Total Medicare Tax'!O$8)</f>
        <v>0</v>
      </c>
      <c r="P32" s="1">
        <f>SUMIFS('Employer Federal Tax Withheld'!$N:$N,'Employer Federal Tax Withheld'!$B:$B,'Total Medicare Tax'!$B32,'Employer Federal Tax Withheld'!$C:$C,'Total Medicare Tax'!$C32,'Employer Federal Tax Withheld'!$R:$R,'Total Medicare Tax'!P$8)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SUMIFS('Employer Federal Tax Withheld'!$N:$N,'Employer Federal Tax Withheld'!$B:$B,'Total Medicare Tax'!$B33,'Employer Federal Tax Withheld'!$C:$C,'Total Medicare Tax'!$C33,'Employer Federal Tax Withheld'!$R:$R,'Total Medicare Tax'!E$8)</f>
        <v>0</v>
      </c>
      <c r="F33" s="1">
        <f>SUMIFS('Employer Federal Tax Withheld'!$N:$N,'Employer Federal Tax Withheld'!$B:$B,'Total Medicare Tax'!$B33,'Employer Federal Tax Withheld'!$C:$C,'Total Medicare Tax'!$C33,'Employer Federal Tax Withheld'!$R:$R,'Total Medicare Tax'!F$8)</f>
        <v>0</v>
      </c>
      <c r="G33" s="1">
        <f>SUMIFS('Employer Federal Tax Withheld'!$N:$N,'Employer Federal Tax Withheld'!$B:$B,'Total Medicare Tax'!$B33,'Employer Federal Tax Withheld'!$C:$C,'Total Medicare Tax'!$C33,'Employer Federal Tax Withheld'!$R:$R,'Total Medicare Tax'!G$8)</f>
        <v>0</v>
      </c>
      <c r="H33" s="1">
        <f>SUMIFS('Employer Federal Tax Withheld'!$N:$N,'Employer Federal Tax Withheld'!$B:$B,'Total Medicare Tax'!$B33,'Employer Federal Tax Withheld'!$C:$C,'Total Medicare Tax'!$C33,'Employer Federal Tax Withheld'!$R:$R,'Total Medicare Tax'!H$8)</f>
        <v>0</v>
      </c>
      <c r="I33" s="1">
        <f>SUMIFS('Employer Federal Tax Withheld'!$N:$N,'Employer Federal Tax Withheld'!$B:$B,'Total Medicare Tax'!$B33,'Employer Federal Tax Withheld'!$C:$C,'Total Medicare Tax'!$C33,'Employer Federal Tax Withheld'!$R:$R,'Total Medicare Tax'!I$8)</f>
        <v>0</v>
      </c>
      <c r="J33" s="1">
        <f>SUMIFS('Employer Federal Tax Withheld'!$N:$N,'Employer Federal Tax Withheld'!$B:$B,'Total Medicare Tax'!$B33,'Employer Federal Tax Withheld'!$C:$C,'Total Medicare Tax'!$C33,'Employer Federal Tax Withheld'!$R:$R,'Total Medicare Tax'!J$8)</f>
        <v>0</v>
      </c>
      <c r="K33" s="1">
        <f>SUMIFS('Employer Federal Tax Withheld'!$N:$N,'Employer Federal Tax Withheld'!$B:$B,'Total Medicare Tax'!$B33,'Employer Federal Tax Withheld'!$C:$C,'Total Medicare Tax'!$C33,'Employer Federal Tax Withheld'!$R:$R,'Total Medicare Tax'!K$8)</f>
        <v>0</v>
      </c>
      <c r="L33" s="1">
        <f>SUMIFS('Employer Federal Tax Withheld'!$N:$N,'Employer Federal Tax Withheld'!$B:$B,'Total Medicare Tax'!$B33,'Employer Federal Tax Withheld'!$C:$C,'Total Medicare Tax'!$C33,'Employer Federal Tax Withheld'!$R:$R,'Total Medicare Tax'!L$8)</f>
        <v>0</v>
      </c>
      <c r="M33" s="1">
        <f>SUMIFS('Employer Federal Tax Withheld'!$N:$N,'Employer Federal Tax Withheld'!$B:$B,'Total Medicare Tax'!$B33,'Employer Federal Tax Withheld'!$C:$C,'Total Medicare Tax'!$C33,'Employer Federal Tax Withheld'!$R:$R,'Total Medicare Tax'!M$8)</f>
        <v>0</v>
      </c>
      <c r="N33" s="1">
        <f>SUMIFS('Employer Federal Tax Withheld'!$N:$N,'Employer Federal Tax Withheld'!$B:$B,'Total Medicare Tax'!$B33,'Employer Federal Tax Withheld'!$C:$C,'Total Medicare Tax'!$C33,'Employer Federal Tax Withheld'!$R:$R,'Total Medicare Tax'!N$8)</f>
        <v>0</v>
      </c>
      <c r="O33" s="1">
        <f>SUMIFS('Employer Federal Tax Withheld'!$N:$N,'Employer Federal Tax Withheld'!$B:$B,'Total Medicare Tax'!$B33,'Employer Federal Tax Withheld'!$C:$C,'Total Medicare Tax'!$C33,'Employer Federal Tax Withheld'!$R:$R,'Total Medicare Tax'!O$8)</f>
        <v>0</v>
      </c>
      <c r="P33" s="1">
        <f>SUMIFS('Employer Federal Tax Withheld'!$N:$N,'Employer Federal Tax Withheld'!$B:$B,'Total Medicare Tax'!$B33,'Employer Federal Tax Withheld'!$C:$C,'Total Medicare Tax'!$C33,'Employer Federal Tax Withheld'!$R:$R,'Total Medicare Tax'!P$8)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SUMIFS('Employer Federal Tax Withheld'!$N:$N,'Employer Federal Tax Withheld'!$B:$B,'Total Medicare Tax'!$B34,'Employer Federal Tax Withheld'!$C:$C,'Total Medicare Tax'!$C34,'Employer Federal Tax Withheld'!$R:$R,'Total Medicare Tax'!E$8)</f>
        <v>0</v>
      </c>
      <c r="F34" s="1">
        <f>SUMIFS('Employer Federal Tax Withheld'!$N:$N,'Employer Federal Tax Withheld'!$B:$B,'Total Medicare Tax'!$B34,'Employer Federal Tax Withheld'!$C:$C,'Total Medicare Tax'!$C34,'Employer Federal Tax Withheld'!$R:$R,'Total Medicare Tax'!F$8)</f>
        <v>0</v>
      </c>
      <c r="G34" s="1">
        <f>SUMIFS('Employer Federal Tax Withheld'!$N:$N,'Employer Federal Tax Withheld'!$B:$B,'Total Medicare Tax'!$B34,'Employer Federal Tax Withheld'!$C:$C,'Total Medicare Tax'!$C34,'Employer Federal Tax Withheld'!$R:$R,'Total Medicare Tax'!G$8)</f>
        <v>0</v>
      </c>
      <c r="H34" s="1">
        <f>SUMIFS('Employer Federal Tax Withheld'!$N:$N,'Employer Federal Tax Withheld'!$B:$B,'Total Medicare Tax'!$B34,'Employer Federal Tax Withheld'!$C:$C,'Total Medicare Tax'!$C34,'Employer Federal Tax Withheld'!$R:$R,'Total Medicare Tax'!H$8)</f>
        <v>0</v>
      </c>
      <c r="I34" s="1">
        <f>SUMIFS('Employer Federal Tax Withheld'!$N:$N,'Employer Federal Tax Withheld'!$B:$B,'Total Medicare Tax'!$B34,'Employer Federal Tax Withheld'!$C:$C,'Total Medicare Tax'!$C34,'Employer Federal Tax Withheld'!$R:$R,'Total Medicare Tax'!I$8)</f>
        <v>0</v>
      </c>
      <c r="J34" s="1">
        <f>SUMIFS('Employer Federal Tax Withheld'!$N:$N,'Employer Federal Tax Withheld'!$B:$B,'Total Medicare Tax'!$B34,'Employer Federal Tax Withheld'!$C:$C,'Total Medicare Tax'!$C34,'Employer Federal Tax Withheld'!$R:$R,'Total Medicare Tax'!J$8)</f>
        <v>0</v>
      </c>
      <c r="K34" s="1">
        <f>SUMIFS('Employer Federal Tax Withheld'!$N:$N,'Employer Federal Tax Withheld'!$B:$B,'Total Medicare Tax'!$B34,'Employer Federal Tax Withheld'!$C:$C,'Total Medicare Tax'!$C34,'Employer Federal Tax Withheld'!$R:$R,'Total Medicare Tax'!K$8)</f>
        <v>0</v>
      </c>
      <c r="L34" s="1">
        <f>SUMIFS('Employer Federal Tax Withheld'!$N:$N,'Employer Federal Tax Withheld'!$B:$B,'Total Medicare Tax'!$B34,'Employer Federal Tax Withheld'!$C:$C,'Total Medicare Tax'!$C34,'Employer Federal Tax Withheld'!$R:$R,'Total Medicare Tax'!L$8)</f>
        <v>0</v>
      </c>
      <c r="M34" s="1">
        <f>SUMIFS('Employer Federal Tax Withheld'!$N:$N,'Employer Federal Tax Withheld'!$B:$B,'Total Medicare Tax'!$B34,'Employer Federal Tax Withheld'!$C:$C,'Total Medicare Tax'!$C34,'Employer Federal Tax Withheld'!$R:$R,'Total Medicare Tax'!M$8)</f>
        <v>0</v>
      </c>
      <c r="N34" s="1">
        <f>SUMIFS('Employer Federal Tax Withheld'!$N:$N,'Employer Federal Tax Withheld'!$B:$B,'Total Medicare Tax'!$B34,'Employer Federal Tax Withheld'!$C:$C,'Total Medicare Tax'!$C34,'Employer Federal Tax Withheld'!$R:$R,'Total Medicare Tax'!N$8)</f>
        <v>0</v>
      </c>
      <c r="O34" s="1">
        <f>SUMIFS('Employer Federal Tax Withheld'!$N:$N,'Employer Federal Tax Withheld'!$B:$B,'Total Medicare Tax'!$B34,'Employer Federal Tax Withheld'!$C:$C,'Total Medicare Tax'!$C34,'Employer Federal Tax Withheld'!$R:$R,'Total Medicare Tax'!O$8)</f>
        <v>0</v>
      </c>
      <c r="P34" s="1">
        <f>SUMIFS('Employer Federal Tax Withheld'!$N:$N,'Employer Federal Tax Withheld'!$B:$B,'Total Medicare Tax'!$B34,'Employer Federal Tax Withheld'!$C:$C,'Total Medicare Tax'!$C34,'Employer Federal Tax Withheld'!$R:$R,'Total Medicare Tax'!P$8)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SUMIFS('Employer Federal Tax Withheld'!$N:$N,'Employer Federal Tax Withheld'!$B:$B,'Total Medicare Tax'!$B35,'Employer Federal Tax Withheld'!$C:$C,'Total Medicare Tax'!$C35,'Employer Federal Tax Withheld'!$R:$R,'Total Medicare Tax'!E$8)</f>
        <v>0</v>
      </c>
      <c r="F35" s="1">
        <f>SUMIFS('Employer Federal Tax Withheld'!$N:$N,'Employer Federal Tax Withheld'!$B:$B,'Total Medicare Tax'!$B35,'Employer Federal Tax Withheld'!$C:$C,'Total Medicare Tax'!$C35,'Employer Federal Tax Withheld'!$R:$R,'Total Medicare Tax'!F$8)</f>
        <v>0</v>
      </c>
      <c r="G35" s="1">
        <f>SUMIFS('Employer Federal Tax Withheld'!$N:$N,'Employer Federal Tax Withheld'!$B:$B,'Total Medicare Tax'!$B35,'Employer Federal Tax Withheld'!$C:$C,'Total Medicare Tax'!$C35,'Employer Federal Tax Withheld'!$R:$R,'Total Medicare Tax'!G$8)</f>
        <v>0</v>
      </c>
      <c r="H35" s="1">
        <f>SUMIFS('Employer Federal Tax Withheld'!$N:$N,'Employer Federal Tax Withheld'!$B:$B,'Total Medicare Tax'!$B35,'Employer Federal Tax Withheld'!$C:$C,'Total Medicare Tax'!$C35,'Employer Federal Tax Withheld'!$R:$R,'Total Medicare Tax'!H$8)</f>
        <v>0</v>
      </c>
      <c r="I35" s="1">
        <f>SUMIFS('Employer Federal Tax Withheld'!$N:$N,'Employer Federal Tax Withheld'!$B:$B,'Total Medicare Tax'!$B35,'Employer Federal Tax Withheld'!$C:$C,'Total Medicare Tax'!$C35,'Employer Federal Tax Withheld'!$R:$R,'Total Medicare Tax'!I$8)</f>
        <v>0</v>
      </c>
      <c r="J35" s="1">
        <f>SUMIFS('Employer Federal Tax Withheld'!$N:$N,'Employer Federal Tax Withheld'!$B:$B,'Total Medicare Tax'!$B35,'Employer Federal Tax Withheld'!$C:$C,'Total Medicare Tax'!$C35,'Employer Federal Tax Withheld'!$R:$R,'Total Medicare Tax'!J$8)</f>
        <v>0</v>
      </c>
      <c r="K35" s="1">
        <f>SUMIFS('Employer Federal Tax Withheld'!$N:$N,'Employer Federal Tax Withheld'!$B:$B,'Total Medicare Tax'!$B35,'Employer Federal Tax Withheld'!$C:$C,'Total Medicare Tax'!$C35,'Employer Federal Tax Withheld'!$R:$R,'Total Medicare Tax'!K$8)</f>
        <v>0</v>
      </c>
      <c r="L35" s="1">
        <f>SUMIFS('Employer Federal Tax Withheld'!$N:$N,'Employer Federal Tax Withheld'!$B:$B,'Total Medicare Tax'!$B35,'Employer Federal Tax Withheld'!$C:$C,'Total Medicare Tax'!$C35,'Employer Federal Tax Withheld'!$R:$R,'Total Medicare Tax'!L$8)</f>
        <v>0</v>
      </c>
      <c r="M35" s="1">
        <f>SUMIFS('Employer Federal Tax Withheld'!$N:$N,'Employer Federal Tax Withheld'!$B:$B,'Total Medicare Tax'!$B35,'Employer Federal Tax Withheld'!$C:$C,'Total Medicare Tax'!$C35,'Employer Federal Tax Withheld'!$R:$R,'Total Medicare Tax'!M$8)</f>
        <v>0</v>
      </c>
      <c r="N35" s="1">
        <f>SUMIFS('Employer Federal Tax Withheld'!$N:$N,'Employer Federal Tax Withheld'!$B:$B,'Total Medicare Tax'!$B35,'Employer Federal Tax Withheld'!$C:$C,'Total Medicare Tax'!$C35,'Employer Federal Tax Withheld'!$R:$R,'Total Medicare Tax'!N$8)</f>
        <v>0</v>
      </c>
      <c r="O35" s="1">
        <f>SUMIFS('Employer Federal Tax Withheld'!$N:$N,'Employer Federal Tax Withheld'!$B:$B,'Total Medicare Tax'!$B35,'Employer Federal Tax Withheld'!$C:$C,'Total Medicare Tax'!$C35,'Employer Federal Tax Withheld'!$R:$R,'Total Medicare Tax'!O$8)</f>
        <v>0</v>
      </c>
      <c r="P35" s="1">
        <f>SUMIFS('Employer Federal Tax Withheld'!$N:$N,'Employer Federal Tax Withheld'!$B:$B,'Total Medicare Tax'!$B35,'Employer Federal Tax Withheld'!$C:$C,'Total Medicare Tax'!$C35,'Employer Federal Tax Withheld'!$R:$R,'Total Medicare Tax'!P$8)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SUMIFS('Employer Federal Tax Withheld'!$N:$N,'Employer Federal Tax Withheld'!$B:$B,'Total Medicare Tax'!$B36,'Employer Federal Tax Withheld'!$C:$C,'Total Medicare Tax'!$C36,'Employer Federal Tax Withheld'!$R:$R,'Total Medicare Tax'!E$8)</f>
        <v>0</v>
      </c>
      <c r="F36" s="1">
        <f>SUMIFS('Employer Federal Tax Withheld'!$N:$N,'Employer Federal Tax Withheld'!$B:$B,'Total Medicare Tax'!$B36,'Employer Federal Tax Withheld'!$C:$C,'Total Medicare Tax'!$C36,'Employer Federal Tax Withheld'!$R:$R,'Total Medicare Tax'!F$8)</f>
        <v>0</v>
      </c>
      <c r="G36" s="1">
        <f>SUMIFS('Employer Federal Tax Withheld'!$N:$N,'Employer Federal Tax Withheld'!$B:$B,'Total Medicare Tax'!$B36,'Employer Federal Tax Withheld'!$C:$C,'Total Medicare Tax'!$C36,'Employer Federal Tax Withheld'!$R:$R,'Total Medicare Tax'!G$8)</f>
        <v>0</v>
      </c>
      <c r="H36" s="1">
        <f>SUMIFS('Employer Federal Tax Withheld'!$N:$N,'Employer Federal Tax Withheld'!$B:$B,'Total Medicare Tax'!$B36,'Employer Federal Tax Withheld'!$C:$C,'Total Medicare Tax'!$C36,'Employer Federal Tax Withheld'!$R:$R,'Total Medicare Tax'!H$8)</f>
        <v>0</v>
      </c>
      <c r="I36" s="1">
        <f>SUMIFS('Employer Federal Tax Withheld'!$N:$N,'Employer Federal Tax Withheld'!$B:$B,'Total Medicare Tax'!$B36,'Employer Federal Tax Withheld'!$C:$C,'Total Medicare Tax'!$C36,'Employer Federal Tax Withheld'!$R:$R,'Total Medicare Tax'!I$8)</f>
        <v>0</v>
      </c>
      <c r="J36" s="1">
        <f>SUMIFS('Employer Federal Tax Withheld'!$N:$N,'Employer Federal Tax Withheld'!$B:$B,'Total Medicare Tax'!$B36,'Employer Federal Tax Withheld'!$C:$C,'Total Medicare Tax'!$C36,'Employer Federal Tax Withheld'!$R:$R,'Total Medicare Tax'!J$8)</f>
        <v>0</v>
      </c>
      <c r="K36" s="1">
        <f>SUMIFS('Employer Federal Tax Withheld'!$N:$N,'Employer Federal Tax Withheld'!$B:$B,'Total Medicare Tax'!$B36,'Employer Federal Tax Withheld'!$C:$C,'Total Medicare Tax'!$C36,'Employer Federal Tax Withheld'!$R:$R,'Total Medicare Tax'!K$8)</f>
        <v>0</v>
      </c>
      <c r="L36" s="1">
        <f>SUMIFS('Employer Federal Tax Withheld'!$N:$N,'Employer Federal Tax Withheld'!$B:$B,'Total Medicare Tax'!$B36,'Employer Federal Tax Withheld'!$C:$C,'Total Medicare Tax'!$C36,'Employer Federal Tax Withheld'!$R:$R,'Total Medicare Tax'!L$8)</f>
        <v>0</v>
      </c>
      <c r="M36" s="1">
        <f>SUMIFS('Employer Federal Tax Withheld'!$N:$N,'Employer Federal Tax Withheld'!$B:$B,'Total Medicare Tax'!$B36,'Employer Federal Tax Withheld'!$C:$C,'Total Medicare Tax'!$C36,'Employer Federal Tax Withheld'!$R:$R,'Total Medicare Tax'!M$8)</f>
        <v>0</v>
      </c>
      <c r="N36" s="1">
        <f>SUMIFS('Employer Federal Tax Withheld'!$N:$N,'Employer Federal Tax Withheld'!$B:$B,'Total Medicare Tax'!$B36,'Employer Federal Tax Withheld'!$C:$C,'Total Medicare Tax'!$C36,'Employer Federal Tax Withheld'!$R:$R,'Total Medicare Tax'!N$8)</f>
        <v>0</v>
      </c>
      <c r="O36" s="1">
        <f>SUMIFS('Employer Federal Tax Withheld'!$N:$N,'Employer Federal Tax Withheld'!$B:$B,'Total Medicare Tax'!$B36,'Employer Federal Tax Withheld'!$C:$C,'Total Medicare Tax'!$C36,'Employer Federal Tax Withheld'!$R:$R,'Total Medicare Tax'!O$8)</f>
        <v>0</v>
      </c>
      <c r="P36" s="1">
        <f>SUMIFS('Employer Federal Tax Withheld'!$N:$N,'Employer Federal Tax Withheld'!$B:$B,'Total Medicare Tax'!$B36,'Employer Federal Tax Withheld'!$C:$C,'Total Medicare Tax'!$C36,'Employer Federal Tax Withheld'!$R:$R,'Total Medicare Tax'!P$8)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SUMIFS('Employer Federal Tax Withheld'!$N:$N,'Employer Federal Tax Withheld'!$B:$B,'Total Medicare Tax'!$B37,'Employer Federal Tax Withheld'!$C:$C,'Total Medicare Tax'!$C37,'Employer Federal Tax Withheld'!$R:$R,'Total Medicare Tax'!E$8)</f>
        <v>0</v>
      </c>
      <c r="F37" s="1">
        <f>SUMIFS('Employer Federal Tax Withheld'!$N:$N,'Employer Federal Tax Withheld'!$B:$B,'Total Medicare Tax'!$B37,'Employer Federal Tax Withheld'!$C:$C,'Total Medicare Tax'!$C37,'Employer Federal Tax Withheld'!$R:$R,'Total Medicare Tax'!F$8)</f>
        <v>0</v>
      </c>
      <c r="G37" s="1">
        <f>SUMIFS('Employer Federal Tax Withheld'!$N:$N,'Employer Federal Tax Withheld'!$B:$B,'Total Medicare Tax'!$B37,'Employer Federal Tax Withheld'!$C:$C,'Total Medicare Tax'!$C37,'Employer Federal Tax Withheld'!$R:$R,'Total Medicare Tax'!G$8)</f>
        <v>0</v>
      </c>
      <c r="H37" s="1">
        <f>SUMIFS('Employer Federal Tax Withheld'!$N:$N,'Employer Federal Tax Withheld'!$B:$B,'Total Medicare Tax'!$B37,'Employer Federal Tax Withheld'!$C:$C,'Total Medicare Tax'!$C37,'Employer Federal Tax Withheld'!$R:$R,'Total Medicare Tax'!H$8)</f>
        <v>0</v>
      </c>
      <c r="I37" s="1">
        <f>SUMIFS('Employer Federal Tax Withheld'!$N:$N,'Employer Federal Tax Withheld'!$B:$B,'Total Medicare Tax'!$B37,'Employer Federal Tax Withheld'!$C:$C,'Total Medicare Tax'!$C37,'Employer Federal Tax Withheld'!$R:$R,'Total Medicare Tax'!I$8)</f>
        <v>0</v>
      </c>
      <c r="J37" s="1">
        <f>SUMIFS('Employer Federal Tax Withheld'!$N:$N,'Employer Federal Tax Withheld'!$B:$B,'Total Medicare Tax'!$B37,'Employer Federal Tax Withheld'!$C:$C,'Total Medicare Tax'!$C37,'Employer Federal Tax Withheld'!$R:$R,'Total Medicare Tax'!J$8)</f>
        <v>0</v>
      </c>
      <c r="K37" s="1">
        <f>SUMIFS('Employer Federal Tax Withheld'!$N:$N,'Employer Federal Tax Withheld'!$B:$B,'Total Medicare Tax'!$B37,'Employer Federal Tax Withheld'!$C:$C,'Total Medicare Tax'!$C37,'Employer Federal Tax Withheld'!$R:$R,'Total Medicare Tax'!K$8)</f>
        <v>0</v>
      </c>
      <c r="L37" s="1">
        <f>SUMIFS('Employer Federal Tax Withheld'!$N:$N,'Employer Federal Tax Withheld'!$B:$B,'Total Medicare Tax'!$B37,'Employer Federal Tax Withheld'!$C:$C,'Total Medicare Tax'!$C37,'Employer Federal Tax Withheld'!$R:$R,'Total Medicare Tax'!L$8)</f>
        <v>0</v>
      </c>
      <c r="M37" s="1">
        <f>SUMIFS('Employer Federal Tax Withheld'!$N:$N,'Employer Federal Tax Withheld'!$B:$B,'Total Medicare Tax'!$B37,'Employer Federal Tax Withheld'!$C:$C,'Total Medicare Tax'!$C37,'Employer Federal Tax Withheld'!$R:$R,'Total Medicare Tax'!M$8)</f>
        <v>0</v>
      </c>
      <c r="N37" s="1">
        <f>SUMIFS('Employer Federal Tax Withheld'!$N:$N,'Employer Federal Tax Withheld'!$B:$B,'Total Medicare Tax'!$B37,'Employer Federal Tax Withheld'!$C:$C,'Total Medicare Tax'!$C37,'Employer Federal Tax Withheld'!$R:$R,'Total Medicare Tax'!N$8)</f>
        <v>0</v>
      </c>
      <c r="O37" s="1">
        <f>SUMIFS('Employer Federal Tax Withheld'!$N:$N,'Employer Federal Tax Withheld'!$B:$B,'Total Medicare Tax'!$B37,'Employer Federal Tax Withheld'!$C:$C,'Total Medicare Tax'!$C37,'Employer Federal Tax Withheld'!$R:$R,'Total Medicare Tax'!O$8)</f>
        <v>0</v>
      </c>
      <c r="P37" s="1">
        <f>SUMIFS('Employer Federal Tax Withheld'!$N:$N,'Employer Federal Tax Withheld'!$B:$B,'Total Medicare Tax'!$B37,'Employer Federal Tax Withheld'!$C:$C,'Total Medicare Tax'!$C37,'Employer Federal Tax Withheld'!$R:$R,'Total Medicare Tax'!P$8)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SUMIFS('Employer Federal Tax Withheld'!$N:$N,'Employer Federal Tax Withheld'!$B:$B,'Total Medicare Tax'!$B38,'Employer Federal Tax Withheld'!$C:$C,'Total Medicare Tax'!$C38,'Employer Federal Tax Withheld'!$R:$R,'Total Medicare Tax'!E$8)</f>
        <v>0</v>
      </c>
      <c r="F38" s="1">
        <f>SUMIFS('Employer Federal Tax Withheld'!$N:$N,'Employer Federal Tax Withheld'!$B:$B,'Total Medicare Tax'!$B38,'Employer Federal Tax Withheld'!$C:$C,'Total Medicare Tax'!$C38,'Employer Federal Tax Withheld'!$R:$R,'Total Medicare Tax'!F$8)</f>
        <v>0</v>
      </c>
      <c r="G38" s="1">
        <f>SUMIFS('Employer Federal Tax Withheld'!$N:$N,'Employer Federal Tax Withheld'!$B:$B,'Total Medicare Tax'!$B38,'Employer Federal Tax Withheld'!$C:$C,'Total Medicare Tax'!$C38,'Employer Federal Tax Withheld'!$R:$R,'Total Medicare Tax'!G$8)</f>
        <v>0</v>
      </c>
      <c r="H38" s="1">
        <f>SUMIFS('Employer Federal Tax Withheld'!$N:$N,'Employer Federal Tax Withheld'!$B:$B,'Total Medicare Tax'!$B38,'Employer Federal Tax Withheld'!$C:$C,'Total Medicare Tax'!$C38,'Employer Federal Tax Withheld'!$R:$R,'Total Medicare Tax'!H$8)</f>
        <v>0</v>
      </c>
      <c r="I38" s="1">
        <f>SUMIFS('Employer Federal Tax Withheld'!$N:$N,'Employer Federal Tax Withheld'!$B:$B,'Total Medicare Tax'!$B38,'Employer Federal Tax Withheld'!$C:$C,'Total Medicare Tax'!$C38,'Employer Federal Tax Withheld'!$R:$R,'Total Medicare Tax'!I$8)</f>
        <v>0</v>
      </c>
      <c r="J38" s="1">
        <f>SUMIFS('Employer Federal Tax Withheld'!$N:$N,'Employer Federal Tax Withheld'!$B:$B,'Total Medicare Tax'!$B38,'Employer Federal Tax Withheld'!$C:$C,'Total Medicare Tax'!$C38,'Employer Federal Tax Withheld'!$R:$R,'Total Medicare Tax'!J$8)</f>
        <v>0</v>
      </c>
      <c r="K38" s="1">
        <f>SUMIFS('Employer Federal Tax Withheld'!$N:$N,'Employer Federal Tax Withheld'!$B:$B,'Total Medicare Tax'!$B38,'Employer Federal Tax Withheld'!$C:$C,'Total Medicare Tax'!$C38,'Employer Federal Tax Withheld'!$R:$R,'Total Medicare Tax'!K$8)</f>
        <v>0</v>
      </c>
      <c r="L38" s="1">
        <f>SUMIFS('Employer Federal Tax Withheld'!$N:$N,'Employer Federal Tax Withheld'!$B:$B,'Total Medicare Tax'!$B38,'Employer Federal Tax Withheld'!$C:$C,'Total Medicare Tax'!$C38,'Employer Federal Tax Withheld'!$R:$R,'Total Medicare Tax'!L$8)</f>
        <v>0</v>
      </c>
      <c r="M38" s="1">
        <f>SUMIFS('Employer Federal Tax Withheld'!$N:$N,'Employer Federal Tax Withheld'!$B:$B,'Total Medicare Tax'!$B38,'Employer Federal Tax Withheld'!$C:$C,'Total Medicare Tax'!$C38,'Employer Federal Tax Withheld'!$R:$R,'Total Medicare Tax'!M$8)</f>
        <v>0</v>
      </c>
      <c r="N38" s="1">
        <f>SUMIFS('Employer Federal Tax Withheld'!$N:$N,'Employer Federal Tax Withheld'!$B:$B,'Total Medicare Tax'!$B38,'Employer Federal Tax Withheld'!$C:$C,'Total Medicare Tax'!$C38,'Employer Federal Tax Withheld'!$R:$R,'Total Medicare Tax'!N$8)</f>
        <v>0</v>
      </c>
      <c r="O38" s="1">
        <f>SUMIFS('Employer Federal Tax Withheld'!$N:$N,'Employer Federal Tax Withheld'!$B:$B,'Total Medicare Tax'!$B38,'Employer Federal Tax Withheld'!$C:$C,'Total Medicare Tax'!$C38,'Employer Federal Tax Withheld'!$R:$R,'Total Medicare Tax'!O$8)</f>
        <v>0</v>
      </c>
      <c r="P38" s="1">
        <f>SUMIFS('Employer Federal Tax Withheld'!$N:$N,'Employer Federal Tax Withheld'!$B:$B,'Total Medicare Tax'!$B38,'Employer Federal Tax Withheld'!$C:$C,'Total Medicare Tax'!$C38,'Employer Federal Tax Withheld'!$R:$R,'Total Medicare Tax'!P$8)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SUMIFS('Employer Federal Tax Withheld'!$N:$N,'Employer Federal Tax Withheld'!$B:$B,'Total Medicare Tax'!$B39,'Employer Federal Tax Withheld'!$C:$C,'Total Medicare Tax'!$C39,'Employer Federal Tax Withheld'!$R:$R,'Total Medicare Tax'!E$8)</f>
        <v>0</v>
      </c>
      <c r="F39" s="1">
        <f>SUMIFS('Employer Federal Tax Withheld'!$N:$N,'Employer Federal Tax Withheld'!$B:$B,'Total Medicare Tax'!$B39,'Employer Federal Tax Withheld'!$C:$C,'Total Medicare Tax'!$C39,'Employer Federal Tax Withheld'!$R:$R,'Total Medicare Tax'!F$8)</f>
        <v>0</v>
      </c>
      <c r="G39" s="1">
        <f>SUMIFS('Employer Federal Tax Withheld'!$N:$N,'Employer Federal Tax Withheld'!$B:$B,'Total Medicare Tax'!$B39,'Employer Federal Tax Withheld'!$C:$C,'Total Medicare Tax'!$C39,'Employer Federal Tax Withheld'!$R:$R,'Total Medicare Tax'!G$8)</f>
        <v>0</v>
      </c>
      <c r="H39" s="1">
        <f>SUMIFS('Employer Federal Tax Withheld'!$N:$N,'Employer Federal Tax Withheld'!$B:$B,'Total Medicare Tax'!$B39,'Employer Federal Tax Withheld'!$C:$C,'Total Medicare Tax'!$C39,'Employer Federal Tax Withheld'!$R:$R,'Total Medicare Tax'!H$8)</f>
        <v>0</v>
      </c>
      <c r="I39" s="1">
        <f>SUMIFS('Employer Federal Tax Withheld'!$N:$N,'Employer Federal Tax Withheld'!$B:$B,'Total Medicare Tax'!$B39,'Employer Federal Tax Withheld'!$C:$C,'Total Medicare Tax'!$C39,'Employer Federal Tax Withheld'!$R:$R,'Total Medicare Tax'!I$8)</f>
        <v>0</v>
      </c>
      <c r="J39" s="1">
        <f>SUMIFS('Employer Federal Tax Withheld'!$N:$N,'Employer Federal Tax Withheld'!$B:$B,'Total Medicare Tax'!$B39,'Employer Federal Tax Withheld'!$C:$C,'Total Medicare Tax'!$C39,'Employer Federal Tax Withheld'!$R:$R,'Total Medicare Tax'!J$8)</f>
        <v>0</v>
      </c>
      <c r="K39" s="1">
        <f>SUMIFS('Employer Federal Tax Withheld'!$N:$N,'Employer Federal Tax Withheld'!$B:$B,'Total Medicare Tax'!$B39,'Employer Federal Tax Withheld'!$C:$C,'Total Medicare Tax'!$C39,'Employer Federal Tax Withheld'!$R:$R,'Total Medicare Tax'!K$8)</f>
        <v>0</v>
      </c>
      <c r="L39" s="1">
        <f>SUMIFS('Employer Federal Tax Withheld'!$N:$N,'Employer Federal Tax Withheld'!$B:$B,'Total Medicare Tax'!$B39,'Employer Federal Tax Withheld'!$C:$C,'Total Medicare Tax'!$C39,'Employer Federal Tax Withheld'!$R:$R,'Total Medicare Tax'!L$8)</f>
        <v>0</v>
      </c>
      <c r="M39" s="1">
        <f>SUMIFS('Employer Federal Tax Withheld'!$N:$N,'Employer Federal Tax Withheld'!$B:$B,'Total Medicare Tax'!$B39,'Employer Federal Tax Withheld'!$C:$C,'Total Medicare Tax'!$C39,'Employer Federal Tax Withheld'!$R:$R,'Total Medicare Tax'!M$8)</f>
        <v>0</v>
      </c>
      <c r="N39" s="1">
        <f>SUMIFS('Employer Federal Tax Withheld'!$N:$N,'Employer Federal Tax Withheld'!$B:$B,'Total Medicare Tax'!$B39,'Employer Federal Tax Withheld'!$C:$C,'Total Medicare Tax'!$C39,'Employer Federal Tax Withheld'!$R:$R,'Total Medicare Tax'!N$8)</f>
        <v>0</v>
      </c>
      <c r="O39" s="1">
        <f>SUMIFS('Employer Federal Tax Withheld'!$N:$N,'Employer Federal Tax Withheld'!$B:$B,'Total Medicare Tax'!$B39,'Employer Federal Tax Withheld'!$C:$C,'Total Medicare Tax'!$C39,'Employer Federal Tax Withheld'!$R:$R,'Total Medicare Tax'!O$8)</f>
        <v>0</v>
      </c>
      <c r="P39" s="1">
        <f>SUMIFS('Employer Federal Tax Withheld'!$N:$N,'Employer Federal Tax Withheld'!$B:$B,'Total Medicare Tax'!$B39,'Employer Federal Tax Withheld'!$C:$C,'Total Medicare Tax'!$C39,'Employer Federal Tax Withheld'!$R:$R,'Total Medicare Tax'!P$8)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SUMIFS('Employer Federal Tax Withheld'!$N:$N,'Employer Federal Tax Withheld'!$B:$B,'Total Medicare Tax'!$B40,'Employer Federal Tax Withheld'!$C:$C,'Total Medicare Tax'!$C40,'Employer Federal Tax Withheld'!$R:$R,'Total Medicare Tax'!E$8)</f>
        <v>0</v>
      </c>
      <c r="F40" s="1">
        <f>SUMIFS('Employer Federal Tax Withheld'!$N:$N,'Employer Federal Tax Withheld'!$B:$B,'Total Medicare Tax'!$B40,'Employer Federal Tax Withheld'!$C:$C,'Total Medicare Tax'!$C40,'Employer Federal Tax Withheld'!$R:$R,'Total Medicare Tax'!F$8)</f>
        <v>0</v>
      </c>
      <c r="G40" s="1">
        <f>SUMIFS('Employer Federal Tax Withheld'!$N:$N,'Employer Federal Tax Withheld'!$B:$B,'Total Medicare Tax'!$B40,'Employer Federal Tax Withheld'!$C:$C,'Total Medicare Tax'!$C40,'Employer Federal Tax Withheld'!$R:$R,'Total Medicare Tax'!G$8)</f>
        <v>0</v>
      </c>
      <c r="H40" s="1">
        <f>SUMIFS('Employer Federal Tax Withheld'!$N:$N,'Employer Federal Tax Withheld'!$B:$B,'Total Medicare Tax'!$B40,'Employer Federal Tax Withheld'!$C:$C,'Total Medicare Tax'!$C40,'Employer Federal Tax Withheld'!$R:$R,'Total Medicare Tax'!H$8)</f>
        <v>0</v>
      </c>
      <c r="I40" s="1">
        <f>SUMIFS('Employer Federal Tax Withheld'!$N:$N,'Employer Federal Tax Withheld'!$B:$B,'Total Medicare Tax'!$B40,'Employer Federal Tax Withheld'!$C:$C,'Total Medicare Tax'!$C40,'Employer Federal Tax Withheld'!$R:$R,'Total Medicare Tax'!I$8)</f>
        <v>0</v>
      </c>
      <c r="J40" s="1">
        <f>SUMIFS('Employer Federal Tax Withheld'!$N:$N,'Employer Federal Tax Withheld'!$B:$B,'Total Medicare Tax'!$B40,'Employer Federal Tax Withheld'!$C:$C,'Total Medicare Tax'!$C40,'Employer Federal Tax Withheld'!$R:$R,'Total Medicare Tax'!J$8)</f>
        <v>0</v>
      </c>
      <c r="K40" s="1">
        <f>SUMIFS('Employer Federal Tax Withheld'!$N:$N,'Employer Federal Tax Withheld'!$B:$B,'Total Medicare Tax'!$B40,'Employer Federal Tax Withheld'!$C:$C,'Total Medicare Tax'!$C40,'Employer Federal Tax Withheld'!$R:$R,'Total Medicare Tax'!K$8)</f>
        <v>0</v>
      </c>
      <c r="L40" s="1">
        <f>SUMIFS('Employer Federal Tax Withheld'!$N:$N,'Employer Federal Tax Withheld'!$B:$B,'Total Medicare Tax'!$B40,'Employer Federal Tax Withheld'!$C:$C,'Total Medicare Tax'!$C40,'Employer Federal Tax Withheld'!$R:$R,'Total Medicare Tax'!L$8)</f>
        <v>0</v>
      </c>
      <c r="M40" s="1">
        <f>SUMIFS('Employer Federal Tax Withheld'!$N:$N,'Employer Federal Tax Withheld'!$B:$B,'Total Medicare Tax'!$B40,'Employer Federal Tax Withheld'!$C:$C,'Total Medicare Tax'!$C40,'Employer Federal Tax Withheld'!$R:$R,'Total Medicare Tax'!M$8)</f>
        <v>0</v>
      </c>
      <c r="N40" s="1">
        <f>SUMIFS('Employer Federal Tax Withheld'!$N:$N,'Employer Federal Tax Withheld'!$B:$B,'Total Medicare Tax'!$B40,'Employer Federal Tax Withheld'!$C:$C,'Total Medicare Tax'!$C40,'Employer Federal Tax Withheld'!$R:$R,'Total Medicare Tax'!N$8)</f>
        <v>0</v>
      </c>
      <c r="O40" s="1">
        <f>SUMIFS('Employer Federal Tax Withheld'!$N:$N,'Employer Federal Tax Withheld'!$B:$B,'Total Medicare Tax'!$B40,'Employer Federal Tax Withheld'!$C:$C,'Total Medicare Tax'!$C40,'Employer Federal Tax Withheld'!$R:$R,'Total Medicare Tax'!O$8)</f>
        <v>0</v>
      </c>
      <c r="P40" s="1">
        <f>SUMIFS('Employer Federal Tax Withheld'!$N:$N,'Employer Federal Tax Withheld'!$B:$B,'Total Medicare Tax'!$B40,'Employer Federal Tax Withheld'!$C:$C,'Total Medicare Tax'!$C40,'Employer Federal Tax Withheld'!$R:$R,'Total Medicare Tax'!P$8)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SUMIFS('Employer Federal Tax Withheld'!$N:$N,'Employer Federal Tax Withheld'!$B:$B,'Total Medicare Tax'!$B41,'Employer Federal Tax Withheld'!$C:$C,'Total Medicare Tax'!$C41,'Employer Federal Tax Withheld'!$R:$R,'Total Medicare Tax'!E$8)</f>
        <v>0</v>
      </c>
      <c r="F41" s="1">
        <f>SUMIFS('Employer Federal Tax Withheld'!$N:$N,'Employer Federal Tax Withheld'!$B:$B,'Total Medicare Tax'!$B41,'Employer Federal Tax Withheld'!$C:$C,'Total Medicare Tax'!$C41,'Employer Federal Tax Withheld'!$R:$R,'Total Medicare Tax'!F$8)</f>
        <v>0</v>
      </c>
      <c r="G41" s="1">
        <f>SUMIFS('Employer Federal Tax Withheld'!$N:$N,'Employer Federal Tax Withheld'!$B:$B,'Total Medicare Tax'!$B41,'Employer Federal Tax Withheld'!$C:$C,'Total Medicare Tax'!$C41,'Employer Federal Tax Withheld'!$R:$R,'Total Medicare Tax'!G$8)</f>
        <v>0</v>
      </c>
      <c r="H41" s="1">
        <f>SUMIFS('Employer Federal Tax Withheld'!$N:$N,'Employer Federal Tax Withheld'!$B:$B,'Total Medicare Tax'!$B41,'Employer Federal Tax Withheld'!$C:$C,'Total Medicare Tax'!$C41,'Employer Federal Tax Withheld'!$R:$R,'Total Medicare Tax'!H$8)</f>
        <v>0</v>
      </c>
      <c r="I41" s="1">
        <f>SUMIFS('Employer Federal Tax Withheld'!$N:$N,'Employer Federal Tax Withheld'!$B:$B,'Total Medicare Tax'!$B41,'Employer Federal Tax Withheld'!$C:$C,'Total Medicare Tax'!$C41,'Employer Federal Tax Withheld'!$R:$R,'Total Medicare Tax'!I$8)</f>
        <v>0</v>
      </c>
      <c r="J41" s="1">
        <f>SUMIFS('Employer Federal Tax Withheld'!$N:$N,'Employer Federal Tax Withheld'!$B:$B,'Total Medicare Tax'!$B41,'Employer Federal Tax Withheld'!$C:$C,'Total Medicare Tax'!$C41,'Employer Federal Tax Withheld'!$R:$R,'Total Medicare Tax'!J$8)</f>
        <v>0</v>
      </c>
      <c r="K41" s="1">
        <f>SUMIFS('Employer Federal Tax Withheld'!$N:$N,'Employer Federal Tax Withheld'!$B:$B,'Total Medicare Tax'!$B41,'Employer Federal Tax Withheld'!$C:$C,'Total Medicare Tax'!$C41,'Employer Federal Tax Withheld'!$R:$R,'Total Medicare Tax'!K$8)</f>
        <v>0</v>
      </c>
      <c r="L41" s="1">
        <f>SUMIFS('Employer Federal Tax Withheld'!$N:$N,'Employer Federal Tax Withheld'!$B:$B,'Total Medicare Tax'!$B41,'Employer Federal Tax Withheld'!$C:$C,'Total Medicare Tax'!$C41,'Employer Federal Tax Withheld'!$R:$R,'Total Medicare Tax'!L$8)</f>
        <v>0</v>
      </c>
      <c r="M41" s="1">
        <f>SUMIFS('Employer Federal Tax Withheld'!$N:$N,'Employer Federal Tax Withheld'!$B:$B,'Total Medicare Tax'!$B41,'Employer Federal Tax Withheld'!$C:$C,'Total Medicare Tax'!$C41,'Employer Federal Tax Withheld'!$R:$R,'Total Medicare Tax'!M$8)</f>
        <v>0</v>
      </c>
      <c r="N41" s="1">
        <f>SUMIFS('Employer Federal Tax Withheld'!$N:$N,'Employer Federal Tax Withheld'!$B:$B,'Total Medicare Tax'!$B41,'Employer Federal Tax Withheld'!$C:$C,'Total Medicare Tax'!$C41,'Employer Federal Tax Withheld'!$R:$R,'Total Medicare Tax'!N$8)</f>
        <v>0</v>
      </c>
      <c r="O41" s="1">
        <f>SUMIFS('Employer Federal Tax Withheld'!$N:$N,'Employer Federal Tax Withheld'!$B:$B,'Total Medicare Tax'!$B41,'Employer Federal Tax Withheld'!$C:$C,'Total Medicare Tax'!$C41,'Employer Federal Tax Withheld'!$R:$R,'Total Medicare Tax'!O$8)</f>
        <v>0</v>
      </c>
      <c r="P41" s="1">
        <f>SUMIFS('Employer Federal Tax Withheld'!$N:$N,'Employer Federal Tax Withheld'!$B:$B,'Total Medicare Tax'!$B41,'Employer Federal Tax Withheld'!$C:$C,'Total Medicare Tax'!$C41,'Employer Federal Tax Withheld'!$R:$R,'Total Medicare Tax'!P$8)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SUMIFS('Employer Federal Tax Withheld'!$N:$N,'Employer Federal Tax Withheld'!$B:$B,'Total Medicare Tax'!$B42,'Employer Federal Tax Withheld'!$C:$C,'Total Medicare Tax'!$C42,'Employer Federal Tax Withheld'!$R:$R,'Total Medicare Tax'!E$8)</f>
        <v>0</v>
      </c>
      <c r="F42" s="1">
        <f>SUMIFS('Employer Federal Tax Withheld'!$N:$N,'Employer Federal Tax Withheld'!$B:$B,'Total Medicare Tax'!$B42,'Employer Federal Tax Withheld'!$C:$C,'Total Medicare Tax'!$C42,'Employer Federal Tax Withheld'!$R:$R,'Total Medicare Tax'!F$8)</f>
        <v>0</v>
      </c>
      <c r="G42" s="1">
        <f>SUMIFS('Employer Federal Tax Withheld'!$N:$N,'Employer Federal Tax Withheld'!$B:$B,'Total Medicare Tax'!$B42,'Employer Federal Tax Withheld'!$C:$C,'Total Medicare Tax'!$C42,'Employer Federal Tax Withheld'!$R:$R,'Total Medicare Tax'!G$8)</f>
        <v>0</v>
      </c>
      <c r="H42" s="1">
        <f>SUMIFS('Employer Federal Tax Withheld'!$N:$N,'Employer Federal Tax Withheld'!$B:$B,'Total Medicare Tax'!$B42,'Employer Federal Tax Withheld'!$C:$C,'Total Medicare Tax'!$C42,'Employer Federal Tax Withheld'!$R:$R,'Total Medicare Tax'!H$8)</f>
        <v>0</v>
      </c>
      <c r="I42" s="1">
        <f>SUMIFS('Employer Federal Tax Withheld'!$N:$N,'Employer Federal Tax Withheld'!$B:$B,'Total Medicare Tax'!$B42,'Employer Federal Tax Withheld'!$C:$C,'Total Medicare Tax'!$C42,'Employer Federal Tax Withheld'!$R:$R,'Total Medicare Tax'!I$8)</f>
        <v>0</v>
      </c>
      <c r="J42" s="1">
        <f>SUMIFS('Employer Federal Tax Withheld'!$N:$N,'Employer Federal Tax Withheld'!$B:$B,'Total Medicare Tax'!$B42,'Employer Federal Tax Withheld'!$C:$C,'Total Medicare Tax'!$C42,'Employer Federal Tax Withheld'!$R:$R,'Total Medicare Tax'!J$8)</f>
        <v>0</v>
      </c>
      <c r="K42" s="1">
        <f>SUMIFS('Employer Federal Tax Withheld'!$N:$N,'Employer Federal Tax Withheld'!$B:$B,'Total Medicare Tax'!$B42,'Employer Federal Tax Withheld'!$C:$C,'Total Medicare Tax'!$C42,'Employer Federal Tax Withheld'!$R:$R,'Total Medicare Tax'!K$8)</f>
        <v>0</v>
      </c>
      <c r="L42" s="1">
        <f>SUMIFS('Employer Federal Tax Withheld'!$N:$N,'Employer Federal Tax Withheld'!$B:$B,'Total Medicare Tax'!$B42,'Employer Federal Tax Withheld'!$C:$C,'Total Medicare Tax'!$C42,'Employer Federal Tax Withheld'!$R:$R,'Total Medicare Tax'!L$8)</f>
        <v>0</v>
      </c>
      <c r="M42" s="1">
        <f>SUMIFS('Employer Federal Tax Withheld'!$N:$N,'Employer Federal Tax Withheld'!$B:$B,'Total Medicare Tax'!$B42,'Employer Federal Tax Withheld'!$C:$C,'Total Medicare Tax'!$C42,'Employer Federal Tax Withheld'!$R:$R,'Total Medicare Tax'!M$8)</f>
        <v>0</v>
      </c>
      <c r="N42" s="1">
        <f>SUMIFS('Employer Federal Tax Withheld'!$N:$N,'Employer Federal Tax Withheld'!$B:$B,'Total Medicare Tax'!$B42,'Employer Federal Tax Withheld'!$C:$C,'Total Medicare Tax'!$C42,'Employer Federal Tax Withheld'!$R:$R,'Total Medicare Tax'!N$8)</f>
        <v>0</v>
      </c>
      <c r="O42" s="1">
        <f>SUMIFS('Employer Federal Tax Withheld'!$N:$N,'Employer Federal Tax Withheld'!$B:$B,'Total Medicare Tax'!$B42,'Employer Federal Tax Withheld'!$C:$C,'Total Medicare Tax'!$C42,'Employer Federal Tax Withheld'!$R:$R,'Total Medicare Tax'!O$8)</f>
        <v>0</v>
      </c>
      <c r="P42" s="1">
        <f>SUMIFS('Employer Federal Tax Withheld'!$N:$N,'Employer Federal Tax Withheld'!$B:$B,'Total Medicare Tax'!$B42,'Employer Federal Tax Withheld'!$C:$C,'Total Medicare Tax'!$C42,'Employer Federal Tax Withheld'!$R:$R,'Total Medicare Tax'!P$8)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SUMIFS('Employer Federal Tax Withheld'!$N:$N,'Employer Federal Tax Withheld'!$B:$B,'Total Medicare Tax'!$B43,'Employer Federal Tax Withheld'!$C:$C,'Total Medicare Tax'!$C43,'Employer Federal Tax Withheld'!$R:$R,'Total Medicare Tax'!E$8)</f>
        <v>0</v>
      </c>
      <c r="F43" s="1">
        <f>SUMIFS('Employer Federal Tax Withheld'!$N:$N,'Employer Federal Tax Withheld'!$B:$B,'Total Medicare Tax'!$B43,'Employer Federal Tax Withheld'!$C:$C,'Total Medicare Tax'!$C43,'Employer Federal Tax Withheld'!$R:$R,'Total Medicare Tax'!F$8)</f>
        <v>0</v>
      </c>
      <c r="G43" s="1">
        <f>SUMIFS('Employer Federal Tax Withheld'!$N:$N,'Employer Federal Tax Withheld'!$B:$B,'Total Medicare Tax'!$B43,'Employer Federal Tax Withheld'!$C:$C,'Total Medicare Tax'!$C43,'Employer Federal Tax Withheld'!$R:$R,'Total Medicare Tax'!G$8)</f>
        <v>0</v>
      </c>
      <c r="H43" s="1">
        <f>SUMIFS('Employer Federal Tax Withheld'!$N:$N,'Employer Federal Tax Withheld'!$B:$B,'Total Medicare Tax'!$B43,'Employer Federal Tax Withheld'!$C:$C,'Total Medicare Tax'!$C43,'Employer Federal Tax Withheld'!$R:$R,'Total Medicare Tax'!H$8)</f>
        <v>0</v>
      </c>
      <c r="I43" s="1">
        <f>SUMIFS('Employer Federal Tax Withheld'!$N:$N,'Employer Federal Tax Withheld'!$B:$B,'Total Medicare Tax'!$B43,'Employer Federal Tax Withheld'!$C:$C,'Total Medicare Tax'!$C43,'Employer Federal Tax Withheld'!$R:$R,'Total Medicare Tax'!I$8)</f>
        <v>0</v>
      </c>
      <c r="J43" s="1">
        <f>SUMIFS('Employer Federal Tax Withheld'!$N:$N,'Employer Federal Tax Withheld'!$B:$B,'Total Medicare Tax'!$B43,'Employer Federal Tax Withheld'!$C:$C,'Total Medicare Tax'!$C43,'Employer Federal Tax Withheld'!$R:$R,'Total Medicare Tax'!J$8)</f>
        <v>0</v>
      </c>
      <c r="K43" s="1">
        <f>SUMIFS('Employer Federal Tax Withheld'!$N:$N,'Employer Federal Tax Withheld'!$B:$B,'Total Medicare Tax'!$B43,'Employer Federal Tax Withheld'!$C:$C,'Total Medicare Tax'!$C43,'Employer Federal Tax Withheld'!$R:$R,'Total Medicare Tax'!K$8)</f>
        <v>0</v>
      </c>
      <c r="L43" s="1">
        <f>SUMIFS('Employer Federal Tax Withheld'!$N:$N,'Employer Federal Tax Withheld'!$B:$B,'Total Medicare Tax'!$B43,'Employer Federal Tax Withheld'!$C:$C,'Total Medicare Tax'!$C43,'Employer Federal Tax Withheld'!$R:$R,'Total Medicare Tax'!L$8)</f>
        <v>0</v>
      </c>
      <c r="M43" s="1">
        <f>SUMIFS('Employer Federal Tax Withheld'!$N:$N,'Employer Federal Tax Withheld'!$B:$B,'Total Medicare Tax'!$B43,'Employer Federal Tax Withheld'!$C:$C,'Total Medicare Tax'!$C43,'Employer Federal Tax Withheld'!$R:$R,'Total Medicare Tax'!M$8)</f>
        <v>0</v>
      </c>
      <c r="N43" s="1">
        <f>SUMIFS('Employer Federal Tax Withheld'!$N:$N,'Employer Federal Tax Withheld'!$B:$B,'Total Medicare Tax'!$B43,'Employer Federal Tax Withheld'!$C:$C,'Total Medicare Tax'!$C43,'Employer Federal Tax Withheld'!$R:$R,'Total Medicare Tax'!N$8)</f>
        <v>0</v>
      </c>
      <c r="O43" s="1">
        <f>SUMIFS('Employer Federal Tax Withheld'!$N:$N,'Employer Federal Tax Withheld'!$B:$B,'Total Medicare Tax'!$B43,'Employer Federal Tax Withheld'!$C:$C,'Total Medicare Tax'!$C43,'Employer Federal Tax Withheld'!$R:$R,'Total Medicare Tax'!O$8)</f>
        <v>0</v>
      </c>
      <c r="P43" s="1">
        <f>SUMIFS('Employer Federal Tax Withheld'!$N:$N,'Employer Federal Tax Withheld'!$B:$B,'Total Medicare Tax'!$B43,'Employer Federal Tax Withheld'!$C:$C,'Total Medicare Tax'!$C43,'Employer Federal Tax Withheld'!$R:$R,'Total Medicare Tax'!P$8)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SUMIFS('Employer Federal Tax Withheld'!$N:$N,'Employer Federal Tax Withheld'!$B:$B,'Total Medicare Tax'!$B44,'Employer Federal Tax Withheld'!$C:$C,'Total Medicare Tax'!$C44,'Employer Federal Tax Withheld'!$R:$R,'Total Medicare Tax'!E$8)</f>
        <v>0</v>
      </c>
      <c r="F44" s="1">
        <f>SUMIFS('Employer Federal Tax Withheld'!$N:$N,'Employer Federal Tax Withheld'!$B:$B,'Total Medicare Tax'!$B44,'Employer Federal Tax Withheld'!$C:$C,'Total Medicare Tax'!$C44,'Employer Federal Tax Withheld'!$R:$R,'Total Medicare Tax'!F$8)</f>
        <v>0</v>
      </c>
      <c r="G44" s="1">
        <f>SUMIFS('Employer Federal Tax Withheld'!$N:$N,'Employer Federal Tax Withheld'!$B:$B,'Total Medicare Tax'!$B44,'Employer Federal Tax Withheld'!$C:$C,'Total Medicare Tax'!$C44,'Employer Federal Tax Withheld'!$R:$R,'Total Medicare Tax'!G$8)</f>
        <v>0</v>
      </c>
      <c r="H44" s="1">
        <f>SUMIFS('Employer Federal Tax Withheld'!$N:$N,'Employer Federal Tax Withheld'!$B:$B,'Total Medicare Tax'!$B44,'Employer Federal Tax Withheld'!$C:$C,'Total Medicare Tax'!$C44,'Employer Federal Tax Withheld'!$R:$R,'Total Medicare Tax'!H$8)</f>
        <v>0</v>
      </c>
      <c r="I44" s="1">
        <f>SUMIFS('Employer Federal Tax Withheld'!$N:$N,'Employer Federal Tax Withheld'!$B:$B,'Total Medicare Tax'!$B44,'Employer Federal Tax Withheld'!$C:$C,'Total Medicare Tax'!$C44,'Employer Federal Tax Withheld'!$R:$R,'Total Medicare Tax'!I$8)</f>
        <v>0</v>
      </c>
      <c r="J44" s="1">
        <f>SUMIFS('Employer Federal Tax Withheld'!$N:$N,'Employer Federal Tax Withheld'!$B:$B,'Total Medicare Tax'!$B44,'Employer Federal Tax Withheld'!$C:$C,'Total Medicare Tax'!$C44,'Employer Federal Tax Withheld'!$R:$R,'Total Medicare Tax'!J$8)</f>
        <v>0</v>
      </c>
      <c r="K44" s="1">
        <f>SUMIFS('Employer Federal Tax Withheld'!$N:$N,'Employer Federal Tax Withheld'!$B:$B,'Total Medicare Tax'!$B44,'Employer Federal Tax Withheld'!$C:$C,'Total Medicare Tax'!$C44,'Employer Federal Tax Withheld'!$R:$R,'Total Medicare Tax'!K$8)</f>
        <v>0</v>
      </c>
      <c r="L44" s="1">
        <f>SUMIFS('Employer Federal Tax Withheld'!$N:$N,'Employer Federal Tax Withheld'!$B:$B,'Total Medicare Tax'!$B44,'Employer Federal Tax Withheld'!$C:$C,'Total Medicare Tax'!$C44,'Employer Federal Tax Withheld'!$R:$R,'Total Medicare Tax'!L$8)</f>
        <v>0</v>
      </c>
      <c r="M44" s="1">
        <f>SUMIFS('Employer Federal Tax Withheld'!$N:$N,'Employer Federal Tax Withheld'!$B:$B,'Total Medicare Tax'!$B44,'Employer Federal Tax Withheld'!$C:$C,'Total Medicare Tax'!$C44,'Employer Federal Tax Withheld'!$R:$R,'Total Medicare Tax'!M$8)</f>
        <v>0</v>
      </c>
      <c r="N44" s="1">
        <f>SUMIFS('Employer Federal Tax Withheld'!$N:$N,'Employer Federal Tax Withheld'!$B:$B,'Total Medicare Tax'!$B44,'Employer Federal Tax Withheld'!$C:$C,'Total Medicare Tax'!$C44,'Employer Federal Tax Withheld'!$R:$R,'Total Medicare Tax'!N$8)</f>
        <v>0</v>
      </c>
      <c r="O44" s="1">
        <f>SUMIFS('Employer Federal Tax Withheld'!$N:$N,'Employer Federal Tax Withheld'!$B:$B,'Total Medicare Tax'!$B44,'Employer Federal Tax Withheld'!$C:$C,'Total Medicare Tax'!$C44,'Employer Federal Tax Withheld'!$R:$R,'Total Medicare Tax'!O$8)</f>
        <v>0</v>
      </c>
      <c r="P44" s="1">
        <f>SUMIFS('Employer Federal Tax Withheld'!$N:$N,'Employer Federal Tax Withheld'!$B:$B,'Total Medicare Tax'!$B44,'Employer Federal Tax Withheld'!$C:$C,'Total Medicare Tax'!$C44,'Employer Federal Tax Withheld'!$R:$R,'Total Medicare Tax'!P$8)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SUMIFS('Employer Federal Tax Withheld'!$N:$N,'Employer Federal Tax Withheld'!$B:$B,'Total Medicare Tax'!$B45,'Employer Federal Tax Withheld'!$C:$C,'Total Medicare Tax'!$C45,'Employer Federal Tax Withheld'!$R:$R,'Total Medicare Tax'!E$8)</f>
        <v>0</v>
      </c>
      <c r="F45" s="1">
        <f>SUMIFS('Employer Federal Tax Withheld'!$N:$N,'Employer Federal Tax Withheld'!$B:$B,'Total Medicare Tax'!$B45,'Employer Federal Tax Withheld'!$C:$C,'Total Medicare Tax'!$C45,'Employer Federal Tax Withheld'!$R:$R,'Total Medicare Tax'!F$8)</f>
        <v>0</v>
      </c>
      <c r="G45" s="1">
        <f>SUMIFS('Employer Federal Tax Withheld'!$N:$N,'Employer Federal Tax Withheld'!$B:$B,'Total Medicare Tax'!$B45,'Employer Federal Tax Withheld'!$C:$C,'Total Medicare Tax'!$C45,'Employer Federal Tax Withheld'!$R:$R,'Total Medicare Tax'!G$8)</f>
        <v>0</v>
      </c>
      <c r="H45" s="1">
        <f>SUMIFS('Employer Federal Tax Withheld'!$N:$N,'Employer Federal Tax Withheld'!$B:$B,'Total Medicare Tax'!$B45,'Employer Federal Tax Withheld'!$C:$C,'Total Medicare Tax'!$C45,'Employer Federal Tax Withheld'!$R:$R,'Total Medicare Tax'!H$8)</f>
        <v>0</v>
      </c>
      <c r="I45" s="1">
        <f>SUMIFS('Employer Federal Tax Withheld'!$N:$N,'Employer Federal Tax Withheld'!$B:$B,'Total Medicare Tax'!$B45,'Employer Federal Tax Withheld'!$C:$C,'Total Medicare Tax'!$C45,'Employer Federal Tax Withheld'!$R:$R,'Total Medicare Tax'!I$8)</f>
        <v>0</v>
      </c>
      <c r="J45" s="1">
        <f>SUMIFS('Employer Federal Tax Withheld'!$N:$N,'Employer Federal Tax Withheld'!$B:$B,'Total Medicare Tax'!$B45,'Employer Federal Tax Withheld'!$C:$C,'Total Medicare Tax'!$C45,'Employer Federal Tax Withheld'!$R:$R,'Total Medicare Tax'!J$8)</f>
        <v>0</v>
      </c>
      <c r="K45" s="1">
        <f>SUMIFS('Employer Federal Tax Withheld'!$N:$N,'Employer Federal Tax Withheld'!$B:$B,'Total Medicare Tax'!$B45,'Employer Federal Tax Withheld'!$C:$C,'Total Medicare Tax'!$C45,'Employer Federal Tax Withheld'!$R:$R,'Total Medicare Tax'!K$8)</f>
        <v>0</v>
      </c>
      <c r="L45" s="1">
        <f>SUMIFS('Employer Federal Tax Withheld'!$N:$N,'Employer Federal Tax Withheld'!$B:$B,'Total Medicare Tax'!$B45,'Employer Federal Tax Withheld'!$C:$C,'Total Medicare Tax'!$C45,'Employer Federal Tax Withheld'!$R:$R,'Total Medicare Tax'!L$8)</f>
        <v>0</v>
      </c>
      <c r="M45" s="1">
        <f>SUMIFS('Employer Federal Tax Withheld'!$N:$N,'Employer Federal Tax Withheld'!$B:$B,'Total Medicare Tax'!$B45,'Employer Federal Tax Withheld'!$C:$C,'Total Medicare Tax'!$C45,'Employer Federal Tax Withheld'!$R:$R,'Total Medicare Tax'!M$8)</f>
        <v>0</v>
      </c>
      <c r="N45" s="1">
        <f>SUMIFS('Employer Federal Tax Withheld'!$N:$N,'Employer Federal Tax Withheld'!$B:$B,'Total Medicare Tax'!$B45,'Employer Federal Tax Withheld'!$C:$C,'Total Medicare Tax'!$C45,'Employer Federal Tax Withheld'!$R:$R,'Total Medicare Tax'!N$8)</f>
        <v>0</v>
      </c>
      <c r="O45" s="1">
        <f>SUMIFS('Employer Federal Tax Withheld'!$N:$N,'Employer Federal Tax Withheld'!$B:$B,'Total Medicare Tax'!$B45,'Employer Federal Tax Withheld'!$C:$C,'Total Medicare Tax'!$C45,'Employer Federal Tax Withheld'!$R:$R,'Total Medicare Tax'!O$8)</f>
        <v>0</v>
      </c>
      <c r="P45" s="1">
        <f>SUMIFS('Employer Federal Tax Withheld'!$N:$N,'Employer Federal Tax Withheld'!$B:$B,'Total Medicare Tax'!$B45,'Employer Federal Tax Withheld'!$C:$C,'Total Medicare Tax'!$C45,'Employer Federal Tax Withheld'!$R:$R,'Total Medicare Tax'!P$8)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SUMIFS('Employer Federal Tax Withheld'!$N:$N,'Employer Federal Tax Withheld'!$B:$B,'Total Medicare Tax'!$B46,'Employer Federal Tax Withheld'!$C:$C,'Total Medicare Tax'!$C46,'Employer Federal Tax Withheld'!$R:$R,'Total Medicare Tax'!E$8)</f>
        <v>0</v>
      </c>
      <c r="F46" s="1">
        <f>SUMIFS('Employer Federal Tax Withheld'!$N:$N,'Employer Federal Tax Withheld'!$B:$B,'Total Medicare Tax'!$B46,'Employer Federal Tax Withheld'!$C:$C,'Total Medicare Tax'!$C46,'Employer Federal Tax Withheld'!$R:$R,'Total Medicare Tax'!F$8)</f>
        <v>0</v>
      </c>
      <c r="G46" s="1">
        <f>SUMIFS('Employer Federal Tax Withheld'!$N:$N,'Employer Federal Tax Withheld'!$B:$B,'Total Medicare Tax'!$B46,'Employer Federal Tax Withheld'!$C:$C,'Total Medicare Tax'!$C46,'Employer Federal Tax Withheld'!$R:$R,'Total Medicare Tax'!G$8)</f>
        <v>0</v>
      </c>
      <c r="H46" s="1">
        <f>SUMIFS('Employer Federal Tax Withheld'!$N:$N,'Employer Federal Tax Withheld'!$B:$B,'Total Medicare Tax'!$B46,'Employer Federal Tax Withheld'!$C:$C,'Total Medicare Tax'!$C46,'Employer Federal Tax Withheld'!$R:$R,'Total Medicare Tax'!H$8)</f>
        <v>0</v>
      </c>
      <c r="I46" s="1">
        <f>SUMIFS('Employer Federal Tax Withheld'!$N:$N,'Employer Federal Tax Withheld'!$B:$B,'Total Medicare Tax'!$B46,'Employer Federal Tax Withheld'!$C:$C,'Total Medicare Tax'!$C46,'Employer Federal Tax Withheld'!$R:$R,'Total Medicare Tax'!I$8)</f>
        <v>0</v>
      </c>
      <c r="J46" s="1">
        <f>SUMIFS('Employer Federal Tax Withheld'!$N:$N,'Employer Federal Tax Withheld'!$B:$B,'Total Medicare Tax'!$B46,'Employer Federal Tax Withheld'!$C:$C,'Total Medicare Tax'!$C46,'Employer Federal Tax Withheld'!$R:$R,'Total Medicare Tax'!J$8)</f>
        <v>0</v>
      </c>
      <c r="K46" s="1">
        <f>SUMIFS('Employer Federal Tax Withheld'!$N:$N,'Employer Federal Tax Withheld'!$B:$B,'Total Medicare Tax'!$B46,'Employer Federal Tax Withheld'!$C:$C,'Total Medicare Tax'!$C46,'Employer Federal Tax Withheld'!$R:$R,'Total Medicare Tax'!K$8)</f>
        <v>0</v>
      </c>
      <c r="L46" s="1">
        <f>SUMIFS('Employer Federal Tax Withheld'!$N:$N,'Employer Federal Tax Withheld'!$B:$B,'Total Medicare Tax'!$B46,'Employer Federal Tax Withheld'!$C:$C,'Total Medicare Tax'!$C46,'Employer Federal Tax Withheld'!$R:$R,'Total Medicare Tax'!L$8)</f>
        <v>0</v>
      </c>
      <c r="M46" s="1">
        <f>SUMIFS('Employer Federal Tax Withheld'!$N:$N,'Employer Federal Tax Withheld'!$B:$B,'Total Medicare Tax'!$B46,'Employer Federal Tax Withheld'!$C:$C,'Total Medicare Tax'!$C46,'Employer Federal Tax Withheld'!$R:$R,'Total Medicare Tax'!M$8)</f>
        <v>0</v>
      </c>
      <c r="N46" s="1">
        <f>SUMIFS('Employer Federal Tax Withheld'!$N:$N,'Employer Federal Tax Withheld'!$B:$B,'Total Medicare Tax'!$B46,'Employer Federal Tax Withheld'!$C:$C,'Total Medicare Tax'!$C46,'Employer Federal Tax Withheld'!$R:$R,'Total Medicare Tax'!N$8)</f>
        <v>0</v>
      </c>
      <c r="O46" s="1">
        <f>SUMIFS('Employer Federal Tax Withheld'!$N:$N,'Employer Federal Tax Withheld'!$B:$B,'Total Medicare Tax'!$B46,'Employer Federal Tax Withheld'!$C:$C,'Total Medicare Tax'!$C46,'Employer Federal Tax Withheld'!$R:$R,'Total Medicare Tax'!O$8)</f>
        <v>0</v>
      </c>
      <c r="P46" s="1">
        <f>SUMIFS('Employer Federal Tax Withheld'!$N:$N,'Employer Federal Tax Withheld'!$B:$B,'Total Medicare Tax'!$B46,'Employer Federal Tax Withheld'!$C:$C,'Total Medicare Tax'!$C46,'Employer Federal Tax Withheld'!$R:$R,'Total Medicare Tax'!P$8)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SUMIFS('Employer Federal Tax Withheld'!$N:$N,'Employer Federal Tax Withheld'!$B:$B,'Total Medicare Tax'!$B47,'Employer Federal Tax Withheld'!$C:$C,'Total Medicare Tax'!$C47,'Employer Federal Tax Withheld'!$R:$R,'Total Medicare Tax'!E$8)</f>
        <v>0</v>
      </c>
      <c r="F47" s="1">
        <f>SUMIFS('Employer Federal Tax Withheld'!$N:$N,'Employer Federal Tax Withheld'!$B:$B,'Total Medicare Tax'!$B47,'Employer Federal Tax Withheld'!$C:$C,'Total Medicare Tax'!$C47,'Employer Federal Tax Withheld'!$R:$R,'Total Medicare Tax'!F$8)</f>
        <v>0</v>
      </c>
      <c r="G47" s="1">
        <f>SUMIFS('Employer Federal Tax Withheld'!$N:$N,'Employer Federal Tax Withheld'!$B:$B,'Total Medicare Tax'!$B47,'Employer Federal Tax Withheld'!$C:$C,'Total Medicare Tax'!$C47,'Employer Federal Tax Withheld'!$R:$R,'Total Medicare Tax'!G$8)</f>
        <v>0</v>
      </c>
      <c r="H47" s="1">
        <f>SUMIFS('Employer Federal Tax Withheld'!$N:$N,'Employer Federal Tax Withheld'!$B:$B,'Total Medicare Tax'!$B47,'Employer Federal Tax Withheld'!$C:$C,'Total Medicare Tax'!$C47,'Employer Federal Tax Withheld'!$R:$R,'Total Medicare Tax'!H$8)</f>
        <v>0</v>
      </c>
      <c r="I47" s="1">
        <f>SUMIFS('Employer Federal Tax Withheld'!$N:$N,'Employer Federal Tax Withheld'!$B:$B,'Total Medicare Tax'!$B47,'Employer Federal Tax Withheld'!$C:$C,'Total Medicare Tax'!$C47,'Employer Federal Tax Withheld'!$R:$R,'Total Medicare Tax'!I$8)</f>
        <v>0</v>
      </c>
      <c r="J47" s="1">
        <f>SUMIFS('Employer Federal Tax Withheld'!$N:$N,'Employer Federal Tax Withheld'!$B:$B,'Total Medicare Tax'!$B47,'Employer Federal Tax Withheld'!$C:$C,'Total Medicare Tax'!$C47,'Employer Federal Tax Withheld'!$R:$R,'Total Medicare Tax'!J$8)</f>
        <v>0</v>
      </c>
      <c r="K47" s="1">
        <f>SUMIFS('Employer Federal Tax Withheld'!$N:$N,'Employer Federal Tax Withheld'!$B:$B,'Total Medicare Tax'!$B47,'Employer Federal Tax Withheld'!$C:$C,'Total Medicare Tax'!$C47,'Employer Federal Tax Withheld'!$R:$R,'Total Medicare Tax'!K$8)</f>
        <v>0</v>
      </c>
      <c r="L47" s="1">
        <f>SUMIFS('Employer Federal Tax Withheld'!$N:$N,'Employer Federal Tax Withheld'!$B:$B,'Total Medicare Tax'!$B47,'Employer Federal Tax Withheld'!$C:$C,'Total Medicare Tax'!$C47,'Employer Federal Tax Withheld'!$R:$R,'Total Medicare Tax'!L$8)</f>
        <v>0</v>
      </c>
      <c r="M47" s="1">
        <f>SUMIFS('Employer Federal Tax Withheld'!$N:$N,'Employer Federal Tax Withheld'!$B:$B,'Total Medicare Tax'!$B47,'Employer Federal Tax Withheld'!$C:$C,'Total Medicare Tax'!$C47,'Employer Federal Tax Withheld'!$R:$R,'Total Medicare Tax'!M$8)</f>
        <v>0</v>
      </c>
      <c r="N47" s="1">
        <f>SUMIFS('Employer Federal Tax Withheld'!$N:$N,'Employer Federal Tax Withheld'!$B:$B,'Total Medicare Tax'!$B47,'Employer Federal Tax Withheld'!$C:$C,'Total Medicare Tax'!$C47,'Employer Federal Tax Withheld'!$R:$R,'Total Medicare Tax'!N$8)</f>
        <v>0</v>
      </c>
      <c r="O47" s="1">
        <f>SUMIFS('Employer Federal Tax Withheld'!$N:$N,'Employer Federal Tax Withheld'!$B:$B,'Total Medicare Tax'!$B47,'Employer Federal Tax Withheld'!$C:$C,'Total Medicare Tax'!$C47,'Employer Federal Tax Withheld'!$R:$R,'Total Medicare Tax'!O$8)</f>
        <v>0</v>
      </c>
      <c r="P47" s="1">
        <f>SUMIFS('Employer Federal Tax Withheld'!$N:$N,'Employer Federal Tax Withheld'!$B:$B,'Total Medicare Tax'!$B47,'Employer Federal Tax Withheld'!$C:$C,'Total Medicare Tax'!$C47,'Employer Federal Tax Withheld'!$R:$R,'Total Medicare Tax'!P$8)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SUMIFS('Employer Federal Tax Withheld'!$N:$N,'Employer Federal Tax Withheld'!$B:$B,'Total Medicare Tax'!$B48,'Employer Federal Tax Withheld'!$C:$C,'Total Medicare Tax'!$C48,'Employer Federal Tax Withheld'!$R:$R,'Total Medicare Tax'!E$8)</f>
        <v>0</v>
      </c>
      <c r="F48" s="1">
        <f>SUMIFS('Employer Federal Tax Withheld'!$N:$N,'Employer Federal Tax Withheld'!$B:$B,'Total Medicare Tax'!$B48,'Employer Federal Tax Withheld'!$C:$C,'Total Medicare Tax'!$C48,'Employer Federal Tax Withheld'!$R:$R,'Total Medicare Tax'!F$8)</f>
        <v>0</v>
      </c>
      <c r="G48" s="1">
        <f>SUMIFS('Employer Federal Tax Withheld'!$N:$N,'Employer Federal Tax Withheld'!$B:$B,'Total Medicare Tax'!$B48,'Employer Federal Tax Withheld'!$C:$C,'Total Medicare Tax'!$C48,'Employer Federal Tax Withheld'!$R:$R,'Total Medicare Tax'!G$8)</f>
        <v>0</v>
      </c>
      <c r="H48" s="1">
        <f>SUMIFS('Employer Federal Tax Withheld'!$N:$N,'Employer Federal Tax Withheld'!$B:$B,'Total Medicare Tax'!$B48,'Employer Federal Tax Withheld'!$C:$C,'Total Medicare Tax'!$C48,'Employer Federal Tax Withheld'!$R:$R,'Total Medicare Tax'!H$8)</f>
        <v>0</v>
      </c>
      <c r="I48" s="1">
        <f>SUMIFS('Employer Federal Tax Withheld'!$N:$N,'Employer Federal Tax Withheld'!$B:$B,'Total Medicare Tax'!$B48,'Employer Federal Tax Withheld'!$C:$C,'Total Medicare Tax'!$C48,'Employer Federal Tax Withheld'!$R:$R,'Total Medicare Tax'!I$8)</f>
        <v>0</v>
      </c>
      <c r="J48" s="1">
        <f>SUMIFS('Employer Federal Tax Withheld'!$N:$N,'Employer Federal Tax Withheld'!$B:$B,'Total Medicare Tax'!$B48,'Employer Federal Tax Withheld'!$C:$C,'Total Medicare Tax'!$C48,'Employer Federal Tax Withheld'!$R:$R,'Total Medicare Tax'!J$8)</f>
        <v>0</v>
      </c>
      <c r="K48" s="1">
        <f>SUMIFS('Employer Federal Tax Withheld'!$N:$N,'Employer Federal Tax Withheld'!$B:$B,'Total Medicare Tax'!$B48,'Employer Federal Tax Withheld'!$C:$C,'Total Medicare Tax'!$C48,'Employer Federal Tax Withheld'!$R:$R,'Total Medicare Tax'!K$8)</f>
        <v>0</v>
      </c>
      <c r="L48" s="1">
        <f>SUMIFS('Employer Federal Tax Withheld'!$N:$N,'Employer Federal Tax Withheld'!$B:$B,'Total Medicare Tax'!$B48,'Employer Federal Tax Withheld'!$C:$C,'Total Medicare Tax'!$C48,'Employer Federal Tax Withheld'!$R:$R,'Total Medicare Tax'!L$8)</f>
        <v>0</v>
      </c>
      <c r="M48" s="1">
        <f>SUMIFS('Employer Federal Tax Withheld'!$N:$N,'Employer Federal Tax Withheld'!$B:$B,'Total Medicare Tax'!$B48,'Employer Federal Tax Withheld'!$C:$C,'Total Medicare Tax'!$C48,'Employer Federal Tax Withheld'!$R:$R,'Total Medicare Tax'!M$8)</f>
        <v>0</v>
      </c>
      <c r="N48" s="1">
        <f>SUMIFS('Employer Federal Tax Withheld'!$N:$N,'Employer Federal Tax Withheld'!$B:$B,'Total Medicare Tax'!$B48,'Employer Federal Tax Withheld'!$C:$C,'Total Medicare Tax'!$C48,'Employer Federal Tax Withheld'!$R:$R,'Total Medicare Tax'!N$8)</f>
        <v>0</v>
      </c>
      <c r="O48" s="1">
        <f>SUMIFS('Employer Federal Tax Withheld'!$N:$N,'Employer Federal Tax Withheld'!$B:$B,'Total Medicare Tax'!$B48,'Employer Federal Tax Withheld'!$C:$C,'Total Medicare Tax'!$C48,'Employer Federal Tax Withheld'!$R:$R,'Total Medicare Tax'!O$8)</f>
        <v>0</v>
      </c>
      <c r="P48" s="1">
        <f>SUMIFS('Employer Federal Tax Withheld'!$N:$N,'Employer Federal Tax Withheld'!$B:$B,'Total Medicare Tax'!$B48,'Employer Federal Tax Withheld'!$C:$C,'Total Medicare Tax'!$C48,'Employer Federal Tax Withheld'!$R:$R,'Total Medicare Tax'!P$8)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5F5F-3FEB-49FE-9566-A88B8DE906E0}">
  <dimension ref="B2:Q48"/>
  <sheetViews>
    <sheetView workbookViewId="0">
      <selection activeCell="D10" sqref="D10:D11"/>
    </sheetView>
  </sheetViews>
  <sheetFormatPr defaultRowHeight="15" x14ac:dyDescent="0.25"/>
  <cols>
    <col min="17" max="17" width="9.5703125" bestFit="1" customWidth="1"/>
  </cols>
  <sheetData>
    <row r="2" spans="2:17" x14ac:dyDescent="0.25">
      <c r="D2" t="s">
        <v>9</v>
      </c>
      <c r="F2">
        <f>List!$C$4</f>
        <v>0</v>
      </c>
    </row>
    <row r="3" spans="2:17" x14ac:dyDescent="0.25">
      <c r="D3" t="s">
        <v>8</v>
      </c>
      <c r="F3">
        <f>List!$C$6</f>
        <v>0</v>
      </c>
    </row>
    <row r="4" spans="2:17" ht="23.25" x14ac:dyDescent="0.35">
      <c r="F4" s="14" t="s">
        <v>441</v>
      </c>
    </row>
    <row r="8" spans="2:17" x14ac:dyDescent="0.25">
      <c r="B8" s="10" t="s">
        <v>1</v>
      </c>
      <c r="C8" s="10" t="s">
        <v>2</v>
      </c>
      <c r="D8" s="10"/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</row>
    <row r="9" spans="2:17" x14ac:dyDescent="0.25">
      <c r="B9" t="str">
        <f>IF(Staff!B9="","",Staff!B9)</f>
        <v/>
      </c>
      <c r="C9" t="str">
        <f>IF(Staff!C9="","",Staff!C9)</f>
        <v/>
      </c>
      <c r="E9" s="1">
        <f>SUMIFS('Employer Federal Tax Withheld'!$L:$L,'Employer Federal Tax Withheld'!$R:$R,'Total Employer Social S-Medicar'!E$8,'Employer Federal Tax Withheld'!$B:$B,'Total Employer Social S-Medicar'!$B9,'Employer Federal Tax Withheld'!$C:$C,'Total Employer Social S-Medicar'!$C9)</f>
        <v>0</v>
      </c>
      <c r="F9" s="1">
        <f>SUMIFS('Employer Federal Tax Withheld'!$L:$L,'Employer Federal Tax Withheld'!$R:$R,'Total Employer Social S-Medicar'!F$8,'Employer Federal Tax Withheld'!$B:$B,'Total Employer Social S-Medicar'!$B9,'Employer Federal Tax Withheld'!$C:$C,'Total Employer Social S-Medicar'!$C9)</f>
        <v>0</v>
      </c>
      <c r="G9" s="1">
        <f>SUMIFS('Employer Federal Tax Withheld'!$L:$L,'Employer Federal Tax Withheld'!$R:$R,'Total Employer Social S-Medicar'!G$8,'Employer Federal Tax Withheld'!$B:$B,'Total Employer Social S-Medicar'!$B9,'Employer Federal Tax Withheld'!$C:$C,'Total Employer Social S-Medicar'!$C9)</f>
        <v>0</v>
      </c>
      <c r="H9" s="1">
        <f>SUMIFS('Employer Federal Tax Withheld'!$L:$L,'Employer Federal Tax Withheld'!$R:$R,'Total Employer Social S-Medicar'!H$8,'Employer Federal Tax Withheld'!$B:$B,'Total Employer Social S-Medicar'!$B9,'Employer Federal Tax Withheld'!$C:$C,'Total Employer Social S-Medicar'!$C9)</f>
        <v>0</v>
      </c>
      <c r="I9" s="1">
        <f>SUMIFS('Employer Federal Tax Withheld'!$L:$L,'Employer Federal Tax Withheld'!$R:$R,'Total Employer Social S-Medicar'!I$8,'Employer Federal Tax Withheld'!$B:$B,'Total Employer Social S-Medicar'!$B9,'Employer Federal Tax Withheld'!$C:$C,'Total Employer Social S-Medicar'!$C9)</f>
        <v>0</v>
      </c>
      <c r="J9" s="1">
        <f>SUMIFS('Employer Federal Tax Withheld'!$L:$L,'Employer Federal Tax Withheld'!$R:$R,'Total Employer Social S-Medicar'!J$8,'Employer Federal Tax Withheld'!$B:$B,'Total Employer Social S-Medicar'!$B9,'Employer Federal Tax Withheld'!$C:$C,'Total Employer Social S-Medicar'!$C9)</f>
        <v>0</v>
      </c>
      <c r="K9" s="1">
        <f>SUMIFS('Employer Federal Tax Withheld'!$L:$L,'Employer Federal Tax Withheld'!$R:$R,'Total Employer Social S-Medicar'!K$8,'Employer Federal Tax Withheld'!$B:$B,'Total Employer Social S-Medicar'!$B9,'Employer Federal Tax Withheld'!$C:$C,'Total Employer Social S-Medicar'!$C9)</f>
        <v>0</v>
      </c>
      <c r="L9" s="1">
        <f>SUMIFS('Employer Federal Tax Withheld'!$L:$L,'Employer Federal Tax Withheld'!$R:$R,'Total Employer Social S-Medicar'!L$8,'Employer Federal Tax Withheld'!$B:$B,'Total Employer Social S-Medicar'!$B9,'Employer Federal Tax Withheld'!$C:$C,'Total Employer Social S-Medicar'!$C9)</f>
        <v>0</v>
      </c>
      <c r="M9" s="1">
        <f>SUMIFS('Employer Federal Tax Withheld'!$L:$L,'Employer Federal Tax Withheld'!$R:$R,'Total Employer Social S-Medicar'!M$8,'Employer Federal Tax Withheld'!$B:$B,'Total Employer Social S-Medicar'!$B9,'Employer Federal Tax Withheld'!$C:$C,'Total Employer Social S-Medicar'!$C9)</f>
        <v>0</v>
      </c>
      <c r="N9" s="1">
        <f>SUMIFS('Employer Federal Tax Withheld'!$L:$L,'Employer Federal Tax Withheld'!$R:$R,'Total Employer Social S-Medicar'!N$8,'Employer Federal Tax Withheld'!$B:$B,'Total Employer Social S-Medicar'!$B9,'Employer Federal Tax Withheld'!$C:$C,'Total Employer Social S-Medicar'!$C9)</f>
        <v>0</v>
      </c>
      <c r="O9" s="1">
        <f>SUMIFS('Employer Federal Tax Withheld'!$L:$L,'Employer Federal Tax Withheld'!$R:$R,'Total Employer Social S-Medicar'!O$8,'Employer Federal Tax Withheld'!$B:$B,'Total Employer Social S-Medicar'!$B9,'Employer Federal Tax Withheld'!$C:$C,'Total Employer Social S-Medicar'!$C9)</f>
        <v>0</v>
      </c>
      <c r="P9" s="1">
        <f>SUMIFS('Employer Federal Tax Withheld'!$L:$L,'Employer Federal Tax Withheld'!$R:$R,'Total Employer Social S-Medicar'!P$8,'Employer Federal Tax Withheld'!$B:$B,'Total Employer Social S-Medicar'!$B9,'Employer Federal Tax Withheld'!$C:$C,'Total Employer Social S-Medicar'!$C9)</f>
        <v>0</v>
      </c>
      <c r="Q9" s="9">
        <f>SUM(E9:P9)</f>
        <v>0</v>
      </c>
    </row>
    <row r="10" spans="2:17" x14ac:dyDescent="0.25">
      <c r="B10" t="str">
        <f>IF(Staff!B10="","",Staff!B10)</f>
        <v/>
      </c>
      <c r="C10" t="str">
        <f>IF(Staff!C10="","",Staff!C10)</f>
        <v/>
      </c>
      <c r="E10" s="1">
        <f>SUMIFS('Employer Federal Tax Withheld'!$L:$L,'Employer Federal Tax Withheld'!$R:$R,'Total Employer Social S-Medicar'!E$8,'Employer Federal Tax Withheld'!$B:$B,'Total Employer Social S-Medicar'!$B10,'Employer Federal Tax Withheld'!$C:$C,'Total Employer Social S-Medicar'!$C10)</f>
        <v>0</v>
      </c>
      <c r="F10" s="1">
        <f>SUMIFS('Employer Federal Tax Withheld'!$L:$L,'Employer Federal Tax Withheld'!$R:$R,'Total Employer Social S-Medicar'!F$8,'Employer Federal Tax Withheld'!$B:$B,'Total Employer Social S-Medicar'!$B10,'Employer Federal Tax Withheld'!$C:$C,'Total Employer Social S-Medicar'!$C10)</f>
        <v>0</v>
      </c>
      <c r="G10" s="1">
        <f>SUMIFS('Employer Federal Tax Withheld'!$L:$L,'Employer Federal Tax Withheld'!$R:$R,'Total Employer Social S-Medicar'!G$8,'Employer Federal Tax Withheld'!$B:$B,'Total Employer Social S-Medicar'!$B10,'Employer Federal Tax Withheld'!$C:$C,'Total Employer Social S-Medicar'!$C10)</f>
        <v>0</v>
      </c>
      <c r="H10" s="1">
        <f>SUMIFS('Employer Federal Tax Withheld'!$L:$L,'Employer Federal Tax Withheld'!$R:$R,'Total Employer Social S-Medicar'!H$8,'Employer Federal Tax Withheld'!$B:$B,'Total Employer Social S-Medicar'!$B10,'Employer Federal Tax Withheld'!$C:$C,'Total Employer Social S-Medicar'!$C10)</f>
        <v>0</v>
      </c>
      <c r="I10" s="1">
        <f>SUMIFS('Employer Federal Tax Withheld'!$L:$L,'Employer Federal Tax Withheld'!$R:$R,'Total Employer Social S-Medicar'!I$8,'Employer Federal Tax Withheld'!$B:$B,'Total Employer Social S-Medicar'!$B10,'Employer Federal Tax Withheld'!$C:$C,'Total Employer Social S-Medicar'!$C10)</f>
        <v>0</v>
      </c>
      <c r="J10" s="1">
        <f>SUMIFS('Employer Federal Tax Withheld'!$L:$L,'Employer Federal Tax Withheld'!$R:$R,'Total Employer Social S-Medicar'!J$8,'Employer Federal Tax Withheld'!$B:$B,'Total Employer Social S-Medicar'!$B10,'Employer Federal Tax Withheld'!$C:$C,'Total Employer Social S-Medicar'!$C10)</f>
        <v>0</v>
      </c>
      <c r="K10" s="1">
        <f>SUMIFS('Employer Federal Tax Withheld'!$L:$L,'Employer Federal Tax Withheld'!$R:$R,'Total Employer Social S-Medicar'!K$8,'Employer Federal Tax Withheld'!$B:$B,'Total Employer Social S-Medicar'!$B10,'Employer Federal Tax Withheld'!$C:$C,'Total Employer Social S-Medicar'!$C10)</f>
        <v>0</v>
      </c>
      <c r="L10" s="1">
        <f>SUMIFS('Employer Federal Tax Withheld'!$L:$L,'Employer Federal Tax Withheld'!$R:$R,'Total Employer Social S-Medicar'!L$8,'Employer Federal Tax Withheld'!$B:$B,'Total Employer Social S-Medicar'!$B10,'Employer Federal Tax Withheld'!$C:$C,'Total Employer Social S-Medicar'!$C10)</f>
        <v>0</v>
      </c>
      <c r="M10" s="1">
        <f>SUMIFS('Employer Federal Tax Withheld'!$L:$L,'Employer Federal Tax Withheld'!$R:$R,'Total Employer Social S-Medicar'!M$8,'Employer Federal Tax Withheld'!$B:$B,'Total Employer Social S-Medicar'!$B10,'Employer Federal Tax Withheld'!$C:$C,'Total Employer Social S-Medicar'!$C10)</f>
        <v>0</v>
      </c>
      <c r="N10" s="1">
        <f>SUMIFS('Employer Federal Tax Withheld'!$L:$L,'Employer Federal Tax Withheld'!$R:$R,'Total Employer Social S-Medicar'!N$8,'Employer Federal Tax Withheld'!$B:$B,'Total Employer Social S-Medicar'!$B10,'Employer Federal Tax Withheld'!$C:$C,'Total Employer Social S-Medicar'!$C10)</f>
        <v>0</v>
      </c>
      <c r="O10" s="1">
        <f>SUMIFS('Employer Federal Tax Withheld'!$L:$L,'Employer Federal Tax Withheld'!$R:$R,'Total Employer Social S-Medicar'!O$8,'Employer Federal Tax Withheld'!$B:$B,'Total Employer Social S-Medicar'!$B10,'Employer Federal Tax Withheld'!$C:$C,'Total Employer Social S-Medicar'!$C10)</f>
        <v>0</v>
      </c>
      <c r="P10" s="1">
        <f>SUMIFS('Employer Federal Tax Withheld'!$L:$L,'Employer Federal Tax Withheld'!$R:$R,'Total Employer Social S-Medicar'!P$8,'Employer Federal Tax Withheld'!$B:$B,'Total Employer Social S-Medicar'!$B10,'Employer Federal Tax Withheld'!$C:$C,'Total Employer Social S-Medicar'!$C10)</f>
        <v>0</v>
      </c>
      <c r="Q10" s="9">
        <f t="shared" ref="Q10:Q48" si="0">SUM(E10:P10)</f>
        <v>0</v>
      </c>
    </row>
    <row r="11" spans="2:17" x14ac:dyDescent="0.25">
      <c r="B11" t="str">
        <f>IF(Staff!B11="","",Staff!B11)</f>
        <v/>
      </c>
      <c r="C11" t="str">
        <f>IF(Staff!C11="","",Staff!C11)</f>
        <v/>
      </c>
      <c r="E11" s="1">
        <f>SUMIFS('Employer Federal Tax Withheld'!$L:$L,'Employer Federal Tax Withheld'!$R:$R,'Total Employer Social S-Medicar'!E$8,'Employer Federal Tax Withheld'!$B:$B,'Total Employer Social S-Medicar'!$B11,'Employer Federal Tax Withheld'!$C:$C,'Total Employer Social S-Medicar'!$C11)</f>
        <v>0</v>
      </c>
      <c r="F11" s="1">
        <f>SUMIFS('Employer Federal Tax Withheld'!$L:$L,'Employer Federal Tax Withheld'!$R:$R,'Total Employer Social S-Medicar'!F$8,'Employer Federal Tax Withheld'!$B:$B,'Total Employer Social S-Medicar'!$B11,'Employer Federal Tax Withheld'!$C:$C,'Total Employer Social S-Medicar'!$C11)</f>
        <v>0</v>
      </c>
      <c r="G11" s="1">
        <f>SUMIFS('Employer Federal Tax Withheld'!$L:$L,'Employer Federal Tax Withheld'!$R:$R,'Total Employer Social S-Medicar'!G$8,'Employer Federal Tax Withheld'!$B:$B,'Total Employer Social S-Medicar'!$B11,'Employer Federal Tax Withheld'!$C:$C,'Total Employer Social S-Medicar'!$C11)</f>
        <v>0</v>
      </c>
      <c r="H11" s="1">
        <f>SUMIFS('Employer Federal Tax Withheld'!$L:$L,'Employer Federal Tax Withheld'!$R:$R,'Total Employer Social S-Medicar'!H$8,'Employer Federal Tax Withheld'!$B:$B,'Total Employer Social S-Medicar'!$B11,'Employer Federal Tax Withheld'!$C:$C,'Total Employer Social S-Medicar'!$C11)</f>
        <v>0</v>
      </c>
      <c r="I11" s="1">
        <f>SUMIFS('Employer Federal Tax Withheld'!$L:$L,'Employer Federal Tax Withheld'!$R:$R,'Total Employer Social S-Medicar'!I$8,'Employer Federal Tax Withheld'!$B:$B,'Total Employer Social S-Medicar'!$B11,'Employer Federal Tax Withheld'!$C:$C,'Total Employer Social S-Medicar'!$C11)</f>
        <v>0</v>
      </c>
      <c r="J11" s="1">
        <f>SUMIFS('Employer Federal Tax Withheld'!$L:$L,'Employer Federal Tax Withheld'!$R:$R,'Total Employer Social S-Medicar'!J$8,'Employer Federal Tax Withheld'!$B:$B,'Total Employer Social S-Medicar'!$B11,'Employer Federal Tax Withheld'!$C:$C,'Total Employer Social S-Medicar'!$C11)</f>
        <v>0</v>
      </c>
      <c r="K11" s="1">
        <f>SUMIFS('Employer Federal Tax Withheld'!$L:$L,'Employer Federal Tax Withheld'!$R:$R,'Total Employer Social S-Medicar'!K$8,'Employer Federal Tax Withheld'!$B:$B,'Total Employer Social S-Medicar'!$B11,'Employer Federal Tax Withheld'!$C:$C,'Total Employer Social S-Medicar'!$C11)</f>
        <v>0</v>
      </c>
      <c r="L11" s="1">
        <f>SUMIFS('Employer Federal Tax Withheld'!$L:$L,'Employer Federal Tax Withheld'!$R:$R,'Total Employer Social S-Medicar'!L$8,'Employer Federal Tax Withheld'!$B:$B,'Total Employer Social S-Medicar'!$B11,'Employer Federal Tax Withheld'!$C:$C,'Total Employer Social S-Medicar'!$C11)</f>
        <v>0</v>
      </c>
      <c r="M11" s="1">
        <f>SUMIFS('Employer Federal Tax Withheld'!$L:$L,'Employer Federal Tax Withheld'!$R:$R,'Total Employer Social S-Medicar'!M$8,'Employer Federal Tax Withheld'!$B:$B,'Total Employer Social S-Medicar'!$B11,'Employer Federal Tax Withheld'!$C:$C,'Total Employer Social S-Medicar'!$C11)</f>
        <v>0</v>
      </c>
      <c r="N11" s="1">
        <f>SUMIFS('Employer Federal Tax Withheld'!$L:$L,'Employer Federal Tax Withheld'!$R:$R,'Total Employer Social S-Medicar'!N$8,'Employer Federal Tax Withheld'!$B:$B,'Total Employer Social S-Medicar'!$B11,'Employer Federal Tax Withheld'!$C:$C,'Total Employer Social S-Medicar'!$C11)</f>
        <v>0</v>
      </c>
      <c r="O11" s="1">
        <f>SUMIFS('Employer Federal Tax Withheld'!$L:$L,'Employer Federal Tax Withheld'!$R:$R,'Total Employer Social S-Medicar'!O$8,'Employer Federal Tax Withheld'!$B:$B,'Total Employer Social S-Medicar'!$B11,'Employer Federal Tax Withheld'!$C:$C,'Total Employer Social S-Medicar'!$C11)</f>
        <v>0</v>
      </c>
      <c r="P11" s="1">
        <f>SUMIFS('Employer Federal Tax Withheld'!$L:$L,'Employer Federal Tax Withheld'!$R:$R,'Total Employer Social S-Medicar'!P$8,'Employer Federal Tax Withheld'!$B:$B,'Total Employer Social S-Medicar'!$B11,'Employer Federal Tax Withheld'!$C:$C,'Total Employer Social S-Medicar'!$C11)</f>
        <v>0</v>
      </c>
      <c r="Q11" s="9">
        <f t="shared" si="0"/>
        <v>0</v>
      </c>
    </row>
    <row r="12" spans="2:17" x14ac:dyDescent="0.25">
      <c r="B12" t="str">
        <f>IF(Staff!B12="","",Staff!B12)</f>
        <v/>
      </c>
      <c r="C12" t="str">
        <f>IF(Staff!C12="","",Staff!C12)</f>
        <v/>
      </c>
      <c r="E12" s="1">
        <f>SUMIFS('Employer Federal Tax Withheld'!$L:$L,'Employer Federal Tax Withheld'!$R:$R,'Total Employer Social S-Medicar'!E$8,'Employer Federal Tax Withheld'!$B:$B,'Total Employer Social S-Medicar'!$B12,'Employer Federal Tax Withheld'!$C:$C,'Total Employer Social S-Medicar'!$C12)</f>
        <v>0</v>
      </c>
      <c r="F12" s="1">
        <f>SUMIFS('Employer Federal Tax Withheld'!$L:$L,'Employer Federal Tax Withheld'!$R:$R,'Total Employer Social S-Medicar'!F$8,'Employer Federal Tax Withheld'!$B:$B,'Total Employer Social S-Medicar'!$B12,'Employer Federal Tax Withheld'!$C:$C,'Total Employer Social S-Medicar'!$C12)</f>
        <v>0</v>
      </c>
      <c r="G12" s="1">
        <f>SUMIFS('Employer Federal Tax Withheld'!$L:$L,'Employer Federal Tax Withheld'!$R:$R,'Total Employer Social S-Medicar'!G$8,'Employer Federal Tax Withheld'!$B:$B,'Total Employer Social S-Medicar'!$B12,'Employer Federal Tax Withheld'!$C:$C,'Total Employer Social S-Medicar'!$C12)</f>
        <v>0</v>
      </c>
      <c r="H12" s="1">
        <f>SUMIFS('Employer Federal Tax Withheld'!$L:$L,'Employer Federal Tax Withheld'!$R:$R,'Total Employer Social S-Medicar'!H$8,'Employer Federal Tax Withheld'!$B:$B,'Total Employer Social S-Medicar'!$B12,'Employer Federal Tax Withheld'!$C:$C,'Total Employer Social S-Medicar'!$C12)</f>
        <v>0</v>
      </c>
      <c r="I12" s="1">
        <f>SUMIFS('Employer Federal Tax Withheld'!$L:$L,'Employer Federal Tax Withheld'!$R:$R,'Total Employer Social S-Medicar'!I$8,'Employer Federal Tax Withheld'!$B:$B,'Total Employer Social S-Medicar'!$B12,'Employer Federal Tax Withheld'!$C:$C,'Total Employer Social S-Medicar'!$C12)</f>
        <v>0</v>
      </c>
      <c r="J12" s="1">
        <f>SUMIFS('Employer Federal Tax Withheld'!$L:$L,'Employer Federal Tax Withheld'!$R:$R,'Total Employer Social S-Medicar'!J$8,'Employer Federal Tax Withheld'!$B:$B,'Total Employer Social S-Medicar'!$B12,'Employer Federal Tax Withheld'!$C:$C,'Total Employer Social S-Medicar'!$C12)</f>
        <v>0</v>
      </c>
      <c r="K12" s="1">
        <f>SUMIFS('Employer Federal Tax Withheld'!$L:$L,'Employer Federal Tax Withheld'!$R:$R,'Total Employer Social S-Medicar'!K$8,'Employer Federal Tax Withheld'!$B:$B,'Total Employer Social S-Medicar'!$B12,'Employer Federal Tax Withheld'!$C:$C,'Total Employer Social S-Medicar'!$C12)</f>
        <v>0</v>
      </c>
      <c r="L12" s="1">
        <f>SUMIFS('Employer Federal Tax Withheld'!$L:$L,'Employer Federal Tax Withheld'!$R:$R,'Total Employer Social S-Medicar'!L$8,'Employer Federal Tax Withheld'!$B:$B,'Total Employer Social S-Medicar'!$B12,'Employer Federal Tax Withheld'!$C:$C,'Total Employer Social S-Medicar'!$C12)</f>
        <v>0</v>
      </c>
      <c r="M12" s="1">
        <f>SUMIFS('Employer Federal Tax Withheld'!$L:$L,'Employer Federal Tax Withheld'!$R:$R,'Total Employer Social S-Medicar'!M$8,'Employer Federal Tax Withheld'!$B:$B,'Total Employer Social S-Medicar'!$B12,'Employer Federal Tax Withheld'!$C:$C,'Total Employer Social S-Medicar'!$C12)</f>
        <v>0</v>
      </c>
      <c r="N12" s="1">
        <f>SUMIFS('Employer Federal Tax Withheld'!$L:$L,'Employer Federal Tax Withheld'!$R:$R,'Total Employer Social S-Medicar'!N$8,'Employer Federal Tax Withheld'!$B:$B,'Total Employer Social S-Medicar'!$B12,'Employer Federal Tax Withheld'!$C:$C,'Total Employer Social S-Medicar'!$C12)</f>
        <v>0</v>
      </c>
      <c r="O12" s="1">
        <f>SUMIFS('Employer Federal Tax Withheld'!$L:$L,'Employer Federal Tax Withheld'!$R:$R,'Total Employer Social S-Medicar'!O$8,'Employer Federal Tax Withheld'!$B:$B,'Total Employer Social S-Medicar'!$B12,'Employer Federal Tax Withheld'!$C:$C,'Total Employer Social S-Medicar'!$C12)</f>
        <v>0</v>
      </c>
      <c r="P12" s="1">
        <f>SUMIFS('Employer Federal Tax Withheld'!$L:$L,'Employer Federal Tax Withheld'!$R:$R,'Total Employer Social S-Medicar'!P$8,'Employer Federal Tax Withheld'!$B:$B,'Total Employer Social S-Medicar'!$B12,'Employer Federal Tax Withheld'!$C:$C,'Total Employer Social S-Medicar'!$C12)</f>
        <v>0</v>
      </c>
      <c r="Q12" s="9">
        <f t="shared" si="0"/>
        <v>0</v>
      </c>
    </row>
    <row r="13" spans="2:17" x14ac:dyDescent="0.25">
      <c r="B13" t="str">
        <f>IF(Staff!B13="","",Staff!B13)</f>
        <v/>
      </c>
      <c r="C13" t="str">
        <f>IF(Staff!C13="","",Staff!C13)</f>
        <v/>
      </c>
      <c r="E13" s="1">
        <f>SUMIFS('Employer Federal Tax Withheld'!$L:$L,'Employer Federal Tax Withheld'!$R:$R,'Total Employer Social S-Medicar'!E$8,'Employer Federal Tax Withheld'!$B:$B,'Total Employer Social S-Medicar'!$B13,'Employer Federal Tax Withheld'!$C:$C,'Total Employer Social S-Medicar'!$C13)</f>
        <v>0</v>
      </c>
      <c r="F13" s="1">
        <f>SUMIFS('Employer Federal Tax Withheld'!$L:$L,'Employer Federal Tax Withheld'!$R:$R,'Total Employer Social S-Medicar'!F$8,'Employer Federal Tax Withheld'!$B:$B,'Total Employer Social S-Medicar'!$B13,'Employer Federal Tax Withheld'!$C:$C,'Total Employer Social S-Medicar'!$C13)</f>
        <v>0</v>
      </c>
      <c r="G13" s="1">
        <f>SUMIFS('Employer Federal Tax Withheld'!$L:$L,'Employer Federal Tax Withheld'!$R:$R,'Total Employer Social S-Medicar'!G$8,'Employer Federal Tax Withheld'!$B:$B,'Total Employer Social S-Medicar'!$B13,'Employer Federal Tax Withheld'!$C:$C,'Total Employer Social S-Medicar'!$C13)</f>
        <v>0</v>
      </c>
      <c r="H13" s="1">
        <f>SUMIFS('Employer Federal Tax Withheld'!$L:$L,'Employer Federal Tax Withheld'!$R:$R,'Total Employer Social S-Medicar'!H$8,'Employer Federal Tax Withheld'!$B:$B,'Total Employer Social S-Medicar'!$B13,'Employer Federal Tax Withheld'!$C:$C,'Total Employer Social S-Medicar'!$C13)</f>
        <v>0</v>
      </c>
      <c r="I13" s="1">
        <f>SUMIFS('Employer Federal Tax Withheld'!$L:$L,'Employer Federal Tax Withheld'!$R:$R,'Total Employer Social S-Medicar'!I$8,'Employer Federal Tax Withheld'!$B:$B,'Total Employer Social S-Medicar'!$B13,'Employer Federal Tax Withheld'!$C:$C,'Total Employer Social S-Medicar'!$C13)</f>
        <v>0</v>
      </c>
      <c r="J13" s="1">
        <f>SUMIFS('Employer Federal Tax Withheld'!$L:$L,'Employer Federal Tax Withheld'!$R:$R,'Total Employer Social S-Medicar'!J$8,'Employer Federal Tax Withheld'!$B:$B,'Total Employer Social S-Medicar'!$B13,'Employer Federal Tax Withheld'!$C:$C,'Total Employer Social S-Medicar'!$C13)</f>
        <v>0</v>
      </c>
      <c r="K13" s="1">
        <f>SUMIFS('Employer Federal Tax Withheld'!$L:$L,'Employer Federal Tax Withheld'!$R:$R,'Total Employer Social S-Medicar'!K$8,'Employer Federal Tax Withheld'!$B:$B,'Total Employer Social S-Medicar'!$B13,'Employer Federal Tax Withheld'!$C:$C,'Total Employer Social S-Medicar'!$C13)</f>
        <v>0</v>
      </c>
      <c r="L13" s="1">
        <f>SUMIFS('Employer Federal Tax Withheld'!$L:$L,'Employer Federal Tax Withheld'!$R:$R,'Total Employer Social S-Medicar'!L$8,'Employer Federal Tax Withheld'!$B:$B,'Total Employer Social S-Medicar'!$B13,'Employer Federal Tax Withheld'!$C:$C,'Total Employer Social S-Medicar'!$C13)</f>
        <v>0</v>
      </c>
      <c r="M13" s="1">
        <f>SUMIFS('Employer Federal Tax Withheld'!$L:$L,'Employer Federal Tax Withheld'!$R:$R,'Total Employer Social S-Medicar'!M$8,'Employer Federal Tax Withheld'!$B:$B,'Total Employer Social S-Medicar'!$B13,'Employer Federal Tax Withheld'!$C:$C,'Total Employer Social S-Medicar'!$C13)</f>
        <v>0</v>
      </c>
      <c r="N13" s="1">
        <f>SUMIFS('Employer Federal Tax Withheld'!$L:$L,'Employer Federal Tax Withheld'!$R:$R,'Total Employer Social S-Medicar'!N$8,'Employer Federal Tax Withheld'!$B:$B,'Total Employer Social S-Medicar'!$B13,'Employer Federal Tax Withheld'!$C:$C,'Total Employer Social S-Medicar'!$C13)</f>
        <v>0</v>
      </c>
      <c r="O13" s="1">
        <f>SUMIFS('Employer Federal Tax Withheld'!$L:$L,'Employer Federal Tax Withheld'!$R:$R,'Total Employer Social S-Medicar'!O$8,'Employer Federal Tax Withheld'!$B:$B,'Total Employer Social S-Medicar'!$B13,'Employer Federal Tax Withheld'!$C:$C,'Total Employer Social S-Medicar'!$C13)</f>
        <v>0</v>
      </c>
      <c r="P13" s="1">
        <f>SUMIFS('Employer Federal Tax Withheld'!$L:$L,'Employer Federal Tax Withheld'!$R:$R,'Total Employer Social S-Medicar'!P$8,'Employer Federal Tax Withheld'!$B:$B,'Total Employer Social S-Medicar'!$B13,'Employer Federal Tax Withheld'!$C:$C,'Total Employer Social S-Medicar'!$C13)</f>
        <v>0</v>
      </c>
      <c r="Q13" s="9">
        <f t="shared" si="0"/>
        <v>0</v>
      </c>
    </row>
    <row r="14" spans="2:17" x14ac:dyDescent="0.25">
      <c r="B14" t="str">
        <f>IF(Staff!B14="","",Staff!B14)</f>
        <v/>
      </c>
      <c r="C14" t="str">
        <f>IF(Staff!C14="","",Staff!C14)</f>
        <v/>
      </c>
      <c r="E14" s="1">
        <f>SUMIFS('Employer Federal Tax Withheld'!$L:$L,'Employer Federal Tax Withheld'!$R:$R,'Total Employer Social S-Medicar'!E$8,'Employer Federal Tax Withheld'!$B:$B,'Total Employer Social S-Medicar'!$B14,'Employer Federal Tax Withheld'!$C:$C,'Total Employer Social S-Medicar'!$C14)</f>
        <v>0</v>
      </c>
      <c r="F14" s="1">
        <f>SUMIFS('Employer Federal Tax Withheld'!$L:$L,'Employer Federal Tax Withheld'!$R:$R,'Total Employer Social S-Medicar'!F$8,'Employer Federal Tax Withheld'!$B:$B,'Total Employer Social S-Medicar'!$B14,'Employer Federal Tax Withheld'!$C:$C,'Total Employer Social S-Medicar'!$C14)</f>
        <v>0</v>
      </c>
      <c r="G14" s="1">
        <f>SUMIFS('Employer Federal Tax Withheld'!$L:$L,'Employer Federal Tax Withheld'!$R:$R,'Total Employer Social S-Medicar'!G$8,'Employer Federal Tax Withheld'!$B:$B,'Total Employer Social S-Medicar'!$B14,'Employer Federal Tax Withheld'!$C:$C,'Total Employer Social S-Medicar'!$C14)</f>
        <v>0</v>
      </c>
      <c r="H14" s="1">
        <f>SUMIFS('Employer Federal Tax Withheld'!$L:$L,'Employer Federal Tax Withheld'!$R:$R,'Total Employer Social S-Medicar'!H$8,'Employer Federal Tax Withheld'!$B:$B,'Total Employer Social S-Medicar'!$B14,'Employer Federal Tax Withheld'!$C:$C,'Total Employer Social S-Medicar'!$C14)</f>
        <v>0</v>
      </c>
      <c r="I14" s="1">
        <f>SUMIFS('Employer Federal Tax Withheld'!$L:$L,'Employer Federal Tax Withheld'!$R:$R,'Total Employer Social S-Medicar'!I$8,'Employer Federal Tax Withheld'!$B:$B,'Total Employer Social S-Medicar'!$B14,'Employer Federal Tax Withheld'!$C:$C,'Total Employer Social S-Medicar'!$C14)</f>
        <v>0</v>
      </c>
      <c r="J14" s="1">
        <f>SUMIFS('Employer Federal Tax Withheld'!$L:$L,'Employer Federal Tax Withheld'!$R:$R,'Total Employer Social S-Medicar'!J$8,'Employer Federal Tax Withheld'!$B:$B,'Total Employer Social S-Medicar'!$B14,'Employer Federal Tax Withheld'!$C:$C,'Total Employer Social S-Medicar'!$C14)</f>
        <v>0</v>
      </c>
      <c r="K14" s="1">
        <f>SUMIFS('Employer Federal Tax Withheld'!$L:$L,'Employer Federal Tax Withheld'!$R:$R,'Total Employer Social S-Medicar'!K$8,'Employer Federal Tax Withheld'!$B:$B,'Total Employer Social S-Medicar'!$B14,'Employer Federal Tax Withheld'!$C:$C,'Total Employer Social S-Medicar'!$C14)</f>
        <v>0</v>
      </c>
      <c r="L14" s="1">
        <f>SUMIFS('Employer Federal Tax Withheld'!$L:$L,'Employer Federal Tax Withheld'!$R:$R,'Total Employer Social S-Medicar'!L$8,'Employer Federal Tax Withheld'!$B:$B,'Total Employer Social S-Medicar'!$B14,'Employer Federal Tax Withheld'!$C:$C,'Total Employer Social S-Medicar'!$C14)</f>
        <v>0</v>
      </c>
      <c r="M14" s="1">
        <f>SUMIFS('Employer Federal Tax Withheld'!$L:$L,'Employer Federal Tax Withheld'!$R:$R,'Total Employer Social S-Medicar'!M$8,'Employer Federal Tax Withheld'!$B:$B,'Total Employer Social S-Medicar'!$B14,'Employer Federal Tax Withheld'!$C:$C,'Total Employer Social S-Medicar'!$C14)</f>
        <v>0</v>
      </c>
      <c r="N14" s="1">
        <f>SUMIFS('Employer Federal Tax Withheld'!$L:$L,'Employer Federal Tax Withheld'!$R:$R,'Total Employer Social S-Medicar'!N$8,'Employer Federal Tax Withheld'!$B:$B,'Total Employer Social S-Medicar'!$B14,'Employer Federal Tax Withheld'!$C:$C,'Total Employer Social S-Medicar'!$C14)</f>
        <v>0</v>
      </c>
      <c r="O14" s="1">
        <f>SUMIFS('Employer Federal Tax Withheld'!$L:$L,'Employer Federal Tax Withheld'!$R:$R,'Total Employer Social S-Medicar'!O$8,'Employer Federal Tax Withheld'!$B:$B,'Total Employer Social S-Medicar'!$B14,'Employer Federal Tax Withheld'!$C:$C,'Total Employer Social S-Medicar'!$C14)</f>
        <v>0</v>
      </c>
      <c r="P14" s="1">
        <f>SUMIFS('Employer Federal Tax Withheld'!$L:$L,'Employer Federal Tax Withheld'!$R:$R,'Total Employer Social S-Medicar'!P$8,'Employer Federal Tax Withheld'!$B:$B,'Total Employer Social S-Medicar'!$B14,'Employer Federal Tax Withheld'!$C:$C,'Total Employer Social S-Medicar'!$C14)</f>
        <v>0</v>
      </c>
      <c r="Q14" s="9">
        <f t="shared" si="0"/>
        <v>0</v>
      </c>
    </row>
    <row r="15" spans="2:17" x14ac:dyDescent="0.25">
      <c r="B15" t="str">
        <f>IF(Staff!B15="","",Staff!B15)</f>
        <v/>
      </c>
      <c r="C15" t="str">
        <f>IF(Staff!C15="","",Staff!C15)</f>
        <v/>
      </c>
      <c r="E15" s="1">
        <f>SUMIFS('Employer Federal Tax Withheld'!$L:$L,'Employer Federal Tax Withheld'!$R:$R,'Total Employer Social S-Medicar'!E$8,'Employer Federal Tax Withheld'!$B:$B,'Total Employer Social S-Medicar'!$B15,'Employer Federal Tax Withheld'!$C:$C,'Total Employer Social S-Medicar'!$C15)</f>
        <v>0</v>
      </c>
      <c r="F15" s="1">
        <f>SUMIFS('Employer Federal Tax Withheld'!$L:$L,'Employer Federal Tax Withheld'!$R:$R,'Total Employer Social S-Medicar'!F$8,'Employer Federal Tax Withheld'!$B:$B,'Total Employer Social S-Medicar'!$B15,'Employer Federal Tax Withheld'!$C:$C,'Total Employer Social S-Medicar'!$C15)</f>
        <v>0</v>
      </c>
      <c r="G15" s="1">
        <f>SUMIFS('Employer Federal Tax Withheld'!$L:$L,'Employer Federal Tax Withheld'!$R:$R,'Total Employer Social S-Medicar'!G$8,'Employer Federal Tax Withheld'!$B:$B,'Total Employer Social S-Medicar'!$B15,'Employer Federal Tax Withheld'!$C:$C,'Total Employer Social S-Medicar'!$C15)</f>
        <v>0</v>
      </c>
      <c r="H15" s="1">
        <f>SUMIFS('Employer Federal Tax Withheld'!$L:$L,'Employer Federal Tax Withheld'!$R:$R,'Total Employer Social S-Medicar'!H$8,'Employer Federal Tax Withheld'!$B:$B,'Total Employer Social S-Medicar'!$B15,'Employer Federal Tax Withheld'!$C:$C,'Total Employer Social S-Medicar'!$C15)</f>
        <v>0</v>
      </c>
      <c r="I15" s="1">
        <f>SUMIFS('Employer Federal Tax Withheld'!$L:$L,'Employer Federal Tax Withheld'!$R:$R,'Total Employer Social S-Medicar'!I$8,'Employer Federal Tax Withheld'!$B:$B,'Total Employer Social S-Medicar'!$B15,'Employer Federal Tax Withheld'!$C:$C,'Total Employer Social S-Medicar'!$C15)</f>
        <v>0</v>
      </c>
      <c r="J15" s="1">
        <f>SUMIFS('Employer Federal Tax Withheld'!$L:$L,'Employer Federal Tax Withheld'!$R:$R,'Total Employer Social S-Medicar'!J$8,'Employer Federal Tax Withheld'!$B:$B,'Total Employer Social S-Medicar'!$B15,'Employer Federal Tax Withheld'!$C:$C,'Total Employer Social S-Medicar'!$C15)</f>
        <v>0</v>
      </c>
      <c r="K15" s="1">
        <f>SUMIFS('Employer Federal Tax Withheld'!$L:$L,'Employer Federal Tax Withheld'!$R:$R,'Total Employer Social S-Medicar'!K$8,'Employer Federal Tax Withheld'!$B:$B,'Total Employer Social S-Medicar'!$B15,'Employer Federal Tax Withheld'!$C:$C,'Total Employer Social S-Medicar'!$C15)</f>
        <v>0</v>
      </c>
      <c r="L15" s="1">
        <f>SUMIFS('Employer Federal Tax Withheld'!$L:$L,'Employer Federal Tax Withheld'!$R:$R,'Total Employer Social S-Medicar'!L$8,'Employer Federal Tax Withheld'!$B:$B,'Total Employer Social S-Medicar'!$B15,'Employer Federal Tax Withheld'!$C:$C,'Total Employer Social S-Medicar'!$C15)</f>
        <v>0</v>
      </c>
      <c r="M15" s="1">
        <f>SUMIFS('Employer Federal Tax Withheld'!$L:$L,'Employer Federal Tax Withheld'!$R:$R,'Total Employer Social S-Medicar'!M$8,'Employer Federal Tax Withheld'!$B:$B,'Total Employer Social S-Medicar'!$B15,'Employer Federal Tax Withheld'!$C:$C,'Total Employer Social S-Medicar'!$C15)</f>
        <v>0</v>
      </c>
      <c r="N15" s="1">
        <f>SUMIFS('Employer Federal Tax Withheld'!$L:$L,'Employer Federal Tax Withheld'!$R:$R,'Total Employer Social S-Medicar'!N$8,'Employer Federal Tax Withheld'!$B:$B,'Total Employer Social S-Medicar'!$B15,'Employer Federal Tax Withheld'!$C:$C,'Total Employer Social S-Medicar'!$C15)</f>
        <v>0</v>
      </c>
      <c r="O15" s="1">
        <f>SUMIFS('Employer Federal Tax Withheld'!$L:$L,'Employer Federal Tax Withheld'!$R:$R,'Total Employer Social S-Medicar'!O$8,'Employer Federal Tax Withheld'!$B:$B,'Total Employer Social S-Medicar'!$B15,'Employer Federal Tax Withheld'!$C:$C,'Total Employer Social S-Medicar'!$C15)</f>
        <v>0</v>
      </c>
      <c r="P15" s="1">
        <f>SUMIFS('Employer Federal Tax Withheld'!$L:$L,'Employer Federal Tax Withheld'!$R:$R,'Total Employer Social S-Medicar'!P$8,'Employer Federal Tax Withheld'!$B:$B,'Total Employer Social S-Medicar'!$B15,'Employer Federal Tax Withheld'!$C:$C,'Total Employer Social S-Medicar'!$C15)</f>
        <v>0</v>
      </c>
      <c r="Q15" s="9">
        <f t="shared" si="0"/>
        <v>0</v>
      </c>
    </row>
    <row r="16" spans="2:17" x14ac:dyDescent="0.25">
      <c r="B16" t="str">
        <f>IF(Staff!B16="","",Staff!B16)</f>
        <v/>
      </c>
      <c r="C16" t="str">
        <f>IF(Staff!C16="","",Staff!C16)</f>
        <v/>
      </c>
      <c r="E16" s="1">
        <f>SUMIFS('Employer Federal Tax Withheld'!$L:$L,'Employer Federal Tax Withheld'!$R:$R,'Total Employer Social S-Medicar'!E$8,'Employer Federal Tax Withheld'!$B:$B,'Total Employer Social S-Medicar'!$B16,'Employer Federal Tax Withheld'!$C:$C,'Total Employer Social S-Medicar'!$C16)</f>
        <v>0</v>
      </c>
      <c r="F16" s="1">
        <f>SUMIFS('Employer Federal Tax Withheld'!$L:$L,'Employer Federal Tax Withheld'!$R:$R,'Total Employer Social S-Medicar'!F$8,'Employer Federal Tax Withheld'!$B:$B,'Total Employer Social S-Medicar'!$B16,'Employer Federal Tax Withheld'!$C:$C,'Total Employer Social S-Medicar'!$C16)</f>
        <v>0</v>
      </c>
      <c r="G16" s="1">
        <f>SUMIFS('Employer Federal Tax Withheld'!$L:$L,'Employer Federal Tax Withheld'!$R:$R,'Total Employer Social S-Medicar'!G$8,'Employer Federal Tax Withheld'!$B:$B,'Total Employer Social S-Medicar'!$B16,'Employer Federal Tax Withheld'!$C:$C,'Total Employer Social S-Medicar'!$C16)</f>
        <v>0</v>
      </c>
      <c r="H16" s="1">
        <f>SUMIFS('Employer Federal Tax Withheld'!$L:$L,'Employer Federal Tax Withheld'!$R:$R,'Total Employer Social S-Medicar'!H$8,'Employer Federal Tax Withheld'!$B:$B,'Total Employer Social S-Medicar'!$B16,'Employer Federal Tax Withheld'!$C:$C,'Total Employer Social S-Medicar'!$C16)</f>
        <v>0</v>
      </c>
      <c r="I16" s="1">
        <f>SUMIFS('Employer Federal Tax Withheld'!$L:$L,'Employer Federal Tax Withheld'!$R:$R,'Total Employer Social S-Medicar'!I$8,'Employer Federal Tax Withheld'!$B:$B,'Total Employer Social S-Medicar'!$B16,'Employer Federal Tax Withheld'!$C:$C,'Total Employer Social S-Medicar'!$C16)</f>
        <v>0</v>
      </c>
      <c r="J16" s="1">
        <f>SUMIFS('Employer Federal Tax Withheld'!$L:$L,'Employer Federal Tax Withheld'!$R:$R,'Total Employer Social S-Medicar'!J$8,'Employer Federal Tax Withheld'!$B:$B,'Total Employer Social S-Medicar'!$B16,'Employer Federal Tax Withheld'!$C:$C,'Total Employer Social S-Medicar'!$C16)</f>
        <v>0</v>
      </c>
      <c r="K16" s="1">
        <f>SUMIFS('Employer Federal Tax Withheld'!$L:$L,'Employer Federal Tax Withheld'!$R:$R,'Total Employer Social S-Medicar'!K$8,'Employer Federal Tax Withheld'!$B:$B,'Total Employer Social S-Medicar'!$B16,'Employer Federal Tax Withheld'!$C:$C,'Total Employer Social S-Medicar'!$C16)</f>
        <v>0</v>
      </c>
      <c r="L16" s="1">
        <f>SUMIFS('Employer Federal Tax Withheld'!$L:$L,'Employer Federal Tax Withheld'!$R:$R,'Total Employer Social S-Medicar'!L$8,'Employer Federal Tax Withheld'!$B:$B,'Total Employer Social S-Medicar'!$B16,'Employer Federal Tax Withheld'!$C:$C,'Total Employer Social S-Medicar'!$C16)</f>
        <v>0</v>
      </c>
      <c r="M16" s="1">
        <f>SUMIFS('Employer Federal Tax Withheld'!$L:$L,'Employer Federal Tax Withheld'!$R:$R,'Total Employer Social S-Medicar'!M$8,'Employer Federal Tax Withheld'!$B:$B,'Total Employer Social S-Medicar'!$B16,'Employer Federal Tax Withheld'!$C:$C,'Total Employer Social S-Medicar'!$C16)</f>
        <v>0</v>
      </c>
      <c r="N16" s="1">
        <f>SUMIFS('Employer Federal Tax Withheld'!$L:$L,'Employer Federal Tax Withheld'!$R:$R,'Total Employer Social S-Medicar'!N$8,'Employer Federal Tax Withheld'!$B:$B,'Total Employer Social S-Medicar'!$B16,'Employer Federal Tax Withheld'!$C:$C,'Total Employer Social S-Medicar'!$C16)</f>
        <v>0</v>
      </c>
      <c r="O16" s="1">
        <f>SUMIFS('Employer Federal Tax Withheld'!$L:$L,'Employer Federal Tax Withheld'!$R:$R,'Total Employer Social S-Medicar'!O$8,'Employer Federal Tax Withheld'!$B:$B,'Total Employer Social S-Medicar'!$B16,'Employer Federal Tax Withheld'!$C:$C,'Total Employer Social S-Medicar'!$C16)</f>
        <v>0</v>
      </c>
      <c r="P16" s="1">
        <f>SUMIFS('Employer Federal Tax Withheld'!$L:$L,'Employer Federal Tax Withheld'!$R:$R,'Total Employer Social S-Medicar'!P$8,'Employer Federal Tax Withheld'!$B:$B,'Total Employer Social S-Medicar'!$B16,'Employer Federal Tax Withheld'!$C:$C,'Total Employer Social S-Medicar'!$C16)</f>
        <v>0</v>
      </c>
      <c r="Q16" s="9">
        <f t="shared" si="0"/>
        <v>0</v>
      </c>
    </row>
    <row r="17" spans="2:17" x14ac:dyDescent="0.25">
      <c r="B17" t="str">
        <f>IF(Staff!B17="","",Staff!B17)</f>
        <v/>
      </c>
      <c r="C17" t="str">
        <f>IF(Staff!C17="","",Staff!C17)</f>
        <v/>
      </c>
      <c r="E17" s="1">
        <f>SUMIFS('Employer Federal Tax Withheld'!$L:$L,'Employer Federal Tax Withheld'!$R:$R,'Total Employer Social S-Medicar'!E$8,'Employer Federal Tax Withheld'!$B:$B,'Total Employer Social S-Medicar'!$B17,'Employer Federal Tax Withheld'!$C:$C,'Total Employer Social S-Medicar'!$C17)</f>
        <v>0</v>
      </c>
      <c r="F17" s="1">
        <f>SUMIFS('Employer Federal Tax Withheld'!$L:$L,'Employer Federal Tax Withheld'!$R:$R,'Total Employer Social S-Medicar'!F$8,'Employer Federal Tax Withheld'!$B:$B,'Total Employer Social S-Medicar'!$B17,'Employer Federal Tax Withheld'!$C:$C,'Total Employer Social S-Medicar'!$C17)</f>
        <v>0</v>
      </c>
      <c r="G17" s="1">
        <f>SUMIFS('Employer Federal Tax Withheld'!$L:$L,'Employer Federal Tax Withheld'!$R:$R,'Total Employer Social S-Medicar'!G$8,'Employer Federal Tax Withheld'!$B:$B,'Total Employer Social S-Medicar'!$B17,'Employer Federal Tax Withheld'!$C:$C,'Total Employer Social S-Medicar'!$C17)</f>
        <v>0</v>
      </c>
      <c r="H17" s="1">
        <f>SUMIFS('Employer Federal Tax Withheld'!$L:$L,'Employer Federal Tax Withheld'!$R:$R,'Total Employer Social S-Medicar'!H$8,'Employer Federal Tax Withheld'!$B:$B,'Total Employer Social S-Medicar'!$B17,'Employer Federal Tax Withheld'!$C:$C,'Total Employer Social S-Medicar'!$C17)</f>
        <v>0</v>
      </c>
      <c r="I17" s="1">
        <f>SUMIFS('Employer Federal Tax Withheld'!$L:$L,'Employer Federal Tax Withheld'!$R:$R,'Total Employer Social S-Medicar'!I$8,'Employer Federal Tax Withheld'!$B:$B,'Total Employer Social S-Medicar'!$B17,'Employer Federal Tax Withheld'!$C:$C,'Total Employer Social S-Medicar'!$C17)</f>
        <v>0</v>
      </c>
      <c r="J17" s="1">
        <f>SUMIFS('Employer Federal Tax Withheld'!$L:$L,'Employer Federal Tax Withheld'!$R:$R,'Total Employer Social S-Medicar'!J$8,'Employer Federal Tax Withheld'!$B:$B,'Total Employer Social S-Medicar'!$B17,'Employer Federal Tax Withheld'!$C:$C,'Total Employer Social S-Medicar'!$C17)</f>
        <v>0</v>
      </c>
      <c r="K17" s="1">
        <f>SUMIFS('Employer Federal Tax Withheld'!$L:$L,'Employer Federal Tax Withheld'!$R:$R,'Total Employer Social S-Medicar'!K$8,'Employer Federal Tax Withheld'!$B:$B,'Total Employer Social S-Medicar'!$B17,'Employer Federal Tax Withheld'!$C:$C,'Total Employer Social S-Medicar'!$C17)</f>
        <v>0</v>
      </c>
      <c r="L17" s="1">
        <f>SUMIFS('Employer Federal Tax Withheld'!$L:$L,'Employer Federal Tax Withheld'!$R:$R,'Total Employer Social S-Medicar'!L$8,'Employer Federal Tax Withheld'!$B:$B,'Total Employer Social S-Medicar'!$B17,'Employer Federal Tax Withheld'!$C:$C,'Total Employer Social S-Medicar'!$C17)</f>
        <v>0</v>
      </c>
      <c r="M17" s="1">
        <f>SUMIFS('Employer Federal Tax Withheld'!$L:$L,'Employer Federal Tax Withheld'!$R:$R,'Total Employer Social S-Medicar'!M$8,'Employer Federal Tax Withheld'!$B:$B,'Total Employer Social S-Medicar'!$B17,'Employer Federal Tax Withheld'!$C:$C,'Total Employer Social S-Medicar'!$C17)</f>
        <v>0</v>
      </c>
      <c r="N17" s="1">
        <f>SUMIFS('Employer Federal Tax Withheld'!$L:$L,'Employer Federal Tax Withheld'!$R:$R,'Total Employer Social S-Medicar'!N$8,'Employer Federal Tax Withheld'!$B:$B,'Total Employer Social S-Medicar'!$B17,'Employer Federal Tax Withheld'!$C:$C,'Total Employer Social S-Medicar'!$C17)</f>
        <v>0</v>
      </c>
      <c r="O17" s="1">
        <f>SUMIFS('Employer Federal Tax Withheld'!$L:$L,'Employer Federal Tax Withheld'!$R:$R,'Total Employer Social S-Medicar'!O$8,'Employer Federal Tax Withheld'!$B:$B,'Total Employer Social S-Medicar'!$B17,'Employer Federal Tax Withheld'!$C:$C,'Total Employer Social S-Medicar'!$C17)</f>
        <v>0</v>
      </c>
      <c r="P17" s="1">
        <f>SUMIFS('Employer Federal Tax Withheld'!$L:$L,'Employer Federal Tax Withheld'!$R:$R,'Total Employer Social S-Medicar'!P$8,'Employer Federal Tax Withheld'!$B:$B,'Total Employer Social S-Medicar'!$B17,'Employer Federal Tax Withheld'!$C:$C,'Total Employer Social S-Medicar'!$C17)</f>
        <v>0</v>
      </c>
      <c r="Q17" s="9">
        <f t="shared" si="0"/>
        <v>0</v>
      </c>
    </row>
    <row r="18" spans="2:17" x14ac:dyDescent="0.25">
      <c r="B18" t="str">
        <f>IF(Staff!B18="","",Staff!B18)</f>
        <v/>
      </c>
      <c r="C18" t="str">
        <f>IF(Staff!C18="","",Staff!C18)</f>
        <v/>
      </c>
      <c r="E18" s="1">
        <f>SUMIFS('Employer Federal Tax Withheld'!$L:$L,'Employer Federal Tax Withheld'!$R:$R,'Total Employer Social S-Medicar'!E$8,'Employer Federal Tax Withheld'!$B:$B,'Total Employer Social S-Medicar'!$B18,'Employer Federal Tax Withheld'!$C:$C,'Total Employer Social S-Medicar'!$C18)</f>
        <v>0</v>
      </c>
      <c r="F18" s="1">
        <f>SUMIFS('Employer Federal Tax Withheld'!$L:$L,'Employer Federal Tax Withheld'!$R:$R,'Total Employer Social S-Medicar'!F$8,'Employer Federal Tax Withheld'!$B:$B,'Total Employer Social S-Medicar'!$B18,'Employer Federal Tax Withheld'!$C:$C,'Total Employer Social S-Medicar'!$C18)</f>
        <v>0</v>
      </c>
      <c r="G18" s="1">
        <f>SUMIFS('Employer Federal Tax Withheld'!$L:$L,'Employer Federal Tax Withheld'!$R:$R,'Total Employer Social S-Medicar'!G$8,'Employer Federal Tax Withheld'!$B:$B,'Total Employer Social S-Medicar'!$B18,'Employer Federal Tax Withheld'!$C:$C,'Total Employer Social S-Medicar'!$C18)</f>
        <v>0</v>
      </c>
      <c r="H18" s="1">
        <f>SUMIFS('Employer Federal Tax Withheld'!$L:$L,'Employer Federal Tax Withheld'!$R:$R,'Total Employer Social S-Medicar'!H$8,'Employer Federal Tax Withheld'!$B:$B,'Total Employer Social S-Medicar'!$B18,'Employer Federal Tax Withheld'!$C:$C,'Total Employer Social S-Medicar'!$C18)</f>
        <v>0</v>
      </c>
      <c r="I18" s="1">
        <f>SUMIFS('Employer Federal Tax Withheld'!$L:$L,'Employer Federal Tax Withheld'!$R:$R,'Total Employer Social S-Medicar'!I$8,'Employer Federal Tax Withheld'!$B:$B,'Total Employer Social S-Medicar'!$B18,'Employer Federal Tax Withheld'!$C:$C,'Total Employer Social S-Medicar'!$C18)</f>
        <v>0</v>
      </c>
      <c r="J18" s="1">
        <f>SUMIFS('Employer Federal Tax Withheld'!$L:$L,'Employer Federal Tax Withheld'!$R:$R,'Total Employer Social S-Medicar'!J$8,'Employer Federal Tax Withheld'!$B:$B,'Total Employer Social S-Medicar'!$B18,'Employer Federal Tax Withheld'!$C:$C,'Total Employer Social S-Medicar'!$C18)</f>
        <v>0</v>
      </c>
      <c r="K18" s="1">
        <f>SUMIFS('Employer Federal Tax Withheld'!$L:$L,'Employer Federal Tax Withheld'!$R:$R,'Total Employer Social S-Medicar'!K$8,'Employer Federal Tax Withheld'!$B:$B,'Total Employer Social S-Medicar'!$B18,'Employer Federal Tax Withheld'!$C:$C,'Total Employer Social S-Medicar'!$C18)</f>
        <v>0</v>
      </c>
      <c r="L18" s="1">
        <f>SUMIFS('Employer Federal Tax Withheld'!$L:$L,'Employer Federal Tax Withheld'!$R:$R,'Total Employer Social S-Medicar'!L$8,'Employer Federal Tax Withheld'!$B:$B,'Total Employer Social S-Medicar'!$B18,'Employer Federal Tax Withheld'!$C:$C,'Total Employer Social S-Medicar'!$C18)</f>
        <v>0</v>
      </c>
      <c r="M18" s="1">
        <f>SUMIFS('Employer Federal Tax Withheld'!$L:$L,'Employer Federal Tax Withheld'!$R:$R,'Total Employer Social S-Medicar'!M$8,'Employer Federal Tax Withheld'!$B:$B,'Total Employer Social S-Medicar'!$B18,'Employer Federal Tax Withheld'!$C:$C,'Total Employer Social S-Medicar'!$C18)</f>
        <v>0</v>
      </c>
      <c r="N18" s="1">
        <f>SUMIFS('Employer Federal Tax Withheld'!$L:$L,'Employer Federal Tax Withheld'!$R:$R,'Total Employer Social S-Medicar'!N$8,'Employer Federal Tax Withheld'!$B:$B,'Total Employer Social S-Medicar'!$B18,'Employer Federal Tax Withheld'!$C:$C,'Total Employer Social S-Medicar'!$C18)</f>
        <v>0</v>
      </c>
      <c r="O18" s="1">
        <f>SUMIFS('Employer Federal Tax Withheld'!$L:$L,'Employer Federal Tax Withheld'!$R:$R,'Total Employer Social S-Medicar'!O$8,'Employer Federal Tax Withheld'!$B:$B,'Total Employer Social S-Medicar'!$B18,'Employer Federal Tax Withheld'!$C:$C,'Total Employer Social S-Medicar'!$C18)</f>
        <v>0</v>
      </c>
      <c r="P18" s="1">
        <f>SUMIFS('Employer Federal Tax Withheld'!$L:$L,'Employer Federal Tax Withheld'!$R:$R,'Total Employer Social S-Medicar'!P$8,'Employer Federal Tax Withheld'!$B:$B,'Total Employer Social S-Medicar'!$B18,'Employer Federal Tax Withheld'!$C:$C,'Total Employer Social S-Medicar'!$C18)</f>
        <v>0</v>
      </c>
      <c r="Q18" s="9">
        <f t="shared" si="0"/>
        <v>0</v>
      </c>
    </row>
    <row r="19" spans="2:17" x14ac:dyDescent="0.25">
      <c r="B19" t="str">
        <f>IF(Staff!B19="","",Staff!B19)</f>
        <v/>
      </c>
      <c r="C19" t="str">
        <f>IF(Staff!C19="","",Staff!C19)</f>
        <v/>
      </c>
      <c r="E19" s="1">
        <f>SUMIFS('Employer Federal Tax Withheld'!$L:$L,'Employer Federal Tax Withheld'!$R:$R,'Total Employer Social S-Medicar'!E$8,'Employer Federal Tax Withheld'!$B:$B,'Total Employer Social S-Medicar'!$B19,'Employer Federal Tax Withheld'!$C:$C,'Total Employer Social S-Medicar'!$C19)</f>
        <v>0</v>
      </c>
      <c r="F19" s="1">
        <f>SUMIFS('Employer Federal Tax Withheld'!$L:$L,'Employer Federal Tax Withheld'!$R:$R,'Total Employer Social S-Medicar'!F$8,'Employer Federal Tax Withheld'!$B:$B,'Total Employer Social S-Medicar'!$B19,'Employer Federal Tax Withheld'!$C:$C,'Total Employer Social S-Medicar'!$C19)</f>
        <v>0</v>
      </c>
      <c r="G19" s="1">
        <f>SUMIFS('Employer Federal Tax Withheld'!$L:$L,'Employer Federal Tax Withheld'!$R:$R,'Total Employer Social S-Medicar'!G$8,'Employer Federal Tax Withheld'!$B:$B,'Total Employer Social S-Medicar'!$B19,'Employer Federal Tax Withheld'!$C:$C,'Total Employer Social S-Medicar'!$C19)</f>
        <v>0</v>
      </c>
      <c r="H19" s="1">
        <f>SUMIFS('Employer Federal Tax Withheld'!$L:$L,'Employer Federal Tax Withheld'!$R:$R,'Total Employer Social S-Medicar'!H$8,'Employer Federal Tax Withheld'!$B:$B,'Total Employer Social S-Medicar'!$B19,'Employer Federal Tax Withheld'!$C:$C,'Total Employer Social S-Medicar'!$C19)</f>
        <v>0</v>
      </c>
      <c r="I19" s="1">
        <f>SUMIFS('Employer Federal Tax Withheld'!$L:$L,'Employer Federal Tax Withheld'!$R:$R,'Total Employer Social S-Medicar'!I$8,'Employer Federal Tax Withheld'!$B:$B,'Total Employer Social S-Medicar'!$B19,'Employer Federal Tax Withheld'!$C:$C,'Total Employer Social S-Medicar'!$C19)</f>
        <v>0</v>
      </c>
      <c r="J19" s="1">
        <f>SUMIFS('Employer Federal Tax Withheld'!$L:$L,'Employer Federal Tax Withheld'!$R:$R,'Total Employer Social S-Medicar'!J$8,'Employer Federal Tax Withheld'!$B:$B,'Total Employer Social S-Medicar'!$B19,'Employer Federal Tax Withheld'!$C:$C,'Total Employer Social S-Medicar'!$C19)</f>
        <v>0</v>
      </c>
      <c r="K19" s="1">
        <f>SUMIFS('Employer Federal Tax Withheld'!$L:$L,'Employer Federal Tax Withheld'!$R:$R,'Total Employer Social S-Medicar'!K$8,'Employer Federal Tax Withheld'!$B:$B,'Total Employer Social S-Medicar'!$B19,'Employer Federal Tax Withheld'!$C:$C,'Total Employer Social S-Medicar'!$C19)</f>
        <v>0</v>
      </c>
      <c r="L19" s="1">
        <f>SUMIFS('Employer Federal Tax Withheld'!$L:$L,'Employer Federal Tax Withheld'!$R:$R,'Total Employer Social S-Medicar'!L$8,'Employer Federal Tax Withheld'!$B:$B,'Total Employer Social S-Medicar'!$B19,'Employer Federal Tax Withheld'!$C:$C,'Total Employer Social S-Medicar'!$C19)</f>
        <v>0</v>
      </c>
      <c r="M19" s="1">
        <f>SUMIFS('Employer Federal Tax Withheld'!$L:$L,'Employer Federal Tax Withheld'!$R:$R,'Total Employer Social S-Medicar'!M$8,'Employer Federal Tax Withheld'!$B:$B,'Total Employer Social S-Medicar'!$B19,'Employer Federal Tax Withheld'!$C:$C,'Total Employer Social S-Medicar'!$C19)</f>
        <v>0</v>
      </c>
      <c r="N19" s="1">
        <f>SUMIFS('Employer Federal Tax Withheld'!$L:$L,'Employer Federal Tax Withheld'!$R:$R,'Total Employer Social S-Medicar'!N$8,'Employer Federal Tax Withheld'!$B:$B,'Total Employer Social S-Medicar'!$B19,'Employer Federal Tax Withheld'!$C:$C,'Total Employer Social S-Medicar'!$C19)</f>
        <v>0</v>
      </c>
      <c r="O19" s="1">
        <f>SUMIFS('Employer Federal Tax Withheld'!$L:$L,'Employer Federal Tax Withheld'!$R:$R,'Total Employer Social S-Medicar'!O$8,'Employer Federal Tax Withheld'!$B:$B,'Total Employer Social S-Medicar'!$B19,'Employer Federal Tax Withheld'!$C:$C,'Total Employer Social S-Medicar'!$C19)</f>
        <v>0</v>
      </c>
      <c r="P19" s="1">
        <f>SUMIFS('Employer Federal Tax Withheld'!$L:$L,'Employer Federal Tax Withheld'!$R:$R,'Total Employer Social S-Medicar'!P$8,'Employer Federal Tax Withheld'!$B:$B,'Total Employer Social S-Medicar'!$B19,'Employer Federal Tax Withheld'!$C:$C,'Total Employer Social S-Medicar'!$C19)</f>
        <v>0</v>
      </c>
      <c r="Q19" s="9">
        <f t="shared" si="0"/>
        <v>0</v>
      </c>
    </row>
    <row r="20" spans="2:17" x14ac:dyDescent="0.25">
      <c r="B20" t="str">
        <f>IF(Staff!B20="","",Staff!B20)</f>
        <v/>
      </c>
      <c r="C20" t="str">
        <f>IF(Staff!C20="","",Staff!C20)</f>
        <v/>
      </c>
      <c r="E20" s="1">
        <f>SUMIFS('Employer Federal Tax Withheld'!$L:$L,'Employer Federal Tax Withheld'!$R:$R,'Total Employer Social S-Medicar'!E$8,'Employer Federal Tax Withheld'!$B:$B,'Total Employer Social S-Medicar'!$B20,'Employer Federal Tax Withheld'!$C:$C,'Total Employer Social S-Medicar'!$C20)</f>
        <v>0</v>
      </c>
      <c r="F20" s="1">
        <f>SUMIFS('Employer Federal Tax Withheld'!$L:$L,'Employer Federal Tax Withheld'!$R:$R,'Total Employer Social S-Medicar'!F$8,'Employer Federal Tax Withheld'!$B:$B,'Total Employer Social S-Medicar'!$B20,'Employer Federal Tax Withheld'!$C:$C,'Total Employer Social S-Medicar'!$C20)</f>
        <v>0</v>
      </c>
      <c r="G20" s="1">
        <f>SUMIFS('Employer Federal Tax Withheld'!$L:$L,'Employer Federal Tax Withheld'!$R:$R,'Total Employer Social S-Medicar'!G$8,'Employer Federal Tax Withheld'!$B:$B,'Total Employer Social S-Medicar'!$B20,'Employer Federal Tax Withheld'!$C:$C,'Total Employer Social S-Medicar'!$C20)</f>
        <v>0</v>
      </c>
      <c r="H20" s="1">
        <f>SUMIFS('Employer Federal Tax Withheld'!$L:$L,'Employer Federal Tax Withheld'!$R:$R,'Total Employer Social S-Medicar'!H$8,'Employer Federal Tax Withheld'!$B:$B,'Total Employer Social S-Medicar'!$B20,'Employer Federal Tax Withheld'!$C:$C,'Total Employer Social S-Medicar'!$C20)</f>
        <v>0</v>
      </c>
      <c r="I20" s="1">
        <f>SUMIFS('Employer Federal Tax Withheld'!$L:$L,'Employer Federal Tax Withheld'!$R:$R,'Total Employer Social S-Medicar'!I$8,'Employer Federal Tax Withheld'!$B:$B,'Total Employer Social S-Medicar'!$B20,'Employer Federal Tax Withheld'!$C:$C,'Total Employer Social S-Medicar'!$C20)</f>
        <v>0</v>
      </c>
      <c r="J20" s="1">
        <f>SUMIFS('Employer Federal Tax Withheld'!$L:$L,'Employer Federal Tax Withheld'!$R:$R,'Total Employer Social S-Medicar'!J$8,'Employer Federal Tax Withheld'!$B:$B,'Total Employer Social S-Medicar'!$B20,'Employer Federal Tax Withheld'!$C:$C,'Total Employer Social S-Medicar'!$C20)</f>
        <v>0</v>
      </c>
      <c r="K20" s="1">
        <f>SUMIFS('Employer Federal Tax Withheld'!$L:$L,'Employer Federal Tax Withheld'!$R:$R,'Total Employer Social S-Medicar'!K$8,'Employer Federal Tax Withheld'!$B:$B,'Total Employer Social S-Medicar'!$B20,'Employer Federal Tax Withheld'!$C:$C,'Total Employer Social S-Medicar'!$C20)</f>
        <v>0</v>
      </c>
      <c r="L20" s="1">
        <f>SUMIFS('Employer Federal Tax Withheld'!$L:$L,'Employer Federal Tax Withheld'!$R:$R,'Total Employer Social S-Medicar'!L$8,'Employer Federal Tax Withheld'!$B:$B,'Total Employer Social S-Medicar'!$B20,'Employer Federal Tax Withheld'!$C:$C,'Total Employer Social S-Medicar'!$C20)</f>
        <v>0</v>
      </c>
      <c r="M20" s="1">
        <f>SUMIFS('Employer Federal Tax Withheld'!$L:$L,'Employer Federal Tax Withheld'!$R:$R,'Total Employer Social S-Medicar'!M$8,'Employer Federal Tax Withheld'!$B:$B,'Total Employer Social S-Medicar'!$B20,'Employer Federal Tax Withheld'!$C:$C,'Total Employer Social S-Medicar'!$C20)</f>
        <v>0</v>
      </c>
      <c r="N20" s="1">
        <f>SUMIFS('Employer Federal Tax Withheld'!$L:$L,'Employer Federal Tax Withheld'!$R:$R,'Total Employer Social S-Medicar'!N$8,'Employer Federal Tax Withheld'!$B:$B,'Total Employer Social S-Medicar'!$B20,'Employer Federal Tax Withheld'!$C:$C,'Total Employer Social S-Medicar'!$C20)</f>
        <v>0</v>
      </c>
      <c r="O20" s="1">
        <f>SUMIFS('Employer Federal Tax Withheld'!$L:$L,'Employer Federal Tax Withheld'!$R:$R,'Total Employer Social S-Medicar'!O$8,'Employer Federal Tax Withheld'!$B:$B,'Total Employer Social S-Medicar'!$B20,'Employer Federal Tax Withheld'!$C:$C,'Total Employer Social S-Medicar'!$C20)</f>
        <v>0</v>
      </c>
      <c r="P20" s="1">
        <f>SUMIFS('Employer Federal Tax Withheld'!$L:$L,'Employer Federal Tax Withheld'!$R:$R,'Total Employer Social S-Medicar'!P$8,'Employer Federal Tax Withheld'!$B:$B,'Total Employer Social S-Medicar'!$B20,'Employer Federal Tax Withheld'!$C:$C,'Total Employer Social S-Medicar'!$C20)</f>
        <v>0</v>
      </c>
      <c r="Q20" s="9">
        <f t="shared" si="0"/>
        <v>0</v>
      </c>
    </row>
    <row r="21" spans="2:17" x14ac:dyDescent="0.25">
      <c r="B21" t="str">
        <f>IF(Staff!B21="","",Staff!B21)</f>
        <v/>
      </c>
      <c r="C21" t="str">
        <f>IF(Staff!C21="","",Staff!C21)</f>
        <v/>
      </c>
      <c r="E21" s="1">
        <f>SUMIFS('Employer Federal Tax Withheld'!$L:$L,'Employer Federal Tax Withheld'!$R:$R,'Total Employer Social S-Medicar'!E$8,'Employer Federal Tax Withheld'!$B:$B,'Total Employer Social S-Medicar'!$B21,'Employer Federal Tax Withheld'!$C:$C,'Total Employer Social S-Medicar'!$C21)</f>
        <v>0</v>
      </c>
      <c r="F21" s="1">
        <f>SUMIFS('Employer Federal Tax Withheld'!$L:$L,'Employer Federal Tax Withheld'!$R:$R,'Total Employer Social S-Medicar'!F$8,'Employer Federal Tax Withheld'!$B:$B,'Total Employer Social S-Medicar'!$B21,'Employer Federal Tax Withheld'!$C:$C,'Total Employer Social S-Medicar'!$C21)</f>
        <v>0</v>
      </c>
      <c r="G21" s="1">
        <f>SUMIFS('Employer Federal Tax Withheld'!$L:$L,'Employer Federal Tax Withheld'!$R:$R,'Total Employer Social S-Medicar'!G$8,'Employer Federal Tax Withheld'!$B:$B,'Total Employer Social S-Medicar'!$B21,'Employer Federal Tax Withheld'!$C:$C,'Total Employer Social S-Medicar'!$C21)</f>
        <v>0</v>
      </c>
      <c r="H21" s="1">
        <f>SUMIFS('Employer Federal Tax Withheld'!$L:$L,'Employer Federal Tax Withheld'!$R:$R,'Total Employer Social S-Medicar'!H$8,'Employer Federal Tax Withheld'!$B:$B,'Total Employer Social S-Medicar'!$B21,'Employer Federal Tax Withheld'!$C:$C,'Total Employer Social S-Medicar'!$C21)</f>
        <v>0</v>
      </c>
      <c r="I21" s="1">
        <f>SUMIFS('Employer Federal Tax Withheld'!$L:$L,'Employer Federal Tax Withheld'!$R:$R,'Total Employer Social S-Medicar'!I$8,'Employer Federal Tax Withheld'!$B:$B,'Total Employer Social S-Medicar'!$B21,'Employer Federal Tax Withheld'!$C:$C,'Total Employer Social S-Medicar'!$C21)</f>
        <v>0</v>
      </c>
      <c r="J21" s="1">
        <f>SUMIFS('Employer Federal Tax Withheld'!$L:$L,'Employer Federal Tax Withheld'!$R:$R,'Total Employer Social S-Medicar'!J$8,'Employer Federal Tax Withheld'!$B:$B,'Total Employer Social S-Medicar'!$B21,'Employer Federal Tax Withheld'!$C:$C,'Total Employer Social S-Medicar'!$C21)</f>
        <v>0</v>
      </c>
      <c r="K21" s="1">
        <f>SUMIFS('Employer Federal Tax Withheld'!$L:$L,'Employer Federal Tax Withheld'!$R:$R,'Total Employer Social S-Medicar'!K$8,'Employer Federal Tax Withheld'!$B:$B,'Total Employer Social S-Medicar'!$B21,'Employer Federal Tax Withheld'!$C:$C,'Total Employer Social S-Medicar'!$C21)</f>
        <v>0</v>
      </c>
      <c r="L21" s="1">
        <f>SUMIFS('Employer Federal Tax Withheld'!$L:$L,'Employer Federal Tax Withheld'!$R:$R,'Total Employer Social S-Medicar'!L$8,'Employer Federal Tax Withheld'!$B:$B,'Total Employer Social S-Medicar'!$B21,'Employer Federal Tax Withheld'!$C:$C,'Total Employer Social S-Medicar'!$C21)</f>
        <v>0</v>
      </c>
      <c r="M21" s="1">
        <f>SUMIFS('Employer Federal Tax Withheld'!$L:$L,'Employer Federal Tax Withheld'!$R:$R,'Total Employer Social S-Medicar'!M$8,'Employer Federal Tax Withheld'!$B:$B,'Total Employer Social S-Medicar'!$B21,'Employer Federal Tax Withheld'!$C:$C,'Total Employer Social S-Medicar'!$C21)</f>
        <v>0</v>
      </c>
      <c r="N21" s="1">
        <f>SUMIFS('Employer Federal Tax Withheld'!$L:$L,'Employer Federal Tax Withheld'!$R:$R,'Total Employer Social S-Medicar'!N$8,'Employer Federal Tax Withheld'!$B:$B,'Total Employer Social S-Medicar'!$B21,'Employer Federal Tax Withheld'!$C:$C,'Total Employer Social S-Medicar'!$C21)</f>
        <v>0</v>
      </c>
      <c r="O21" s="1">
        <f>SUMIFS('Employer Federal Tax Withheld'!$L:$L,'Employer Federal Tax Withheld'!$R:$R,'Total Employer Social S-Medicar'!O$8,'Employer Federal Tax Withheld'!$B:$B,'Total Employer Social S-Medicar'!$B21,'Employer Federal Tax Withheld'!$C:$C,'Total Employer Social S-Medicar'!$C21)</f>
        <v>0</v>
      </c>
      <c r="P21" s="1">
        <f>SUMIFS('Employer Federal Tax Withheld'!$L:$L,'Employer Federal Tax Withheld'!$R:$R,'Total Employer Social S-Medicar'!P$8,'Employer Federal Tax Withheld'!$B:$B,'Total Employer Social S-Medicar'!$B21,'Employer Federal Tax Withheld'!$C:$C,'Total Employer Social S-Medicar'!$C21)</f>
        <v>0</v>
      </c>
      <c r="Q21" s="9">
        <f t="shared" si="0"/>
        <v>0</v>
      </c>
    </row>
    <row r="22" spans="2:17" x14ac:dyDescent="0.25">
      <c r="B22" t="str">
        <f>IF(Staff!B22="","",Staff!B22)</f>
        <v/>
      </c>
      <c r="C22" t="str">
        <f>IF(Staff!C22="","",Staff!C22)</f>
        <v/>
      </c>
      <c r="E22" s="1">
        <f>SUMIFS('Employer Federal Tax Withheld'!$L:$L,'Employer Federal Tax Withheld'!$R:$R,'Total Employer Social S-Medicar'!E$8,'Employer Federal Tax Withheld'!$B:$B,'Total Employer Social S-Medicar'!$B22,'Employer Federal Tax Withheld'!$C:$C,'Total Employer Social S-Medicar'!$C22)</f>
        <v>0</v>
      </c>
      <c r="F22" s="1">
        <f>SUMIFS('Employer Federal Tax Withheld'!$L:$L,'Employer Federal Tax Withheld'!$R:$R,'Total Employer Social S-Medicar'!F$8,'Employer Federal Tax Withheld'!$B:$B,'Total Employer Social S-Medicar'!$B22,'Employer Federal Tax Withheld'!$C:$C,'Total Employer Social S-Medicar'!$C22)</f>
        <v>0</v>
      </c>
      <c r="G22" s="1">
        <f>SUMIFS('Employer Federal Tax Withheld'!$L:$L,'Employer Federal Tax Withheld'!$R:$R,'Total Employer Social S-Medicar'!G$8,'Employer Federal Tax Withheld'!$B:$B,'Total Employer Social S-Medicar'!$B22,'Employer Federal Tax Withheld'!$C:$C,'Total Employer Social S-Medicar'!$C22)</f>
        <v>0</v>
      </c>
      <c r="H22" s="1">
        <f>SUMIFS('Employer Federal Tax Withheld'!$L:$L,'Employer Federal Tax Withheld'!$R:$R,'Total Employer Social S-Medicar'!H$8,'Employer Federal Tax Withheld'!$B:$B,'Total Employer Social S-Medicar'!$B22,'Employer Federal Tax Withheld'!$C:$C,'Total Employer Social S-Medicar'!$C22)</f>
        <v>0</v>
      </c>
      <c r="I22" s="1">
        <f>SUMIFS('Employer Federal Tax Withheld'!$L:$L,'Employer Federal Tax Withheld'!$R:$R,'Total Employer Social S-Medicar'!I$8,'Employer Federal Tax Withheld'!$B:$B,'Total Employer Social S-Medicar'!$B22,'Employer Federal Tax Withheld'!$C:$C,'Total Employer Social S-Medicar'!$C22)</f>
        <v>0</v>
      </c>
      <c r="J22" s="1">
        <f>SUMIFS('Employer Federal Tax Withheld'!$L:$L,'Employer Federal Tax Withheld'!$R:$R,'Total Employer Social S-Medicar'!J$8,'Employer Federal Tax Withheld'!$B:$B,'Total Employer Social S-Medicar'!$B22,'Employer Federal Tax Withheld'!$C:$C,'Total Employer Social S-Medicar'!$C22)</f>
        <v>0</v>
      </c>
      <c r="K22" s="1">
        <f>SUMIFS('Employer Federal Tax Withheld'!$L:$L,'Employer Federal Tax Withheld'!$R:$R,'Total Employer Social S-Medicar'!K$8,'Employer Federal Tax Withheld'!$B:$B,'Total Employer Social S-Medicar'!$B22,'Employer Federal Tax Withheld'!$C:$C,'Total Employer Social S-Medicar'!$C22)</f>
        <v>0</v>
      </c>
      <c r="L22" s="1">
        <f>SUMIFS('Employer Federal Tax Withheld'!$L:$L,'Employer Federal Tax Withheld'!$R:$R,'Total Employer Social S-Medicar'!L$8,'Employer Federal Tax Withheld'!$B:$B,'Total Employer Social S-Medicar'!$B22,'Employer Federal Tax Withheld'!$C:$C,'Total Employer Social S-Medicar'!$C22)</f>
        <v>0</v>
      </c>
      <c r="M22" s="1">
        <f>SUMIFS('Employer Federal Tax Withheld'!$L:$L,'Employer Federal Tax Withheld'!$R:$R,'Total Employer Social S-Medicar'!M$8,'Employer Federal Tax Withheld'!$B:$B,'Total Employer Social S-Medicar'!$B22,'Employer Federal Tax Withheld'!$C:$C,'Total Employer Social S-Medicar'!$C22)</f>
        <v>0</v>
      </c>
      <c r="N22" s="1">
        <f>SUMIFS('Employer Federal Tax Withheld'!$L:$L,'Employer Federal Tax Withheld'!$R:$R,'Total Employer Social S-Medicar'!N$8,'Employer Federal Tax Withheld'!$B:$B,'Total Employer Social S-Medicar'!$B22,'Employer Federal Tax Withheld'!$C:$C,'Total Employer Social S-Medicar'!$C22)</f>
        <v>0</v>
      </c>
      <c r="O22" s="1">
        <f>SUMIFS('Employer Federal Tax Withheld'!$L:$L,'Employer Federal Tax Withheld'!$R:$R,'Total Employer Social S-Medicar'!O$8,'Employer Federal Tax Withheld'!$B:$B,'Total Employer Social S-Medicar'!$B22,'Employer Federal Tax Withheld'!$C:$C,'Total Employer Social S-Medicar'!$C22)</f>
        <v>0</v>
      </c>
      <c r="P22" s="1">
        <f>SUMIFS('Employer Federal Tax Withheld'!$L:$L,'Employer Federal Tax Withheld'!$R:$R,'Total Employer Social S-Medicar'!P$8,'Employer Federal Tax Withheld'!$B:$B,'Total Employer Social S-Medicar'!$B22,'Employer Federal Tax Withheld'!$C:$C,'Total Employer Social S-Medicar'!$C22)</f>
        <v>0</v>
      </c>
      <c r="Q22" s="9">
        <f t="shared" si="0"/>
        <v>0</v>
      </c>
    </row>
    <row r="23" spans="2:17" x14ac:dyDescent="0.25">
      <c r="B23" t="str">
        <f>IF(Staff!B23="","",Staff!B23)</f>
        <v/>
      </c>
      <c r="C23" t="str">
        <f>IF(Staff!C23="","",Staff!C23)</f>
        <v/>
      </c>
      <c r="E23" s="1">
        <f>SUMIFS('Employer Federal Tax Withheld'!$L:$L,'Employer Federal Tax Withheld'!$R:$R,'Total Employer Social S-Medicar'!E$8,'Employer Federal Tax Withheld'!$B:$B,'Total Employer Social S-Medicar'!$B23,'Employer Federal Tax Withheld'!$C:$C,'Total Employer Social S-Medicar'!$C23)</f>
        <v>0</v>
      </c>
      <c r="F23" s="1">
        <f>SUMIFS('Employer Federal Tax Withheld'!$L:$L,'Employer Federal Tax Withheld'!$R:$R,'Total Employer Social S-Medicar'!F$8,'Employer Federal Tax Withheld'!$B:$B,'Total Employer Social S-Medicar'!$B23,'Employer Federal Tax Withheld'!$C:$C,'Total Employer Social S-Medicar'!$C23)</f>
        <v>0</v>
      </c>
      <c r="G23" s="1">
        <f>SUMIFS('Employer Federal Tax Withheld'!$L:$L,'Employer Federal Tax Withheld'!$R:$R,'Total Employer Social S-Medicar'!G$8,'Employer Federal Tax Withheld'!$B:$B,'Total Employer Social S-Medicar'!$B23,'Employer Federal Tax Withheld'!$C:$C,'Total Employer Social S-Medicar'!$C23)</f>
        <v>0</v>
      </c>
      <c r="H23" s="1">
        <f>SUMIFS('Employer Federal Tax Withheld'!$L:$L,'Employer Federal Tax Withheld'!$R:$R,'Total Employer Social S-Medicar'!H$8,'Employer Federal Tax Withheld'!$B:$B,'Total Employer Social S-Medicar'!$B23,'Employer Federal Tax Withheld'!$C:$C,'Total Employer Social S-Medicar'!$C23)</f>
        <v>0</v>
      </c>
      <c r="I23" s="1">
        <f>SUMIFS('Employer Federal Tax Withheld'!$L:$L,'Employer Federal Tax Withheld'!$R:$R,'Total Employer Social S-Medicar'!I$8,'Employer Federal Tax Withheld'!$B:$B,'Total Employer Social S-Medicar'!$B23,'Employer Federal Tax Withheld'!$C:$C,'Total Employer Social S-Medicar'!$C23)</f>
        <v>0</v>
      </c>
      <c r="J23" s="1">
        <f>SUMIFS('Employer Federal Tax Withheld'!$L:$L,'Employer Federal Tax Withheld'!$R:$R,'Total Employer Social S-Medicar'!J$8,'Employer Federal Tax Withheld'!$B:$B,'Total Employer Social S-Medicar'!$B23,'Employer Federal Tax Withheld'!$C:$C,'Total Employer Social S-Medicar'!$C23)</f>
        <v>0</v>
      </c>
      <c r="K23" s="1">
        <f>SUMIFS('Employer Federal Tax Withheld'!$L:$L,'Employer Federal Tax Withheld'!$R:$R,'Total Employer Social S-Medicar'!K$8,'Employer Federal Tax Withheld'!$B:$B,'Total Employer Social S-Medicar'!$B23,'Employer Federal Tax Withheld'!$C:$C,'Total Employer Social S-Medicar'!$C23)</f>
        <v>0</v>
      </c>
      <c r="L23" s="1">
        <f>SUMIFS('Employer Federal Tax Withheld'!$L:$L,'Employer Federal Tax Withheld'!$R:$R,'Total Employer Social S-Medicar'!L$8,'Employer Federal Tax Withheld'!$B:$B,'Total Employer Social S-Medicar'!$B23,'Employer Federal Tax Withheld'!$C:$C,'Total Employer Social S-Medicar'!$C23)</f>
        <v>0</v>
      </c>
      <c r="M23" s="1">
        <f>SUMIFS('Employer Federal Tax Withheld'!$L:$L,'Employer Federal Tax Withheld'!$R:$R,'Total Employer Social S-Medicar'!M$8,'Employer Federal Tax Withheld'!$B:$B,'Total Employer Social S-Medicar'!$B23,'Employer Federal Tax Withheld'!$C:$C,'Total Employer Social S-Medicar'!$C23)</f>
        <v>0</v>
      </c>
      <c r="N23" s="1">
        <f>SUMIFS('Employer Federal Tax Withheld'!$L:$L,'Employer Federal Tax Withheld'!$R:$R,'Total Employer Social S-Medicar'!N$8,'Employer Federal Tax Withheld'!$B:$B,'Total Employer Social S-Medicar'!$B23,'Employer Federal Tax Withheld'!$C:$C,'Total Employer Social S-Medicar'!$C23)</f>
        <v>0</v>
      </c>
      <c r="O23" s="1">
        <f>SUMIFS('Employer Federal Tax Withheld'!$L:$L,'Employer Federal Tax Withheld'!$R:$R,'Total Employer Social S-Medicar'!O$8,'Employer Federal Tax Withheld'!$B:$B,'Total Employer Social S-Medicar'!$B23,'Employer Federal Tax Withheld'!$C:$C,'Total Employer Social S-Medicar'!$C23)</f>
        <v>0</v>
      </c>
      <c r="P23" s="1">
        <f>SUMIFS('Employer Federal Tax Withheld'!$L:$L,'Employer Federal Tax Withheld'!$R:$R,'Total Employer Social S-Medicar'!P$8,'Employer Federal Tax Withheld'!$B:$B,'Total Employer Social S-Medicar'!$B23,'Employer Federal Tax Withheld'!$C:$C,'Total Employer Social S-Medicar'!$C23)</f>
        <v>0</v>
      </c>
      <c r="Q23" s="9">
        <f t="shared" si="0"/>
        <v>0</v>
      </c>
    </row>
    <row r="24" spans="2:17" x14ac:dyDescent="0.25">
      <c r="B24" t="str">
        <f>IF(Staff!B24="","",Staff!B24)</f>
        <v/>
      </c>
      <c r="C24" t="str">
        <f>IF(Staff!C24="","",Staff!C24)</f>
        <v/>
      </c>
      <c r="E24" s="1">
        <f>SUMIFS('Employer Federal Tax Withheld'!$L:$L,'Employer Federal Tax Withheld'!$R:$R,'Total Employer Social S-Medicar'!E$8,'Employer Federal Tax Withheld'!$B:$B,'Total Employer Social S-Medicar'!$B24,'Employer Federal Tax Withheld'!$C:$C,'Total Employer Social S-Medicar'!$C24)</f>
        <v>0</v>
      </c>
      <c r="F24" s="1">
        <f>SUMIFS('Employer Federal Tax Withheld'!$L:$L,'Employer Federal Tax Withheld'!$R:$R,'Total Employer Social S-Medicar'!F$8,'Employer Federal Tax Withheld'!$B:$B,'Total Employer Social S-Medicar'!$B24,'Employer Federal Tax Withheld'!$C:$C,'Total Employer Social S-Medicar'!$C24)</f>
        <v>0</v>
      </c>
      <c r="G24" s="1">
        <f>SUMIFS('Employer Federal Tax Withheld'!$L:$L,'Employer Federal Tax Withheld'!$R:$R,'Total Employer Social S-Medicar'!G$8,'Employer Federal Tax Withheld'!$B:$B,'Total Employer Social S-Medicar'!$B24,'Employer Federal Tax Withheld'!$C:$C,'Total Employer Social S-Medicar'!$C24)</f>
        <v>0</v>
      </c>
      <c r="H24" s="1">
        <f>SUMIFS('Employer Federal Tax Withheld'!$L:$L,'Employer Federal Tax Withheld'!$R:$R,'Total Employer Social S-Medicar'!H$8,'Employer Federal Tax Withheld'!$B:$B,'Total Employer Social S-Medicar'!$B24,'Employer Federal Tax Withheld'!$C:$C,'Total Employer Social S-Medicar'!$C24)</f>
        <v>0</v>
      </c>
      <c r="I24" s="1">
        <f>SUMIFS('Employer Federal Tax Withheld'!$L:$L,'Employer Federal Tax Withheld'!$R:$R,'Total Employer Social S-Medicar'!I$8,'Employer Federal Tax Withheld'!$B:$B,'Total Employer Social S-Medicar'!$B24,'Employer Federal Tax Withheld'!$C:$C,'Total Employer Social S-Medicar'!$C24)</f>
        <v>0</v>
      </c>
      <c r="J24" s="1">
        <f>SUMIFS('Employer Federal Tax Withheld'!$L:$L,'Employer Federal Tax Withheld'!$R:$R,'Total Employer Social S-Medicar'!J$8,'Employer Federal Tax Withheld'!$B:$B,'Total Employer Social S-Medicar'!$B24,'Employer Federal Tax Withheld'!$C:$C,'Total Employer Social S-Medicar'!$C24)</f>
        <v>0</v>
      </c>
      <c r="K24" s="1">
        <f>SUMIFS('Employer Federal Tax Withheld'!$L:$L,'Employer Federal Tax Withheld'!$R:$R,'Total Employer Social S-Medicar'!K$8,'Employer Federal Tax Withheld'!$B:$B,'Total Employer Social S-Medicar'!$B24,'Employer Federal Tax Withheld'!$C:$C,'Total Employer Social S-Medicar'!$C24)</f>
        <v>0</v>
      </c>
      <c r="L24" s="1">
        <f>SUMIFS('Employer Federal Tax Withheld'!$L:$L,'Employer Federal Tax Withheld'!$R:$R,'Total Employer Social S-Medicar'!L$8,'Employer Federal Tax Withheld'!$B:$B,'Total Employer Social S-Medicar'!$B24,'Employer Federal Tax Withheld'!$C:$C,'Total Employer Social S-Medicar'!$C24)</f>
        <v>0</v>
      </c>
      <c r="M24" s="1">
        <f>SUMIFS('Employer Federal Tax Withheld'!$L:$L,'Employer Federal Tax Withheld'!$R:$R,'Total Employer Social S-Medicar'!M$8,'Employer Federal Tax Withheld'!$B:$B,'Total Employer Social S-Medicar'!$B24,'Employer Federal Tax Withheld'!$C:$C,'Total Employer Social S-Medicar'!$C24)</f>
        <v>0</v>
      </c>
      <c r="N24" s="1">
        <f>SUMIFS('Employer Federal Tax Withheld'!$L:$L,'Employer Federal Tax Withheld'!$R:$R,'Total Employer Social S-Medicar'!N$8,'Employer Federal Tax Withheld'!$B:$B,'Total Employer Social S-Medicar'!$B24,'Employer Federal Tax Withheld'!$C:$C,'Total Employer Social S-Medicar'!$C24)</f>
        <v>0</v>
      </c>
      <c r="O24" s="1">
        <f>SUMIFS('Employer Federal Tax Withheld'!$L:$L,'Employer Federal Tax Withheld'!$R:$R,'Total Employer Social S-Medicar'!O$8,'Employer Federal Tax Withheld'!$B:$B,'Total Employer Social S-Medicar'!$B24,'Employer Federal Tax Withheld'!$C:$C,'Total Employer Social S-Medicar'!$C24)</f>
        <v>0</v>
      </c>
      <c r="P24" s="1">
        <f>SUMIFS('Employer Federal Tax Withheld'!$L:$L,'Employer Federal Tax Withheld'!$R:$R,'Total Employer Social S-Medicar'!P$8,'Employer Federal Tax Withheld'!$B:$B,'Total Employer Social S-Medicar'!$B24,'Employer Federal Tax Withheld'!$C:$C,'Total Employer Social S-Medicar'!$C24)</f>
        <v>0</v>
      </c>
      <c r="Q24" s="9">
        <f t="shared" si="0"/>
        <v>0</v>
      </c>
    </row>
    <row r="25" spans="2:17" x14ac:dyDescent="0.25">
      <c r="B25" t="str">
        <f>IF(Staff!B25="","",Staff!B25)</f>
        <v/>
      </c>
      <c r="C25" t="str">
        <f>IF(Staff!C25="","",Staff!C25)</f>
        <v/>
      </c>
      <c r="E25" s="1">
        <f>SUMIFS('Employer Federal Tax Withheld'!$L:$L,'Employer Federal Tax Withheld'!$R:$R,'Total Employer Social S-Medicar'!E$8,'Employer Federal Tax Withheld'!$B:$B,'Total Employer Social S-Medicar'!$B25,'Employer Federal Tax Withheld'!$C:$C,'Total Employer Social S-Medicar'!$C25)</f>
        <v>0</v>
      </c>
      <c r="F25" s="1">
        <f>SUMIFS('Employer Federal Tax Withheld'!$L:$L,'Employer Federal Tax Withheld'!$R:$R,'Total Employer Social S-Medicar'!F$8,'Employer Federal Tax Withheld'!$B:$B,'Total Employer Social S-Medicar'!$B25,'Employer Federal Tax Withheld'!$C:$C,'Total Employer Social S-Medicar'!$C25)</f>
        <v>0</v>
      </c>
      <c r="G25" s="1">
        <f>SUMIFS('Employer Federal Tax Withheld'!$L:$L,'Employer Federal Tax Withheld'!$R:$R,'Total Employer Social S-Medicar'!G$8,'Employer Federal Tax Withheld'!$B:$B,'Total Employer Social S-Medicar'!$B25,'Employer Federal Tax Withheld'!$C:$C,'Total Employer Social S-Medicar'!$C25)</f>
        <v>0</v>
      </c>
      <c r="H25" s="1">
        <f>SUMIFS('Employer Federal Tax Withheld'!$L:$L,'Employer Federal Tax Withheld'!$R:$R,'Total Employer Social S-Medicar'!H$8,'Employer Federal Tax Withheld'!$B:$B,'Total Employer Social S-Medicar'!$B25,'Employer Federal Tax Withheld'!$C:$C,'Total Employer Social S-Medicar'!$C25)</f>
        <v>0</v>
      </c>
      <c r="I25" s="1">
        <f>SUMIFS('Employer Federal Tax Withheld'!$L:$L,'Employer Federal Tax Withheld'!$R:$R,'Total Employer Social S-Medicar'!I$8,'Employer Federal Tax Withheld'!$B:$B,'Total Employer Social S-Medicar'!$B25,'Employer Federal Tax Withheld'!$C:$C,'Total Employer Social S-Medicar'!$C25)</f>
        <v>0</v>
      </c>
      <c r="J25" s="1">
        <f>SUMIFS('Employer Federal Tax Withheld'!$L:$L,'Employer Federal Tax Withheld'!$R:$R,'Total Employer Social S-Medicar'!J$8,'Employer Federal Tax Withheld'!$B:$B,'Total Employer Social S-Medicar'!$B25,'Employer Federal Tax Withheld'!$C:$C,'Total Employer Social S-Medicar'!$C25)</f>
        <v>0</v>
      </c>
      <c r="K25" s="1">
        <f>SUMIFS('Employer Federal Tax Withheld'!$L:$L,'Employer Federal Tax Withheld'!$R:$R,'Total Employer Social S-Medicar'!K$8,'Employer Federal Tax Withheld'!$B:$B,'Total Employer Social S-Medicar'!$B25,'Employer Federal Tax Withheld'!$C:$C,'Total Employer Social S-Medicar'!$C25)</f>
        <v>0</v>
      </c>
      <c r="L25" s="1">
        <f>SUMIFS('Employer Federal Tax Withheld'!$L:$L,'Employer Federal Tax Withheld'!$R:$R,'Total Employer Social S-Medicar'!L$8,'Employer Federal Tax Withheld'!$B:$B,'Total Employer Social S-Medicar'!$B25,'Employer Federal Tax Withheld'!$C:$C,'Total Employer Social S-Medicar'!$C25)</f>
        <v>0</v>
      </c>
      <c r="M25" s="1">
        <f>SUMIFS('Employer Federal Tax Withheld'!$L:$L,'Employer Federal Tax Withheld'!$R:$R,'Total Employer Social S-Medicar'!M$8,'Employer Federal Tax Withheld'!$B:$B,'Total Employer Social S-Medicar'!$B25,'Employer Federal Tax Withheld'!$C:$C,'Total Employer Social S-Medicar'!$C25)</f>
        <v>0</v>
      </c>
      <c r="N25" s="1">
        <f>SUMIFS('Employer Federal Tax Withheld'!$L:$L,'Employer Federal Tax Withheld'!$R:$R,'Total Employer Social S-Medicar'!N$8,'Employer Federal Tax Withheld'!$B:$B,'Total Employer Social S-Medicar'!$B25,'Employer Federal Tax Withheld'!$C:$C,'Total Employer Social S-Medicar'!$C25)</f>
        <v>0</v>
      </c>
      <c r="O25" s="1">
        <f>SUMIFS('Employer Federal Tax Withheld'!$L:$L,'Employer Federal Tax Withheld'!$R:$R,'Total Employer Social S-Medicar'!O$8,'Employer Federal Tax Withheld'!$B:$B,'Total Employer Social S-Medicar'!$B25,'Employer Federal Tax Withheld'!$C:$C,'Total Employer Social S-Medicar'!$C25)</f>
        <v>0</v>
      </c>
      <c r="P25" s="1">
        <f>SUMIFS('Employer Federal Tax Withheld'!$L:$L,'Employer Federal Tax Withheld'!$R:$R,'Total Employer Social S-Medicar'!P$8,'Employer Federal Tax Withheld'!$B:$B,'Total Employer Social S-Medicar'!$B25,'Employer Federal Tax Withheld'!$C:$C,'Total Employer Social S-Medicar'!$C25)</f>
        <v>0</v>
      </c>
      <c r="Q25" s="9">
        <f t="shared" si="0"/>
        <v>0</v>
      </c>
    </row>
    <row r="26" spans="2:17" x14ac:dyDescent="0.25">
      <c r="B26" t="str">
        <f>IF(Staff!B26="","",Staff!B26)</f>
        <v/>
      </c>
      <c r="C26" t="str">
        <f>IF(Staff!C26="","",Staff!C26)</f>
        <v/>
      </c>
      <c r="E26" s="1">
        <f>SUMIFS('Employer Federal Tax Withheld'!$L:$L,'Employer Federal Tax Withheld'!$R:$R,'Total Employer Social S-Medicar'!E$8,'Employer Federal Tax Withheld'!$B:$B,'Total Employer Social S-Medicar'!$B26,'Employer Federal Tax Withheld'!$C:$C,'Total Employer Social S-Medicar'!$C26)</f>
        <v>0</v>
      </c>
      <c r="F26" s="1">
        <f>SUMIFS('Employer Federal Tax Withheld'!$L:$L,'Employer Federal Tax Withheld'!$R:$R,'Total Employer Social S-Medicar'!F$8,'Employer Federal Tax Withheld'!$B:$B,'Total Employer Social S-Medicar'!$B26,'Employer Federal Tax Withheld'!$C:$C,'Total Employer Social S-Medicar'!$C26)</f>
        <v>0</v>
      </c>
      <c r="G26" s="1">
        <f>SUMIFS('Employer Federal Tax Withheld'!$L:$L,'Employer Federal Tax Withheld'!$R:$R,'Total Employer Social S-Medicar'!G$8,'Employer Federal Tax Withheld'!$B:$B,'Total Employer Social S-Medicar'!$B26,'Employer Federal Tax Withheld'!$C:$C,'Total Employer Social S-Medicar'!$C26)</f>
        <v>0</v>
      </c>
      <c r="H26" s="1">
        <f>SUMIFS('Employer Federal Tax Withheld'!$L:$L,'Employer Federal Tax Withheld'!$R:$R,'Total Employer Social S-Medicar'!H$8,'Employer Federal Tax Withheld'!$B:$B,'Total Employer Social S-Medicar'!$B26,'Employer Federal Tax Withheld'!$C:$C,'Total Employer Social S-Medicar'!$C26)</f>
        <v>0</v>
      </c>
      <c r="I26" s="1">
        <f>SUMIFS('Employer Federal Tax Withheld'!$L:$L,'Employer Federal Tax Withheld'!$R:$R,'Total Employer Social S-Medicar'!I$8,'Employer Federal Tax Withheld'!$B:$B,'Total Employer Social S-Medicar'!$B26,'Employer Federal Tax Withheld'!$C:$C,'Total Employer Social S-Medicar'!$C26)</f>
        <v>0</v>
      </c>
      <c r="J26" s="1">
        <f>SUMIFS('Employer Federal Tax Withheld'!$L:$L,'Employer Federal Tax Withheld'!$R:$R,'Total Employer Social S-Medicar'!J$8,'Employer Federal Tax Withheld'!$B:$B,'Total Employer Social S-Medicar'!$B26,'Employer Federal Tax Withheld'!$C:$C,'Total Employer Social S-Medicar'!$C26)</f>
        <v>0</v>
      </c>
      <c r="K26" s="1">
        <f>SUMIFS('Employer Federal Tax Withheld'!$L:$L,'Employer Federal Tax Withheld'!$R:$R,'Total Employer Social S-Medicar'!K$8,'Employer Federal Tax Withheld'!$B:$B,'Total Employer Social S-Medicar'!$B26,'Employer Federal Tax Withheld'!$C:$C,'Total Employer Social S-Medicar'!$C26)</f>
        <v>0</v>
      </c>
      <c r="L26" s="1">
        <f>SUMIFS('Employer Federal Tax Withheld'!$L:$L,'Employer Federal Tax Withheld'!$R:$R,'Total Employer Social S-Medicar'!L$8,'Employer Federal Tax Withheld'!$B:$B,'Total Employer Social S-Medicar'!$B26,'Employer Federal Tax Withheld'!$C:$C,'Total Employer Social S-Medicar'!$C26)</f>
        <v>0</v>
      </c>
      <c r="M26" s="1">
        <f>SUMIFS('Employer Federal Tax Withheld'!$L:$L,'Employer Federal Tax Withheld'!$R:$R,'Total Employer Social S-Medicar'!M$8,'Employer Federal Tax Withheld'!$B:$B,'Total Employer Social S-Medicar'!$B26,'Employer Federal Tax Withheld'!$C:$C,'Total Employer Social S-Medicar'!$C26)</f>
        <v>0</v>
      </c>
      <c r="N26" s="1">
        <f>SUMIFS('Employer Federal Tax Withheld'!$L:$L,'Employer Federal Tax Withheld'!$R:$R,'Total Employer Social S-Medicar'!N$8,'Employer Federal Tax Withheld'!$B:$B,'Total Employer Social S-Medicar'!$B26,'Employer Federal Tax Withheld'!$C:$C,'Total Employer Social S-Medicar'!$C26)</f>
        <v>0</v>
      </c>
      <c r="O26" s="1">
        <f>SUMIFS('Employer Federal Tax Withheld'!$L:$L,'Employer Federal Tax Withheld'!$R:$R,'Total Employer Social S-Medicar'!O$8,'Employer Federal Tax Withheld'!$B:$B,'Total Employer Social S-Medicar'!$B26,'Employer Federal Tax Withheld'!$C:$C,'Total Employer Social S-Medicar'!$C26)</f>
        <v>0</v>
      </c>
      <c r="P26" s="1">
        <f>SUMIFS('Employer Federal Tax Withheld'!$L:$L,'Employer Federal Tax Withheld'!$R:$R,'Total Employer Social S-Medicar'!P$8,'Employer Federal Tax Withheld'!$B:$B,'Total Employer Social S-Medicar'!$B26,'Employer Federal Tax Withheld'!$C:$C,'Total Employer Social S-Medicar'!$C26)</f>
        <v>0</v>
      </c>
      <c r="Q26" s="9">
        <f t="shared" si="0"/>
        <v>0</v>
      </c>
    </row>
    <row r="27" spans="2:17" x14ac:dyDescent="0.25">
      <c r="B27" t="str">
        <f>IF(Staff!B27="","",Staff!B27)</f>
        <v/>
      </c>
      <c r="C27" t="str">
        <f>IF(Staff!C27="","",Staff!C27)</f>
        <v/>
      </c>
      <c r="E27" s="1">
        <f>SUMIFS('Employer Federal Tax Withheld'!$L:$L,'Employer Federal Tax Withheld'!$R:$R,'Total Employer Social S-Medicar'!E$8,'Employer Federal Tax Withheld'!$B:$B,'Total Employer Social S-Medicar'!$B27,'Employer Federal Tax Withheld'!$C:$C,'Total Employer Social S-Medicar'!$C27)</f>
        <v>0</v>
      </c>
      <c r="F27" s="1">
        <f>SUMIFS('Employer Federal Tax Withheld'!$L:$L,'Employer Federal Tax Withheld'!$R:$R,'Total Employer Social S-Medicar'!F$8,'Employer Federal Tax Withheld'!$B:$B,'Total Employer Social S-Medicar'!$B27,'Employer Federal Tax Withheld'!$C:$C,'Total Employer Social S-Medicar'!$C27)</f>
        <v>0</v>
      </c>
      <c r="G27" s="1">
        <f>SUMIFS('Employer Federal Tax Withheld'!$L:$L,'Employer Federal Tax Withheld'!$R:$R,'Total Employer Social S-Medicar'!G$8,'Employer Federal Tax Withheld'!$B:$B,'Total Employer Social S-Medicar'!$B27,'Employer Federal Tax Withheld'!$C:$C,'Total Employer Social S-Medicar'!$C27)</f>
        <v>0</v>
      </c>
      <c r="H27" s="1">
        <f>SUMIFS('Employer Federal Tax Withheld'!$L:$L,'Employer Federal Tax Withheld'!$R:$R,'Total Employer Social S-Medicar'!H$8,'Employer Federal Tax Withheld'!$B:$B,'Total Employer Social S-Medicar'!$B27,'Employer Federal Tax Withheld'!$C:$C,'Total Employer Social S-Medicar'!$C27)</f>
        <v>0</v>
      </c>
      <c r="I27" s="1">
        <f>SUMIFS('Employer Federal Tax Withheld'!$L:$L,'Employer Federal Tax Withheld'!$R:$R,'Total Employer Social S-Medicar'!I$8,'Employer Federal Tax Withheld'!$B:$B,'Total Employer Social S-Medicar'!$B27,'Employer Federal Tax Withheld'!$C:$C,'Total Employer Social S-Medicar'!$C27)</f>
        <v>0</v>
      </c>
      <c r="J27" s="1">
        <f>SUMIFS('Employer Federal Tax Withheld'!$L:$L,'Employer Federal Tax Withheld'!$R:$R,'Total Employer Social S-Medicar'!J$8,'Employer Federal Tax Withheld'!$B:$B,'Total Employer Social S-Medicar'!$B27,'Employer Federal Tax Withheld'!$C:$C,'Total Employer Social S-Medicar'!$C27)</f>
        <v>0</v>
      </c>
      <c r="K27" s="1">
        <f>SUMIFS('Employer Federal Tax Withheld'!$L:$L,'Employer Federal Tax Withheld'!$R:$R,'Total Employer Social S-Medicar'!K$8,'Employer Federal Tax Withheld'!$B:$B,'Total Employer Social S-Medicar'!$B27,'Employer Federal Tax Withheld'!$C:$C,'Total Employer Social S-Medicar'!$C27)</f>
        <v>0</v>
      </c>
      <c r="L27" s="1">
        <f>SUMIFS('Employer Federal Tax Withheld'!$L:$L,'Employer Federal Tax Withheld'!$R:$R,'Total Employer Social S-Medicar'!L$8,'Employer Federal Tax Withheld'!$B:$B,'Total Employer Social S-Medicar'!$B27,'Employer Federal Tax Withheld'!$C:$C,'Total Employer Social S-Medicar'!$C27)</f>
        <v>0</v>
      </c>
      <c r="M27" s="1">
        <f>SUMIFS('Employer Federal Tax Withheld'!$L:$L,'Employer Federal Tax Withheld'!$R:$R,'Total Employer Social S-Medicar'!M$8,'Employer Federal Tax Withheld'!$B:$B,'Total Employer Social S-Medicar'!$B27,'Employer Federal Tax Withheld'!$C:$C,'Total Employer Social S-Medicar'!$C27)</f>
        <v>0</v>
      </c>
      <c r="N27" s="1">
        <f>SUMIFS('Employer Federal Tax Withheld'!$L:$L,'Employer Federal Tax Withheld'!$R:$R,'Total Employer Social S-Medicar'!N$8,'Employer Federal Tax Withheld'!$B:$B,'Total Employer Social S-Medicar'!$B27,'Employer Federal Tax Withheld'!$C:$C,'Total Employer Social S-Medicar'!$C27)</f>
        <v>0</v>
      </c>
      <c r="O27" s="1">
        <f>SUMIFS('Employer Federal Tax Withheld'!$L:$L,'Employer Federal Tax Withheld'!$R:$R,'Total Employer Social S-Medicar'!O$8,'Employer Federal Tax Withheld'!$B:$B,'Total Employer Social S-Medicar'!$B27,'Employer Federal Tax Withheld'!$C:$C,'Total Employer Social S-Medicar'!$C27)</f>
        <v>0</v>
      </c>
      <c r="P27" s="1">
        <f>SUMIFS('Employer Federal Tax Withheld'!$L:$L,'Employer Federal Tax Withheld'!$R:$R,'Total Employer Social S-Medicar'!P$8,'Employer Federal Tax Withheld'!$B:$B,'Total Employer Social S-Medicar'!$B27,'Employer Federal Tax Withheld'!$C:$C,'Total Employer Social S-Medicar'!$C27)</f>
        <v>0</v>
      </c>
      <c r="Q27" s="9">
        <f t="shared" si="0"/>
        <v>0</v>
      </c>
    </row>
    <row r="28" spans="2:17" x14ac:dyDescent="0.25">
      <c r="B28" t="str">
        <f>IF(Staff!B28="","",Staff!B28)</f>
        <v/>
      </c>
      <c r="C28" t="str">
        <f>IF(Staff!C28="","",Staff!C28)</f>
        <v/>
      </c>
      <c r="E28" s="1">
        <f>SUMIFS('Employer Federal Tax Withheld'!$L:$L,'Employer Federal Tax Withheld'!$R:$R,'Total Employer Social S-Medicar'!E$8,'Employer Federal Tax Withheld'!$B:$B,'Total Employer Social S-Medicar'!$B28,'Employer Federal Tax Withheld'!$C:$C,'Total Employer Social S-Medicar'!$C28)</f>
        <v>0</v>
      </c>
      <c r="F28" s="1">
        <f>SUMIFS('Employer Federal Tax Withheld'!$L:$L,'Employer Federal Tax Withheld'!$R:$R,'Total Employer Social S-Medicar'!F$8,'Employer Federal Tax Withheld'!$B:$B,'Total Employer Social S-Medicar'!$B28,'Employer Federal Tax Withheld'!$C:$C,'Total Employer Social S-Medicar'!$C28)</f>
        <v>0</v>
      </c>
      <c r="G28" s="1">
        <f>SUMIFS('Employer Federal Tax Withheld'!$L:$L,'Employer Federal Tax Withheld'!$R:$R,'Total Employer Social S-Medicar'!G$8,'Employer Federal Tax Withheld'!$B:$B,'Total Employer Social S-Medicar'!$B28,'Employer Federal Tax Withheld'!$C:$C,'Total Employer Social S-Medicar'!$C28)</f>
        <v>0</v>
      </c>
      <c r="H28" s="1">
        <f>SUMIFS('Employer Federal Tax Withheld'!$L:$L,'Employer Federal Tax Withheld'!$R:$R,'Total Employer Social S-Medicar'!H$8,'Employer Federal Tax Withheld'!$B:$B,'Total Employer Social S-Medicar'!$B28,'Employer Federal Tax Withheld'!$C:$C,'Total Employer Social S-Medicar'!$C28)</f>
        <v>0</v>
      </c>
      <c r="I28" s="1">
        <f>SUMIFS('Employer Federal Tax Withheld'!$L:$L,'Employer Federal Tax Withheld'!$R:$R,'Total Employer Social S-Medicar'!I$8,'Employer Federal Tax Withheld'!$B:$B,'Total Employer Social S-Medicar'!$B28,'Employer Federal Tax Withheld'!$C:$C,'Total Employer Social S-Medicar'!$C28)</f>
        <v>0</v>
      </c>
      <c r="J28" s="1">
        <f>SUMIFS('Employer Federal Tax Withheld'!$L:$L,'Employer Federal Tax Withheld'!$R:$R,'Total Employer Social S-Medicar'!J$8,'Employer Federal Tax Withheld'!$B:$B,'Total Employer Social S-Medicar'!$B28,'Employer Federal Tax Withheld'!$C:$C,'Total Employer Social S-Medicar'!$C28)</f>
        <v>0</v>
      </c>
      <c r="K28" s="1">
        <f>SUMIFS('Employer Federal Tax Withheld'!$L:$L,'Employer Federal Tax Withheld'!$R:$R,'Total Employer Social S-Medicar'!K$8,'Employer Federal Tax Withheld'!$B:$B,'Total Employer Social S-Medicar'!$B28,'Employer Federal Tax Withheld'!$C:$C,'Total Employer Social S-Medicar'!$C28)</f>
        <v>0</v>
      </c>
      <c r="L28" s="1">
        <f>SUMIFS('Employer Federal Tax Withheld'!$L:$L,'Employer Federal Tax Withheld'!$R:$R,'Total Employer Social S-Medicar'!L$8,'Employer Federal Tax Withheld'!$B:$B,'Total Employer Social S-Medicar'!$B28,'Employer Federal Tax Withheld'!$C:$C,'Total Employer Social S-Medicar'!$C28)</f>
        <v>0</v>
      </c>
      <c r="M28" s="1">
        <f>SUMIFS('Employer Federal Tax Withheld'!$L:$L,'Employer Federal Tax Withheld'!$R:$R,'Total Employer Social S-Medicar'!M$8,'Employer Federal Tax Withheld'!$B:$B,'Total Employer Social S-Medicar'!$B28,'Employer Federal Tax Withheld'!$C:$C,'Total Employer Social S-Medicar'!$C28)</f>
        <v>0</v>
      </c>
      <c r="N28" s="1">
        <f>SUMIFS('Employer Federal Tax Withheld'!$L:$L,'Employer Federal Tax Withheld'!$R:$R,'Total Employer Social S-Medicar'!N$8,'Employer Federal Tax Withheld'!$B:$B,'Total Employer Social S-Medicar'!$B28,'Employer Federal Tax Withheld'!$C:$C,'Total Employer Social S-Medicar'!$C28)</f>
        <v>0</v>
      </c>
      <c r="O28" s="1">
        <f>SUMIFS('Employer Federal Tax Withheld'!$L:$L,'Employer Federal Tax Withheld'!$R:$R,'Total Employer Social S-Medicar'!O$8,'Employer Federal Tax Withheld'!$B:$B,'Total Employer Social S-Medicar'!$B28,'Employer Federal Tax Withheld'!$C:$C,'Total Employer Social S-Medicar'!$C28)</f>
        <v>0</v>
      </c>
      <c r="P28" s="1">
        <f>SUMIFS('Employer Federal Tax Withheld'!$L:$L,'Employer Federal Tax Withheld'!$R:$R,'Total Employer Social S-Medicar'!P$8,'Employer Federal Tax Withheld'!$B:$B,'Total Employer Social S-Medicar'!$B28,'Employer Federal Tax Withheld'!$C:$C,'Total Employer Social S-Medicar'!$C28)</f>
        <v>0</v>
      </c>
      <c r="Q28" s="9">
        <f t="shared" si="0"/>
        <v>0</v>
      </c>
    </row>
    <row r="29" spans="2:17" x14ac:dyDescent="0.25">
      <c r="B29" t="str">
        <f>IF(Staff!B29="","",Staff!B29)</f>
        <v/>
      </c>
      <c r="C29" t="str">
        <f>IF(Staff!C29="","",Staff!C29)</f>
        <v/>
      </c>
      <c r="E29" s="1">
        <f>SUMIFS('Employer Federal Tax Withheld'!$L:$L,'Employer Federal Tax Withheld'!$R:$R,'Total Employer Social S-Medicar'!E$8,'Employer Federal Tax Withheld'!$B:$B,'Total Employer Social S-Medicar'!$B29,'Employer Federal Tax Withheld'!$C:$C,'Total Employer Social S-Medicar'!$C29)</f>
        <v>0</v>
      </c>
      <c r="F29" s="1">
        <f>SUMIFS('Employer Federal Tax Withheld'!$L:$L,'Employer Federal Tax Withheld'!$R:$R,'Total Employer Social S-Medicar'!F$8,'Employer Federal Tax Withheld'!$B:$B,'Total Employer Social S-Medicar'!$B29,'Employer Federal Tax Withheld'!$C:$C,'Total Employer Social S-Medicar'!$C29)</f>
        <v>0</v>
      </c>
      <c r="G29" s="1">
        <f>SUMIFS('Employer Federal Tax Withheld'!$L:$L,'Employer Federal Tax Withheld'!$R:$R,'Total Employer Social S-Medicar'!G$8,'Employer Federal Tax Withheld'!$B:$B,'Total Employer Social S-Medicar'!$B29,'Employer Federal Tax Withheld'!$C:$C,'Total Employer Social S-Medicar'!$C29)</f>
        <v>0</v>
      </c>
      <c r="H29" s="1">
        <f>SUMIFS('Employer Federal Tax Withheld'!$L:$L,'Employer Federal Tax Withheld'!$R:$R,'Total Employer Social S-Medicar'!H$8,'Employer Federal Tax Withheld'!$B:$B,'Total Employer Social S-Medicar'!$B29,'Employer Federal Tax Withheld'!$C:$C,'Total Employer Social S-Medicar'!$C29)</f>
        <v>0</v>
      </c>
      <c r="I29" s="1">
        <f>SUMIFS('Employer Federal Tax Withheld'!$L:$L,'Employer Federal Tax Withheld'!$R:$R,'Total Employer Social S-Medicar'!I$8,'Employer Federal Tax Withheld'!$B:$B,'Total Employer Social S-Medicar'!$B29,'Employer Federal Tax Withheld'!$C:$C,'Total Employer Social S-Medicar'!$C29)</f>
        <v>0</v>
      </c>
      <c r="J29" s="1">
        <f>SUMIFS('Employer Federal Tax Withheld'!$L:$L,'Employer Federal Tax Withheld'!$R:$R,'Total Employer Social S-Medicar'!J$8,'Employer Federal Tax Withheld'!$B:$B,'Total Employer Social S-Medicar'!$B29,'Employer Federal Tax Withheld'!$C:$C,'Total Employer Social S-Medicar'!$C29)</f>
        <v>0</v>
      </c>
      <c r="K29" s="1">
        <f>SUMIFS('Employer Federal Tax Withheld'!$L:$L,'Employer Federal Tax Withheld'!$R:$R,'Total Employer Social S-Medicar'!K$8,'Employer Federal Tax Withheld'!$B:$B,'Total Employer Social S-Medicar'!$B29,'Employer Federal Tax Withheld'!$C:$C,'Total Employer Social S-Medicar'!$C29)</f>
        <v>0</v>
      </c>
      <c r="L29" s="1">
        <f>SUMIFS('Employer Federal Tax Withheld'!$L:$L,'Employer Federal Tax Withheld'!$R:$R,'Total Employer Social S-Medicar'!L$8,'Employer Federal Tax Withheld'!$B:$B,'Total Employer Social S-Medicar'!$B29,'Employer Federal Tax Withheld'!$C:$C,'Total Employer Social S-Medicar'!$C29)</f>
        <v>0</v>
      </c>
      <c r="M29" s="1">
        <f>SUMIFS('Employer Federal Tax Withheld'!$L:$L,'Employer Federal Tax Withheld'!$R:$R,'Total Employer Social S-Medicar'!M$8,'Employer Federal Tax Withheld'!$B:$B,'Total Employer Social S-Medicar'!$B29,'Employer Federal Tax Withheld'!$C:$C,'Total Employer Social S-Medicar'!$C29)</f>
        <v>0</v>
      </c>
      <c r="N29" s="1">
        <f>SUMIFS('Employer Federal Tax Withheld'!$L:$L,'Employer Federal Tax Withheld'!$R:$R,'Total Employer Social S-Medicar'!N$8,'Employer Federal Tax Withheld'!$B:$B,'Total Employer Social S-Medicar'!$B29,'Employer Federal Tax Withheld'!$C:$C,'Total Employer Social S-Medicar'!$C29)</f>
        <v>0</v>
      </c>
      <c r="O29" s="1">
        <f>SUMIFS('Employer Federal Tax Withheld'!$L:$L,'Employer Federal Tax Withheld'!$R:$R,'Total Employer Social S-Medicar'!O$8,'Employer Federal Tax Withheld'!$B:$B,'Total Employer Social S-Medicar'!$B29,'Employer Federal Tax Withheld'!$C:$C,'Total Employer Social S-Medicar'!$C29)</f>
        <v>0</v>
      </c>
      <c r="P29" s="1">
        <f>SUMIFS('Employer Federal Tax Withheld'!$L:$L,'Employer Federal Tax Withheld'!$R:$R,'Total Employer Social S-Medicar'!P$8,'Employer Federal Tax Withheld'!$B:$B,'Total Employer Social S-Medicar'!$B29,'Employer Federal Tax Withheld'!$C:$C,'Total Employer Social S-Medicar'!$C29)</f>
        <v>0</v>
      </c>
      <c r="Q29" s="9">
        <f t="shared" si="0"/>
        <v>0</v>
      </c>
    </row>
    <row r="30" spans="2:17" x14ac:dyDescent="0.25">
      <c r="B30" t="str">
        <f>IF(Staff!B30="","",Staff!B30)</f>
        <v/>
      </c>
      <c r="C30" t="str">
        <f>IF(Staff!C30="","",Staff!C30)</f>
        <v/>
      </c>
      <c r="E30" s="1">
        <f>SUMIFS('Employer Federal Tax Withheld'!$L:$L,'Employer Federal Tax Withheld'!$R:$R,'Total Employer Social S-Medicar'!E$8,'Employer Federal Tax Withheld'!$B:$B,'Total Employer Social S-Medicar'!$B30,'Employer Federal Tax Withheld'!$C:$C,'Total Employer Social S-Medicar'!$C30)</f>
        <v>0</v>
      </c>
      <c r="F30" s="1">
        <f>SUMIFS('Employer Federal Tax Withheld'!$L:$L,'Employer Federal Tax Withheld'!$R:$R,'Total Employer Social S-Medicar'!F$8,'Employer Federal Tax Withheld'!$B:$B,'Total Employer Social S-Medicar'!$B30,'Employer Federal Tax Withheld'!$C:$C,'Total Employer Social S-Medicar'!$C30)</f>
        <v>0</v>
      </c>
      <c r="G30" s="1">
        <f>SUMIFS('Employer Federal Tax Withheld'!$L:$L,'Employer Federal Tax Withheld'!$R:$R,'Total Employer Social S-Medicar'!G$8,'Employer Federal Tax Withheld'!$B:$B,'Total Employer Social S-Medicar'!$B30,'Employer Federal Tax Withheld'!$C:$C,'Total Employer Social S-Medicar'!$C30)</f>
        <v>0</v>
      </c>
      <c r="H30" s="1">
        <f>SUMIFS('Employer Federal Tax Withheld'!$L:$L,'Employer Federal Tax Withheld'!$R:$R,'Total Employer Social S-Medicar'!H$8,'Employer Federal Tax Withheld'!$B:$B,'Total Employer Social S-Medicar'!$B30,'Employer Federal Tax Withheld'!$C:$C,'Total Employer Social S-Medicar'!$C30)</f>
        <v>0</v>
      </c>
      <c r="I30" s="1">
        <f>SUMIFS('Employer Federal Tax Withheld'!$L:$L,'Employer Federal Tax Withheld'!$R:$R,'Total Employer Social S-Medicar'!I$8,'Employer Federal Tax Withheld'!$B:$B,'Total Employer Social S-Medicar'!$B30,'Employer Federal Tax Withheld'!$C:$C,'Total Employer Social S-Medicar'!$C30)</f>
        <v>0</v>
      </c>
      <c r="J30" s="1">
        <f>SUMIFS('Employer Federal Tax Withheld'!$L:$L,'Employer Federal Tax Withheld'!$R:$R,'Total Employer Social S-Medicar'!J$8,'Employer Federal Tax Withheld'!$B:$B,'Total Employer Social S-Medicar'!$B30,'Employer Federal Tax Withheld'!$C:$C,'Total Employer Social S-Medicar'!$C30)</f>
        <v>0</v>
      </c>
      <c r="K30" s="1">
        <f>SUMIFS('Employer Federal Tax Withheld'!$L:$L,'Employer Federal Tax Withheld'!$R:$R,'Total Employer Social S-Medicar'!K$8,'Employer Federal Tax Withheld'!$B:$B,'Total Employer Social S-Medicar'!$B30,'Employer Federal Tax Withheld'!$C:$C,'Total Employer Social S-Medicar'!$C30)</f>
        <v>0</v>
      </c>
      <c r="L30" s="1">
        <f>SUMIFS('Employer Federal Tax Withheld'!$L:$L,'Employer Federal Tax Withheld'!$R:$R,'Total Employer Social S-Medicar'!L$8,'Employer Federal Tax Withheld'!$B:$B,'Total Employer Social S-Medicar'!$B30,'Employer Federal Tax Withheld'!$C:$C,'Total Employer Social S-Medicar'!$C30)</f>
        <v>0</v>
      </c>
      <c r="M30" s="1">
        <f>SUMIFS('Employer Federal Tax Withheld'!$L:$L,'Employer Federal Tax Withheld'!$R:$R,'Total Employer Social S-Medicar'!M$8,'Employer Federal Tax Withheld'!$B:$B,'Total Employer Social S-Medicar'!$B30,'Employer Federal Tax Withheld'!$C:$C,'Total Employer Social S-Medicar'!$C30)</f>
        <v>0</v>
      </c>
      <c r="N30" s="1">
        <f>SUMIFS('Employer Federal Tax Withheld'!$L:$L,'Employer Federal Tax Withheld'!$R:$R,'Total Employer Social S-Medicar'!N$8,'Employer Federal Tax Withheld'!$B:$B,'Total Employer Social S-Medicar'!$B30,'Employer Federal Tax Withheld'!$C:$C,'Total Employer Social S-Medicar'!$C30)</f>
        <v>0</v>
      </c>
      <c r="O30" s="1">
        <f>SUMIFS('Employer Federal Tax Withheld'!$L:$L,'Employer Federal Tax Withheld'!$R:$R,'Total Employer Social S-Medicar'!O$8,'Employer Federal Tax Withheld'!$B:$B,'Total Employer Social S-Medicar'!$B30,'Employer Federal Tax Withheld'!$C:$C,'Total Employer Social S-Medicar'!$C30)</f>
        <v>0</v>
      </c>
      <c r="P30" s="1">
        <f>SUMIFS('Employer Federal Tax Withheld'!$L:$L,'Employer Federal Tax Withheld'!$R:$R,'Total Employer Social S-Medicar'!P$8,'Employer Federal Tax Withheld'!$B:$B,'Total Employer Social S-Medicar'!$B30,'Employer Federal Tax Withheld'!$C:$C,'Total Employer Social S-Medicar'!$C30)</f>
        <v>0</v>
      </c>
      <c r="Q30" s="9">
        <f t="shared" si="0"/>
        <v>0</v>
      </c>
    </row>
    <row r="31" spans="2:17" x14ac:dyDescent="0.25">
      <c r="B31" t="str">
        <f>IF(Staff!B31="","",Staff!B31)</f>
        <v/>
      </c>
      <c r="C31" t="str">
        <f>IF(Staff!C31="","",Staff!C31)</f>
        <v/>
      </c>
      <c r="E31" s="1">
        <f>SUMIFS('Employer Federal Tax Withheld'!$L:$L,'Employer Federal Tax Withheld'!$R:$R,'Total Employer Social S-Medicar'!E$8,'Employer Federal Tax Withheld'!$B:$B,'Total Employer Social S-Medicar'!$B31,'Employer Federal Tax Withheld'!$C:$C,'Total Employer Social S-Medicar'!$C31)</f>
        <v>0</v>
      </c>
      <c r="F31" s="1">
        <f>SUMIFS('Employer Federal Tax Withheld'!$L:$L,'Employer Federal Tax Withheld'!$R:$R,'Total Employer Social S-Medicar'!F$8,'Employer Federal Tax Withheld'!$B:$B,'Total Employer Social S-Medicar'!$B31,'Employer Federal Tax Withheld'!$C:$C,'Total Employer Social S-Medicar'!$C31)</f>
        <v>0</v>
      </c>
      <c r="G31" s="1">
        <f>SUMIFS('Employer Federal Tax Withheld'!$L:$L,'Employer Federal Tax Withheld'!$R:$R,'Total Employer Social S-Medicar'!G$8,'Employer Federal Tax Withheld'!$B:$B,'Total Employer Social S-Medicar'!$B31,'Employer Federal Tax Withheld'!$C:$C,'Total Employer Social S-Medicar'!$C31)</f>
        <v>0</v>
      </c>
      <c r="H31" s="1">
        <f>SUMIFS('Employer Federal Tax Withheld'!$L:$L,'Employer Federal Tax Withheld'!$R:$R,'Total Employer Social S-Medicar'!H$8,'Employer Federal Tax Withheld'!$B:$B,'Total Employer Social S-Medicar'!$B31,'Employer Federal Tax Withheld'!$C:$C,'Total Employer Social S-Medicar'!$C31)</f>
        <v>0</v>
      </c>
      <c r="I31" s="1">
        <f>SUMIFS('Employer Federal Tax Withheld'!$L:$L,'Employer Federal Tax Withheld'!$R:$R,'Total Employer Social S-Medicar'!I$8,'Employer Federal Tax Withheld'!$B:$B,'Total Employer Social S-Medicar'!$B31,'Employer Federal Tax Withheld'!$C:$C,'Total Employer Social S-Medicar'!$C31)</f>
        <v>0</v>
      </c>
      <c r="J31" s="1">
        <f>SUMIFS('Employer Federal Tax Withheld'!$L:$L,'Employer Federal Tax Withheld'!$R:$R,'Total Employer Social S-Medicar'!J$8,'Employer Federal Tax Withheld'!$B:$B,'Total Employer Social S-Medicar'!$B31,'Employer Federal Tax Withheld'!$C:$C,'Total Employer Social S-Medicar'!$C31)</f>
        <v>0</v>
      </c>
      <c r="K31" s="1">
        <f>SUMIFS('Employer Federal Tax Withheld'!$L:$L,'Employer Federal Tax Withheld'!$R:$R,'Total Employer Social S-Medicar'!K$8,'Employer Federal Tax Withheld'!$B:$B,'Total Employer Social S-Medicar'!$B31,'Employer Federal Tax Withheld'!$C:$C,'Total Employer Social S-Medicar'!$C31)</f>
        <v>0</v>
      </c>
      <c r="L31" s="1">
        <f>SUMIFS('Employer Federal Tax Withheld'!$L:$L,'Employer Federal Tax Withheld'!$R:$R,'Total Employer Social S-Medicar'!L$8,'Employer Federal Tax Withheld'!$B:$B,'Total Employer Social S-Medicar'!$B31,'Employer Federal Tax Withheld'!$C:$C,'Total Employer Social S-Medicar'!$C31)</f>
        <v>0</v>
      </c>
      <c r="M31" s="1">
        <f>SUMIFS('Employer Federal Tax Withheld'!$L:$L,'Employer Federal Tax Withheld'!$R:$R,'Total Employer Social S-Medicar'!M$8,'Employer Federal Tax Withheld'!$B:$B,'Total Employer Social S-Medicar'!$B31,'Employer Federal Tax Withheld'!$C:$C,'Total Employer Social S-Medicar'!$C31)</f>
        <v>0</v>
      </c>
      <c r="N31" s="1">
        <f>SUMIFS('Employer Federal Tax Withheld'!$L:$L,'Employer Federal Tax Withheld'!$R:$R,'Total Employer Social S-Medicar'!N$8,'Employer Federal Tax Withheld'!$B:$B,'Total Employer Social S-Medicar'!$B31,'Employer Federal Tax Withheld'!$C:$C,'Total Employer Social S-Medicar'!$C31)</f>
        <v>0</v>
      </c>
      <c r="O31" s="1">
        <f>SUMIFS('Employer Federal Tax Withheld'!$L:$L,'Employer Federal Tax Withheld'!$R:$R,'Total Employer Social S-Medicar'!O$8,'Employer Federal Tax Withheld'!$B:$B,'Total Employer Social S-Medicar'!$B31,'Employer Federal Tax Withheld'!$C:$C,'Total Employer Social S-Medicar'!$C31)</f>
        <v>0</v>
      </c>
      <c r="P31" s="1">
        <f>SUMIFS('Employer Federal Tax Withheld'!$L:$L,'Employer Federal Tax Withheld'!$R:$R,'Total Employer Social S-Medicar'!P$8,'Employer Federal Tax Withheld'!$B:$B,'Total Employer Social S-Medicar'!$B31,'Employer Federal Tax Withheld'!$C:$C,'Total Employer Social S-Medicar'!$C31)</f>
        <v>0</v>
      </c>
      <c r="Q31" s="9">
        <f t="shared" si="0"/>
        <v>0</v>
      </c>
    </row>
    <row r="32" spans="2:17" x14ac:dyDescent="0.25">
      <c r="B32" t="str">
        <f>IF(Staff!B32="","",Staff!B32)</f>
        <v/>
      </c>
      <c r="C32" t="str">
        <f>IF(Staff!C32="","",Staff!C32)</f>
        <v/>
      </c>
      <c r="E32" s="1">
        <f>SUMIFS('Employer Federal Tax Withheld'!$L:$L,'Employer Federal Tax Withheld'!$R:$R,'Total Employer Social S-Medicar'!E$8,'Employer Federal Tax Withheld'!$B:$B,'Total Employer Social S-Medicar'!$B32,'Employer Federal Tax Withheld'!$C:$C,'Total Employer Social S-Medicar'!$C32)</f>
        <v>0</v>
      </c>
      <c r="F32" s="1">
        <f>SUMIFS('Employer Federal Tax Withheld'!$L:$L,'Employer Federal Tax Withheld'!$R:$R,'Total Employer Social S-Medicar'!F$8,'Employer Federal Tax Withheld'!$B:$B,'Total Employer Social S-Medicar'!$B32,'Employer Federal Tax Withheld'!$C:$C,'Total Employer Social S-Medicar'!$C32)</f>
        <v>0</v>
      </c>
      <c r="G32" s="1">
        <f>SUMIFS('Employer Federal Tax Withheld'!$L:$L,'Employer Federal Tax Withheld'!$R:$R,'Total Employer Social S-Medicar'!G$8,'Employer Federal Tax Withheld'!$B:$B,'Total Employer Social S-Medicar'!$B32,'Employer Federal Tax Withheld'!$C:$C,'Total Employer Social S-Medicar'!$C32)</f>
        <v>0</v>
      </c>
      <c r="H32" s="1">
        <f>SUMIFS('Employer Federal Tax Withheld'!$L:$L,'Employer Federal Tax Withheld'!$R:$R,'Total Employer Social S-Medicar'!H$8,'Employer Federal Tax Withheld'!$B:$B,'Total Employer Social S-Medicar'!$B32,'Employer Federal Tax Withheld'!$C:$C,'Total Employer Social S-Medicar'!$C32)</f>
        <v>0</v>
      </c>
      <c r="I32" s="1">
        <f>SUMIFS('Employer Federal Tax Withheld'!$L:$L,'Employer Federal Tax Withheld'!$R:$R,'Total Employer Social S-Medicar'!I$8,'Employer Federal Tax Withheld'!$B:$B,'Total Employer Social S-Medicar'!$B32,'Employer Federal Tax Withheld'!$C:$C,'Total Employer Social S-Medicar'!$C32)</f>
        <v>0</v>
      </c>
      <c r="J32" s="1">
        <f>SUMIFS('Employer Federal Tax Withheld'!$L:$L,'Employer Federal Tax Withheld'!$R:$R,'Total Employer Social S-Medicar'!J$8,'Employer Federal Tax Withheld'!$B:$B,'Total Employer Social S-Medicar'!$B32,'Employer Federal Tax Withheld'!$C:$C,'Total Employer Social S-Medicar'!$C32)</f>
        <v>0</v>
      </c>
      <c r="K32" s="1">
        <f>SUMIFS('Employer Federal Tax Withheld'!$L:$L,'Employer Federal Tax Withheld'!$R:$R,'Total Employer Social S-Medicar'!K$8,'Employer Federal Tax Withheld'!$B:$B,'Total Employer Social S-Medicar'!$B32,'Employer Federal Tax Withheld'!$C:$C,'Total Employer Social S-Medicar'!$C32)</f>
        <v>0</v>
      </c>
      <c r="L32" s="1">
        <f>SUMIFS('Employer Federal Tax Withheld'!$L:$L,'Employer Federal Tax Withheld'!$R:$R,'Total Employer Social S-Medicar'!L$8,'Employer Federal Tax Withheld'!$B:$B,'Total Employer Social S-Medicar'!$B32,'Employer Federal Tax Withheld'!$C:$C,'Total Employer Social S-Medicar'!$C32)</f>
        <v>0</v>
      </c>
      <c r="M32" s="1">
        <f>SUMIFS('Employer Federal Tax Withheld'!$L:$L,'Employer Federal Tax Withheld'!$R:$R,'Total Employer Social S-Medicar'!M$8,'Employer Federal Tax Withheld'!$B:$B,'Total Employer Social S-Medicar'!$B32,'Employer Federal Tax Withheld'!$C:$C,'Total Employer Social S-Medicar'!$C32)</f>
        <v>0</v>
      </c>
      <c r="N32" s="1">
        <f>SUMIFS('Employer Federal Tax Withheld'!$L:$L,'Employer Federal Tax Withheld'!$R:$R,'Total Employer Social S-Medicar'!N$8,'Employer Federal Tax Withheld'!$B:$B,'Total Employer Social S-Medicar'!$B32,'Employer Federal Tax Withheld'!$C:$C,'Total Employer Social S-Medicar'!$C32)</f>
        <v>0</v>
      </c>
      <c r="O32" s="1">
        <f>SUMIFS('Employer Federal Tax Withheld'!$L:$L,'Employer Federal Tax Withheld'!$R:$R,'Total Employer Social S-Medicar'!O$8,'Employer Federal Tax Withheld'!$B:$B,'Total Employer Social S-Medicar'!$B32,'Employer Federal Tax Withheld'!$C:$C,'Total Employer Social S-Medicar'!$C32)</f>
        <v>0</v>
      </c>
      <c r="P32" s="1">
        <f>SUMIFS('Employer Federal Tax Withheld'!$L:$L,'Employer Federal Tax Withheld'!$R:$R,'Total Employer Social S-Medicar'!P$8,'Employer Federal Tax Withheld'!$B:$B,'Total Employer Social S-Medicar'!$B32,'Employer Federal Tax Withheld'!$C:$C,'Total Employer Social S-Medicar'!$C32)</f>
        <v>0</v>
      </c>
      <c r="Q32" s="9">
        <f t="shared" si="0"/>
        <v>0</v>
      </c>
    </row>
    <row r="33" spans="2:17" x14ac:dyDescent="0.25">
      <c r="B33" t="str">
        <f>IF(Staff!B33="","",Staff!B33)</f>
        <v/>
      </c>
      <c r="C33" t="str">
        <f>IF(Staff!C33="","",Staff!C33)</f>
        <v/>
      </c>
      <c r="E33" s="1">
        <f>SUMIFS('Employer Federal Tax Withheld'!$L:$L,'Employer Federal Tax Withheld'!$R:$R,'Total Employer Social S-Medicar'!E$8,'Employer Federal Tax Withheld'!$B:$B,'Total Employer Social S-Medicar'!$B33,'Employer Federal Tax Withheld'!$C:$C,'Total Employer Social S-Medicar'!$C33)</f>
        <v>0</v>
      </c>
      <c r="F33" s="1">
        <f>SUMIFS('Employer Federal Tax Withheld'!$L:$L,'Employer Federal Tax Withheld'!$R:$R,'Total Employer Social S-Medicar'!F$8,'Employer Federal Tax Withheld'!$B:$B,'Total Employer Social S-Medicar'!$B33,'Employer Federal Tax Withheld'!$C:$C,'Total Employer Social S-Medicar'!$C33)</f>
        <v>0</v>
      </c>
      <c r="G33" s="1">
        <f>SUMIFS('Employer Federal Tax Withheld'!$L:$L,'Employer Federal Tax Withheld'!$R:$R,'Total Employer Social S-Medicar'!G$8,'Employer Federal Tax Withheld'!$B:$B,'Total Employer Social S-Medicar'!$B33,'Employer Federal Tax Withheld'!$C:$C,'Total Employer Social S-Medicar'!$C33)</f>
        <v>0</v>
      </c>
      <c r="H33" s="1">
        <f>SUMIFS('Employer Federal Tax Withheld'!$L:$L,'Employer Federal Tax Withheld'!$R:$R,'Total Employer Social S-Medicar'!H$8,'Employer Federal Tax Withheld'!$B:$B,'Total Employer Social S-Medicar'!$B33,'Employer Federal Tax Withheld'!$C:$C,'Total Employer Social S-Medicar'!$C33)</f>
        <v>0</v>
      </c>
      <c r="I33" s="1">
        <f>SUMIFS('Employer Federal Tax Withheld'!$L:$L,'Employer Federal Tax Withheld'!$R:$R,'Total Employer Social S-Medicar'!I$8,'Employer Federal Tax Withheld'!$B:$B,'Total Employer Social S-Medicar'!$B33,'Employer Federal Tax Withheld'!$C:$C,'Total Employer Social S-Medicar'!$C33)</f>
        <v>0</v>
      </c>
      <c r="J33" s="1">
        <f>SUMIFS('Employer Federal Tax Withheld'!$L:$L,'Employer Federal Tax Withheld'!$R:$R,'Total Employer Social S-Medicar'!J$8,'Employer Federal Tax Withheld'!$B:$B,'Total Employer Social S-Medicar'!$B33,'Employer Federal Tax Withheld'!$C:$C,'Total Employer Social S-Medicar'!$C33)</f>
        <v>0</v>
      </c>
      <c r="K33" s="1">
        <f>SUMIFS('Employer Federal Tax Withheld'!$L:$L,'Employer Federal Tax Withheld'!$R:$R,'Total Employer Social S-Medicar'!K$8,'Employer Federal Tax Withheld'!$B:$B,'Total Employer Social S-Medicar'!$B33,'Employer Federal Tax Withheld'!$C:$C,'Total Employer Social S-Medicar'!$C33)</f>
        <v>0</v>
      </c>
      <c r="L33" s="1">
        <f>SUMIFS('Employer Federal Tax Withheld'!$L:$L,'Employer Federal Tax Withheld'!$R:$R,'Total Employer Social S-Medicar'!L$8,'Employer Federal Tax Withheld'!$B:$B,'Total Employer Social S-Medicar'!$B33,'Employer Federal Tax Withheld'!$C:$C,'Total Employer Social S-Medicar'!$C33)</f>
        <v>0</v>
      </c>
      <c r="M33" s="1">
        <f>SUMIFS('Employer Federal Tax Withheld'!$L:$L,'Employer Federal Tax Withheld'!$R:$R,'Total Employer Social S-Medicar'!M$8,'Employer Federal Tax Withheld'!$B:$B,'Total Employer Social S-Medicar'!$B33,'Employer Federal Tax Withheld'!$C:$C,'Total Employer Social S-Medicar'!$C33)</f>
        <v>0</v>
      </c>
      <c r="N33" s="1">
        <f>SUMIFS('Employer Federal Tax Withheld'!$L:$L,'Employer Federal Tax Withheld'!$R:$R,'Total Employer Social S-Medicar'!N$8,'Employer Federal Tax Withheld'!$B:$B,'Total Employer Social S-Medicar'!$B33,'Employer Federal Tax Withheld'!$C:$C,'Total Employer Social S-Medicar'!$C33)</f>
        <v>0</v>
      </c>
      <c r="O33" s="1">
        <f>SUMIFS('Employer Federal Tax Withheld'!$L:$L,'Employer Federal Tax Withheld'!$R:$R,'Total Employer Social S-Medicar'!O$8,'Employer Federal Tax Withheld'!$B:$B,'Total Employer Social S-Medicar'!$B33,'Employer Federal Tax Withheld'!$C:$C,'Total Employer Social S-Medicar'!$C33)</f>
        <v>0</v>
      </c>
      <c r="P33" s="1">
        <f>SUMIFS('Employer Federal Tax Withheld'!$L:$L,'Employer Federal Tax Withheld'!$R:$R,'Total Employer Social S-Medicar'!P$8,'Employer Federal Tax Withheld'!$B:$B,'Total Employer Social S-Medicar'!$B33,'Employer Federal Tax Withheld'!$C:$C,'Total Employer Social S-Medicar'!$C33)</f>
        <v>0</v>
      </c>
      <c r="Q33" s="9">
        <f t="shared" si="0"/>
        <v>0</v>
      </c>
    </row>
    <row r="34" spans="2:17" x14ac:dyDescent="0.25">
      <c r="B34" t="str">
        <f>IF(Staff!B34="","",Staff!B34)</f>
        <v/>
      </c>
      <c r="C34" t="str">
        <f>IF(Staff!C34="","",Staff!C34)</f>
        <v/>
      </c>
      <c r="E34" s="1">
        <f>SUMIFS('Employer Federal Tax Withheld'!$L:$L,'Employer Federal Tax Withheld'!$R:$R,'Total Employer Social S-Medicar'!E$8,'Employer Federal Tax Withheld'!$B:$B,'Total Employer Social S-Medicar'!$B34,'Employer Federal Tax Withheld'!$C:$C,'Total Employer Social S-Medicar'!$C34)</f>
        <v>0</v>
      </c>
      <c r="F34" s="1">
        <f>SUMIFS('Employer Federal Tax Withheld'!$L:$L,'Employer Federal Tax Withheld'!$R:$R,'Total Employer Social S-Medicar'!F$8,'Employer Federal Tax Withheld'!$B:$B,'Total Employer Social S-Medicar'!$B34,'Employer Federal Tax Withheld'!$C:$C,'Total Employer Social S-Medicar'!$C34)</f>
        <v>0</v>
      </c>
      <c r="G34" s="1">
        <f>SUMIFS('Employer Federal Tax Withheld'!$L:$L,'Employer Federal Tax Withheld'!$R:$R,'Total Employer Social S-Medicar'!G$8,'Employer Federal Tax Withheld'!$B:$B,'Total Employer Social S-Medicar'!$B34,'Employer Federal Tax Withheld'!$C:$C,'Total Employer Social S-Medicar'!$C34)</f>
        <v>0</v>
      </c>
      <c r="H34" s="1">
        <f>SUMIFS('Employer Federal Tax Withheld'!$L:$L,'Employer Federal Tax Withheld'!$R:$R,'Total Employer Social S-Medicar'!H$8,'Employer Federal Tax Withheld'!$B:$B,'Total Employer Social S-Medicar'!$B34,'Employer Federal Tax Withheld'!$C:$C,'Total Employer Social S-Medicar'!$C34)</f>
        <v>0</v>
      </c>
      <c r="I34" s="1">
        <f>SUMIFS('Employer Federal Tax Withheld'!$L:$L,'Employer Federal Tax Withheld'!$R:$R,'Total Employer Social S-Medicar'!I$8,'Employer Federal Tax Withheld'!$B:$B,'Total Employer Social S-Medicar'!$B34,'Employer Federal Tax Withheld'!$C:$C,'Total Employer Social S-Medicar'!$C34)</f>
        <v>0</v>
      </c>
      <c r="J34" s="1">
        <f>SUMIFS('Employer Federal Tax Withheld'!$L:$L,'Employer Federal Tax Withheld'!$R:$R,'Total Employer Social S-Medicar'!J$8,'Employer Federal Tax Withheld'!$B:$B,'Total Employer Social S-Medicar'!$B34,'Employer Federal Tax Withheld'!$C:$C,'Total Employer Social S-Medicar'!$C34)</f>
        <v>0</v>
      </c>
      <c r="K34" s="1">
        <f>SUMIFS('Employer Federal Tax Withheld'!$L:$L,'Employer Federal Tax Withheld'!$R:$R,'Total Employer Social S-Medicar'!K$8,'Employer Federal Tax Withheld'!$B:$B,'Total Employer Social S-Medicar'!$B34,'Employer Federal Tax Withheld'!$C:$C,'Total Employer Social S-Medicar'!$C34)</f>
        <v>0</v>
      </c>
      <c r="L34" s="1">
        <f>SUMIFS('Employer Federal Tax Withheld'!$L:$L,'Employer Federal Tax Withheld'!$R:$R,'Total Employer Social S-Medicar'!L$8,'Employer Federal Tax Withheld'!$B:$B,'Total Employer Social S-Medicar'!$B34,'Employer Federal Tax Withheld'!$C:$C,'Total Employer Social S-Medicar'!$C34)</f>
        <v>0</v>
      </c>
      <c r="M34" s="1">
        <f>SUMIFS('Employer Federal Tax Withheld'!$L:$L,'Employer Federal Tax Withheld'!$R:$R,'Total Employer Social S-Medicar'!M$8,'Employer Federal Tax Withheld'!$B:$B,'Total Employer Social S-Medicar'!$B34,'Employer Federal Tax Withheld'!$C:$C,'Total Employer Social S-Medicar'!$C34)</f>
        <v>0</v>
      </c>
      <c r="N34" s="1">
        <f>SUMIFS('Employer Federal Tax Withheld'!$L:$L,'Employer Federal Tax Withheld'!$R:$R,'Total Employer Social S-Medicar'!N$8,'Employer Federal Tax Withheld'!$B:$B,'Total Employer Social S-Medicar'!$B34,'Employer Federal Tax Withheld'!$C:$C,'Total Employer Social S-Medicar'!$C34)</f>
        <v>0</v>
      </c>
      <c r="O34" s="1">
        <f>SUMIFS('Employer Federal Tax Withheld'!$L:$L,'Employer Federal Tax Withheld'!$R:$R,'Total Employer Social S-Medicar'!O$8,'Employer Federal Tax Withheld'!$B:$B,'Total Employer Social S-Medicar'!$B34,'Employer Federal Tax Withheld'!$C:$C,'Total Employer Social S-Medicar'!$C34)</f>
        <v>0</v>
      </c>
      <c r="P34" s="1">
        <f>SUMIFS('Employer Federal Tax Withheld'!$L:$L,'Employer Federal Tax Withheld'!$R:$R,'Total Employer Social S-Medicar'!P$8,'Employer Federal Tax Withheld'!$B:$B,'Total Employer Social S-Medicar'!$B34,'Employer Federal Tax Withheld'!$C:$C,'Total Employer Social S-Medicar'!$C34)</f>
        <v>0</v>
      </c>
      <c r="Q34" s="9">
        <f t="shared" si="0"/>
        <v>0</v>
      </c>
    </row>
    <row r="35" spans="2:17" x14ac:dyDescent="0.25">
      <c r="B35" t="str">
        <f>IF(Staff!B35="","",Staff!B35)</f>
        <v/>
      </c>
      <c r="C35" t="str">
        <f>IF(Staff!C35="","",Staff!C35)</f>
        <v/>
      </c>
      <c r="E35" s="1">
        <f>SUMIFS('Employer Federal Tax Withheld'!$L:$L,'Employer Federal Tax Withheld'!$R:$R,'Total Employer Social S-Medicar'!E$8,'Employer Federal Tax Withheld'!$B:$B,'Total Employer Social S-Medicar'!$B35,'Employer Federal Tax Withheld'!$C:$C,'Total Employer Social S-Medicar'!$C35)</f>
        <v>0</v>
      </c>
      <c r="F35" s="1">
        <f>SUMIFS('Employer Federal Tax Withheld'!$L:$L,'Employer Federal Tax Withheld'!$R:$R,'Total Employer Social S-Medicar'!F$8,'Employer Federal Tax Withheld'!$B:$B,'Total Employer Social S-Medicar'!$B35,'Employer Federal Tax Withheld'!$C:$C,'Total Employer Social S-Medicar'!$C35)</f>
        <v>0</v>
      </c>
      <c r="G35" s="1">
        <f>SUMIFS('Employer Federal Tax Withheld'!$L:$L,'Employer Federal Tax Withheld'!$R:$R,'Total Employer Social S-Medicar'!G$8,'Employer Federal Tax Withheld'!$B:$B,'Total Employer Social S-Medicar'!$B35,'Employer Federal Tax Withheld'!$C:$C,'Total Employer Social S-Medicar'!$C35)</f>
        <v>0</v>
      </c>
      <c r="H35" s="1">
        <f>SUMIFS('Employer Federal Tax Withheld'!$L:$L,'Employer Federal Tax Withheld'!$R:$R,'Total Employer Social S-Medicar'!H$8,'Employer Federal Tax Withheld'!$B:$B,'Total Employer Social S-Medicar'!$B35,'Employer Federal Tax Withheld'!$C:$C,'Total Employer Social S-Medicar'!$C35)</f>
        <v>0</v>
      </c>
      <c r="I35" s="1">
        <f>SUMIFS('Employer Federal Tax Withheld'!$L:$L,'Employer Federal Tax Withheld'!$R:$R,'Total Employer Social S-Medicar'!I$8,'Employer Federal Tax Withheld'!$B:$B,'Total Employer Social S-Medicar'!$B35,'Employer Federal Tax Withheld'!$C:$C,'Total Employer Social S-Medicar'!$C35)</f>
        <v>0</v>
      </c>
      <c r="J35" s="1">
        <f>SUMIFS('Employer Federal Tax Withheld'!$L:$L,'Employer Federal Tax Withheld'!$R:$R,'Total Employer Social S-Medicar'!J$8,'Employer Federal Tax Withheld'!$B:$B,'Total Employer Social S-Medicar'!$B35,'Employer Federal Tax Withheld'!$C:$C,'Total Employer Social S-Medicar'!$C35)</f>
        <v>0</v>
      </c>
      <c r="K35" s="1">
        <f>SUMIFS('Employer Federal Tax Withheld'!$L:$L,'Employer Federal Tax Withheld'!$R:$R,'Total Employer Social S-Medicar'!K$8,'Employer Federal Tax Withheld'!$B:$B,'Total Employer Social S-Medicar'!$B35,'Employer Federal Tax Withheld'!$C:$C,'Total Employer Social S-Medicar'!$C35)</f>
        <v>0</v>
      </c>
      <c r="L35" s="1">
        <f>SUMIFS('Employer Federal Tax Withheld'!$L:$L,'Employer Federal Tax Withheld'!$R:$R,'Total Employer Social S-Medicar'!L$8,'Employer Federal Tax Withheld'!$B:$B,'Total Employer Social S-Medicar'!$B35,'Employer Federal Tax Withheld'!$C:$C,'Total Employer Social S-Medicar'!$C35)</f>
        <v>0</v>
      </c>
      <c r="M35" s="1">
        <f>SUMIFS('Employer Federal Tax Withheld'!$L:$L,'Employer Federal Tax Withheld'!$R:$R,'Total Employer Social S-Medicar'!M$8,'Employer Federal Tax Withheld'!$B:$B,'Total Employer Social S-Medicar'!$B35,'Employer Federal Tax Withheld'!$C:$C,'Total Employer Social S-Medicar'!$C35)</f>
        <v>0</v>
      </c>
      <c r="N35" s="1">
        <f>SUMIFS('Employer Federal Tax Withheld'!$L:$L,'Employer Federal Tax Withheld'!$R:$R,'Total Employer Social S-Medicar'!N$8,'Employer Federal Tax Withheld'!$B:$B,'Total Employer Social S-Medicar'!$B35,'Employer Federal Tax Withheld'!$C:$C,'Total Employer Social S-Medicar'!$C35)</f>
        <v>0</v>
      </c>
      <c r="O35" s="1">
        <f>SUMIFS('Employer Federal Tax Withheld'!$L:$L,'Employer Federal Tax Withheld'!$R:$R,'Total Employer Social S-Medicar'!O$8,'Employer Federal Tax Withheld'!$B:$B,'Total Employer Social S-Medicar'!$B35,'Employer Federal Tax Withheld'!$C:$C,'Total Employer Social S-Medicar'!$C35)</f>
        <v>0</v>
      </c>
      <c r="P35" s="1">
        <f>SUMIFS('Employer Federal Tax Withheld'!$L:$L,'Employer Federal Tax Withheld'!$R:$R,'Total Employer Social S-Medicar'!P$8,'Employer Federal Tax Withheld'!$B:$B,'Total Employer Social S-Medicar'!$B35,'Employer Federal Tax Withheld'!$C:$C,'Total Employer Social S-Medicar'!$C35)</f>
        <v>0</v>
      </c>
      <c r="Q35" s="9">
        <f t="shared" si="0"/>
        <v>0</v>
      </c>
    </row>
    <row r="36" spans="2:17" x14ac:dyDescent="0.25">
      <c r="B36" t="str">
        <f>IF(Staff!B36="","",Staff!B36)</f>
        <v/>
      </c>
      <c r="C36" t="str">
        <f>IF(Staff!C36="","",Staff!C36)</f>
        <v/>
      </c>
      <c r="E36" s="1">
        <f>SUMIFS('Employer Federal Tax Withheld'!$L:$L,'Employer Federal Tax Withheld'!$R:$R,'Total Employer Social S-Medicar'!E$8,'Employer Federal Tax Withheld'!$B:$B,'Total Employer Social S-Medicar'!$B36,'Employer Federal Tax Withheld'!$C:$C,'Total Employer Social S-Medicar'!$C36)</f>
        <v>0</v>
      </c>
      <c r="F36" s="1">
        <f>SUMIFS('Employer Federal Tax Withheld'!$L:$L,'Employer Federal Tax Withheld'!$R:$R,'Total Employer Social S-Medicar'!F$8,'Employer Federal Tax Withheld'!$B:$B,'Total Employer Social S-Medicar'!$B36,'Employer Federal Tax Withheld'!$C:$C,'Total Employer Social S-Medicar'!$C36)</f>
        <v>0</v>
      </c>
      <c r="G36" s="1">
        <f>SUMIFS('Employer Federal Tax Withheld'!$L:$L,'Employer Federal Tax Withheld'!$R:$R,'Total Employer Social S-Medicar'!G$8,'Employer Federal Tax Withheld'!$B:$B,'Total Employer Social S-Medicar'!$B36,'Employer Federal Tax Withheld'!$C:$C,'Total Employer Social S-Medicar'!$C36)</f>
        <v>0</v>
      </c>
      <c r="H36" s="1">
        <f>SUMIFS('Employer Federal Tax Withheld'!$L:$L,'Employer Federal Tax Withheld'!$R:$R,'Total Employer Social S-Medicar'!H$8,'Employer Federal Tax Withheld'!$B:$B,'Total Employer Social S-Medicar'!$B36,'Employer Federal Tax Withheld'!$C:$C,'Total Employer Social S-Medicar'!$C36)</f>
        <v>0</v>
      </c>
      <c r="I36" s="1">
        <f>SUMIFS('Employer Federal Tax Withheld'!$L:$L,'Employer Federal Tax Withheld'!$R:$R,'Total Employer Social S-Medicar'!I$8,'Employer Federal Tax Withheld'!$B:$B,'Total Employer Social S-Medicar'!$B36,'Employer Federal Tax Withheld'!$C:$C,'Total Employer Social S-Medicar'!$C36)</f>
        <v>0</v>
      </c>
      <c r="J36" s="1">
        <f>SUMIFS('Employer Federal Tax Withheld'!$L:$L,'Employer Federal Tax Withheld'!$R:$R,'Total Employer Social S-Medicar'!J$8,'Employer Federal Tax Withheld'!$B:$B,'Total Employer Social S-Medicar'!$B36,'Employer Federal Tax Withheld'!$C:$C,'Total Employer Social S-Medicar'!$C36)</f>
        <v>0</v>
      </c>
      <c r="K36" s="1">
        <f>SUMIFS('Employer Federal Tax Withheld'!$L:$L,'Employer Federal Tax Withheld'!$R:$R,'Total Employer Social S-Medicar'!K$8,'Employer Federal Tax Withheld'!$B:$B,'Total Employer Social S-Medicar'!$B36,'Employer Federal Tax Withheld'!$C:$C,'Total Employer Social S-Medicar'!$C36)</f>
        <v>0</v>
      </c>
      <c r="L36" s="1">
        <f>SUMIFS('Employer Federal Tax Withheld'!$L:$L,'Employer Federal Tax Withheld'!$R:$R,'Total Employer Social S-Medicar'!L$8,'Employer Federal Tax Withheld'!$B:$B,'Total Employer Social S-Medicar'!$B36,'Employer Federal Tax Withheld'!$C:$C,'Total Employer Social S-Medicar'!$C36)</f>
        <v>0</v>
      </c>
      <c r="M36" s="1">
        <f>SUMIFS('Employer Federal Tax Withheld'!$L:$L,'Employer Federal Tax Withheld'!$R:$R,'Total Employer Social S-Medicar'!M$8,'Employer Federal Tax Withheld'!$B:$B,'Total Employer Social S-Medicar'!$B36,'Employer Federal Tax Withheld'!$C:$C,'Total Employer Social S-Medicar'!$C36)</f>
        <v>0</v>
      </c>
      <c r="N36" s="1">
        <f>SUMIFS('Employer Federal Tax Withheld'!$L:$L,'Employer Federal Tax Withheld'!$R:$R,'Total Employer Social S-Medicar'!N$8,'Employer Federal Tax Withheld'!$B:$B,'Total Employer Social S-Medicar'!$B36,'Employer Federal Tax Withheld'!$C:$C,'Total Employer Social S-Medicar'!$C36)</f>
        <v>0</v>
      </c>
      <c r="O36" s="1">
        <f>SUMIFS('Employer Federal Tax Withheld'!$L:$L,'Employer Federal Tax Withheld'!$R:$R,'Total Employer Social S-Medicar'!O$8,'Employer Federal Tax Withheld'!$B:$B,'Total Employer Social S-Medicar'!$B36,'Employer Federal Tax Withheld'!$C:$C,'Total Employer Social S-Medicar'!$C36)</f>
        <v>0</v>
      </c>
      <c r="P36" s="1">
        <f>SUMIFS('Employer Federal Tax Withheld'!$L:$L,'Employer Federal Tax Withheld'!$R:$R,'Total Employer Social S-Medicar'!P$8,'Employer Federal Tax Withheld'!$B:$B,'Total Employer Social S-Medicar'!$B36,'Employer Federal Tax Withheld'!$C:$C,'Total Employer Social S-Medicar'!$C36)</f>
        <v>0</v>
      </c>
      <c r="Q36" s="9">
        <f t="shared" si="0"/>
        <v>0</v>
      </c>
    </row>
    <row r="37" spans="2:17" x14ac:dyDescent="0.25">
      <c r="B37" t="str">
        <f>IF(Staff!B37="","",Staff!B37)</f>
        <v/>
      </c>
      <c r="C37" t="str">
        <f>IF(Staff!C37="","",Staff!C37)</f>
        <v/>
      </c>
      <c r="E37" s="1">
        <f>SUMIFS('Employer Federal Tax Withheld'!$L:$L,'Employer Federal Tax Withheld'!$R:$R,'Total Employer Social S-Medicar'!E$8,'Employer Federal Tax Withheld'!$B:$B,'Total Employer Social S-Medicar'!$B37,'Employer Federal Tax Withheld'!$C:$C,'Total Employer Social S-Medicar'!$C37)</f>
        <v>0</v>
      </c>
      <c r="F37" s="1">
        <f>SUMIFS('Employer Federal Tax Withheld'!$L:$L,'Employer Federal Tax Withheld'!$R:$R,'Total Employer Social S-Medicar'!F$8,'Employer Federal Tax Withheld'!$B:$B,'Total Employer Social S-Medicar'!$B37,'Employer Federal Tax Withheld'!$C:$C,'Total Employer Social S-Medicar'!$C37)</f>
        <v>0</v>
      </c>
      <c r="G37" s="1">
        <f>SUMIFS('Employer Federal Tax Withheld'!$L:$L,'Employer Federal Tax Withheld'!$R:$R,'Total Employer Social S-Medicar'!G$8,'Employer Federal Tax Withheld'!$B:$B,'Total Employer Social S-Medicar'!$B37,'Employer Federal Tax Withheld'!$C:$C,'Total Employer Social S-Medicar'!$C37)</f>
        <v>0</v>
      </c>
      <c r="H37" s="1">
        <f>SUMIFS('Employer Federal Tax Withheld'!$L:$L,'Employer Federal Tax Withheld'!$R:$R,'Total Employer Social S-Medicar'!H$8,'Employer Federal Tax Withheld'!$B:$B,'Total Employer Social S-Medicar'!$B37,'Employer Federal Tax Withheld'!$C:$C,'Total Employer Social S-Medicar'!$C37)</f>
        <v>0</v>
      </c>
      <c r="I37" s="1">
        <f>SUMIFS('Employer Federal Tax Withheld'!$L:$L,'Employer Federal Tax Withheld'!$R:$R,'Total Employer Social S-Medicar'!I$8,'Employer Federal Tax Withheld'!$B:$B,'Total Employer Social S-Medicar'!$B37,'Employer Federal Tax Withheld'!$C:$C,'Total Employer Social S-Medicar'!$C37)</f>
        <v>0</v>
      </c>
      <c r="J37" s="1">
        <f>SUMIFS('Employer Federal Tax Withheld'!$L:$L,'Employer Federal Tax Withheld'!$R:$R,'Total Employer Social S-Medicar'!J$8,'Employer Federal Tax Withheld'!$B:$B,'Total Employer Social S-Medicar'!$B37,'Employer Federal Tax Withheld'!$C:$C,'Total Employer Social S-Medicar'!$C37)</f>
        <v>0</v>
      </c>
      <c r="K37" s="1">
        <f>SUMIFS('Employer Federal Tax Withheld'!$L:$L,'Employer Federal Tax Withheld'!$R:$R,'Total Employer Social S-Medicar'!K$8,'Employer Federal Tax Withheld'!$B:$B,'Total Employer Social S-Medicar'!$B37,'Employer Federal Tax Withheld'!$C:$C,'Total Employer Social S-Medicar'!$C37)</f>
        <v>0</v>
      </c>
      <c r="L37" s="1">
        <f>SUMIFS('Employer Federal Tax Withheld'!$L:$L,'Employer Federal Tax Withheld'!$R:$R,'Total Employer Social S-Medicar'!L$8,'Employer Federal Tax Withheld'!$B:$B,'Total Employer Social S-Medicar'!$B37,'Employer Federal Tax Withheld'!$C:$C,'Total Employer Social S-Medicar'!$C37)</f>
        <v>0</v>
      </c>
      <c r="M37" s="1">
        <f>SUMIFS('Employer Federal Tax Withheld'!$L:$L,'Employer Federal Tax Withheld'!$R:$R,'Total Employer Social S-Medicar'!M$8,'Employer Federal Tax Withheld'!$B:$B,'Total Employer Social S-Medicar'!$B37,'Employer Federal Tax Withheld'!$C:$C,'Total Employer Social S-Medicar'!$C37)</f>
        <v>0</v>
      </c>
      <c r="N37" s="1">
        <f>SUMIFS('Employer Federal Tax Withheld'!$L:$L,'Employer Federal Tax Withheld'!$R:$R,'Total Employer Social S-Medicar'!N$8,'Employer Federal Tax Withheld'!$B:$B,'Total Employer Social S-Medicar'!$B37,'Employer Federal Tax Withheld'!$C:$C,'Total Employer Social S-Medicar'!$C37)</f>
        <v>0</v>
      </c>
      <c r="O37" s="1">
        <f>SUMIFS('Employer Federal Tax Withheld'!$L:$L,'Employer Federal Tax Withheld'!$R:$R,'Total Employer Social S-Medicar'!O$8,'Employer Federal Tax Withheld'!$B:$B,'Total Employer Social S-Medicar'!$B37,'Employer Federal Tax Withheld'!$C:$C,'Total Employer Social S-Medicar'!$C37)</f>
        <v>0</v>
      </c>
      <c r="P37" s="1">
        <f>SUMIFS('Employer Federal Tax Withheld'!$L:$L,'Employer Federal Tax Withheld'!$R:$R,'Total Employer Social S-Medicar'!P$8,'Employer Federal Tax Withheld'!$B:$B,'Total Employer Social S-Medicar'!$B37,'Employer Federal Tax Withheld'!$C:$C,'Total Employer Social S-Medicar'!$C37)</f>
        <v>0</v>
      </c>
      <c r="Q37" s="9">
        <f t="shared" si="0"/>
        <v>0</v>
      </c>
    </row>
    <row r="38" spans="2:17" x14ac:dyDescent="0.25">
      <c r="B38" t="str">
        <f>IF(Staff!B38="","",Staff!B38)</f>
        <v/>
      </c>
      <c r="C38" t="str">
        <f>IF(Staff!C38="","",Staff!C38)</f>
        <v/>
      </c>
      <c r="E38" s="1">
        <f>SUMIFS('Employer Federal Tax Withheld'!$L:$L,'Employer Federal Tax Withheld'!$R:$R,'Total Employer Social S-Medicar'!E$8,'Employer Federal Tax Withheld'!$B:$B,'Total Employer Social S-Medicar'!$B38,'Employer Federal Tax Withheld'!$C:$C,'Total Employer Social S-Medicar'!$C38)</f>
        <v>0</v>
      </c>
      <c r="F38" s="1">
        <f>SUMIFS('Employer Federal Tax Withheld'!$L:$L,'Employer Federal Tax Withheld'!$R:$R,'Total Employer Social S-Medicar'!F$8,'Employer Federal Tax Withheld'!$B:$B,'Total Employer Social S-Medicar'!$B38,'Employer Federal Tax Withheld'!$C:$C,'Total Employer Social S-Medicar'!$C38)</f>
        <v>0</v>
      </c>
      <c r="G38" s="1">
        <f>SUMIFS('Employer Federal Tax Withheld'!$L:$L,'Employer Federal Tax Withheld'!$R:$R,'Total Employer Social S-Medicar'!G$8,'Employer Federal Tax Withheld'!$B:$B,'Total Employer Social S-Medicar'!$B38,'Employer Federal Tax Withheld'!$C:$C,'Total Employer Social S-Medicar'!$C38)</f>
        <v>0</v>
      </c>
      <c r="H38" s="1">
        <f>SUMIFS('Employer Federal Tax Withheld'!$L:$L,'Employer Federal Tax Withheld'!$R:$R,'Total Employer Social S-Medicar'!H$8,'Employer Federal Tax Withheld'!$B:$B,'Total Employer Social S-Medicar'!$B38,'Employer Federal Tax Withheld'!$C:$C,'Total Employer Social S-Medicar'!$C38)</f>
        <v>0</v>
      </c>
      <c r="I38" s="1">
        <f>SUMIFS('Employer Federal Tax Withheld'!$L:$L,'Employer Federal Tax Withheld'!$R:$R,'Total Employer Social S-Medicar'!I$8,'Employer Federal Tax Withheld'!$B:$B,'Total Employer Social S-Medicar'!$B38,'Employer Federal Tax Withheld'!$C:$C,'Total Employer Social S-Medicar'!$C38)</f>
        <v>0</v>
      </c>
      <c r="J38" s="1">
        <f>SUMIFS('Employer Federal Tax Withheld'!$L:$L,'Employer Federal Tax Withheld'!$R:$R,'Total Employer Social S-Medicar'!J$8,'Employer Federal Tax Withheld'!$B:$B,'Total Employer Social S-Medicar'!$B38,'Employer Federal Tax Withheld'!$C:$C,'Total Employer Social S-Medicar'!$C38)</f>
        <v>0</v>
      </c>
      <c r="K38" s="1">
        <f>SUMIFS('Employer Federal Tax Withheld'!$L:$L,'Employer Federal Tax Withheld'!$R:$R,'Total Employer Social S-Medicar'!K$8,'Employer Federal Tax Withheld'!$B:$B,'Total Employer Social S-Medicar'!$B38,'Employer Federal Tax Withheld'!$C:$C,'Total Employer Social S-Medicar'!$C38)</f>
        <v>0</v>
      </c>
      <c r="L38" s="1">
        <f>SUMIFS('Employer Federal Tax Withheld'!$L:$L,'Employer Federal Tax Withheld'!$R:$R,'Total Employer Social S-Medicar'!L$8,'Employer Federal Tax Withheld'!$B:$B,'Total Employer Social S-Medicar'!$B38,'Employer Federal Tax Withheld'!$C:$C,'Total Employer Social S-Medicar'!$C38)</f>
        <v>0</v>
      </c>
      <c r="M38" s="1">
        <f>SUMIFS('Employer Federal Tax Withheld'!$L:$L,'Employer Federal Tax Withheld'!$R:$R,'Total Employer Social S-Medicar'!M$8,'Employer Federal Tax Withheld'!$B:$B,'Total Employer Social S-Medicar'!$B38,'Employer Federal Tax Withheld'!$C:$C,'Total Employer Social S-Medicar'!$C38)</f>
        <v>0</v>
      </c>
      <c r="N38" s="1">
        <f>SUMIFS('Employer Federal Tax Withheld'!$L:$L,'Employer Federal Tax Withheld'!$R:$R,'Total Employer Social S-Medicar'!N$8,'Employer Federal Tax Withheld'!$B:$B,'Total Employer Social S-Medicar'!$B38,'Employer Federal Tax Withheld'!$C:$C,'Total Employer Social S-Medicar'!$C38)</f>
        <v>0</v>
      </c>
      <c r="O38" s="1">
        <f>SUMIFS('Employer Federal Tax Withheld'!$L:$L,'Employer Federal Tax Withheld'!$R:$R,'Total Employer Social S-Medicar'!O$8,'Employer Federal Tax Withheld'!$B:$B,'Total Employer Social S-Medicar'!$B38,'Employer Federal Tax Withheld'!$C:$C,'Total Employer Social S-Medicar'!$C38)</f>
        <v>0</v>
      </c>
      <c r="P38" s="1">
        <f>SUMIFS('Employer Federal Tax Withheld'!$L:$L,'Employer Federal Tax Withheld'!$R:$R,'Total Employer Social S-Medicar'!P$8,'Employer Federal Tax Withheld'!$B:$B,'Total Employer Social S-Medicar'!$B38,'Employer Federal Tax Withheld'!$C:$C,'Total Employer Social S-Medicar'!$C38)</f>
        <v>0</v>
      </c>
      <c r="Q38" s="9">
        <f t="shared" si="0"/>
        <v>0</v>
      </c>
    </row>
    <row r="39" spans="2:17" x14ac:dyDescent="0.25">
      <c r="B39" t="str">
        <f>IF(Staff!B39="","",Staff!B39)</f>
        <v/>
      </c>
      <c r="C39" t="str">
        <f>IF(Staff!C39="","",Staff!C39)</f>
        <v/>
      </c>
      <c r="E39" s="1">
        <f>SUMIFS('Employer Federal Tax Withheld'!$L:$L,'Employer Federal Tax Withheld'!$R:$R,'Total Employer Social S-Medicar'!E$8,'Employer Federal Tax Withheld'!$B:$B,'Total Employer Social S-Medicar'!$B39,'Employer Federal Tax Withheld'!$C:$C,'Total Employer Social S-Medicar'!$C39)</f>
        <v>0</v>
      </c>
      <c r="F39" s="1">
        <f>SUMIFS('Employer Federal Tax Withheld'!$L:$L,'Employer Federal Tax Withheld'!$R:$R,'Total Employer Social S-Medicar'!F$8,'Employer Federal Tax Withheld'!$B:$B,'Total Employer Social S-Medicar'!$B39,'Employer Federal Tax Withheld'!$C:$C,'Total Employer Social S-Medicar'!$C39)</f>
        <v>0</v>
      </c>
      <c r="G39" s="1">
        <f>SUMIFS('Employer Federal Tax Withheld'!$L:$L,'Employer Federal Tax Withheld'!$R:$R,'Total Employer Social S-Medicar'!G$8,'Employer Federal Tax Withheld'!$B:$B,'Total Employer Social S-Medicar'!$B39,'Employer Federal Tax Withheld'!$C:$C,'Total Employer Social S-Medicar'!$C39)</f>
        <v>0</v>
      </c>
      <c r="H39" s="1">
        <f>SUMIFS('Employer Federal Tax Withheld'!$L:$L,'Employer Federal Tax Withheld'!$R:$R,'Total Employer Social S-Medicar'!H$8,'Employer Federal Tax Withheld'!$B:$B,'Total Employer Social S-Medicar'!$B39,'Employer Federal Tax Withheld'!$C:$C,'Total Employer Social S-Medicar'!$C39)</f>
        <v>0</v>
      </c>
      <c r="I39" s="1">
        <f>SUMIFS('Employer Federal Tax Withheld'!$L:$L,'Employer Federal Tax Withheld'!$R:$R,'Total Employer Social S-Medicar'!I$8,'Employer Federal Tax Withheld'!$B:$B,'Total Employer Social S-Medicar'!$B39,'Employer Federal Tax Withheld'!$C:$C,'Total Employer Social S-Medicar'!$C39)</f>
        <v>0</v>
      </c>
      <c r="J39" s="1">
        <f>SUMIFS('Employer Federal Tax Withheld'!$L:$L,'Employer Federal Tax Withheld'!$R:$R,'Total Employer Social S-Medicar'!J$8,'Employer Federal Tax Withheld'!$B:$B,'Total Employer Social S-Medicar'!$B39,'Employer Federal Tax Withheld'!$C:$C,'Total Employer Social S-Medicar'!$C39)</f>
        <v>0</v>
      </c>
      <c r="K39" s="1">
        <f>SUMIFS('Employer Federal Tax Withheld'!$L:$L,'Employer Federal Tax Withheld'!$R:$R,'Total Employer Social S-Medicar'!K$8,'Employer Federal Tax Withheld'!$B:$B,'Total Employer Social S-Medicar'!$B39,'Employer Federal Tax Withheld'!$C:$C,'Total Employer Social S-Medicar'!$C39)</f>
        <v>0</v>
      </c>
      <c r="L39" s="1">
        <f>SUMIFS('Employer Federal Tax Withheld'!$L:$L,'Employer Federal Tax Withheld'!$R:$R,'Total Employer Social S-Medicar'!L$8,'Employer Federal Tax Withheld'!$B:$B,'Total Employer Social S-Medicar'!$B39,'Employer Federal Tax Withheld'!$C:$C,'Total Employer Social S-Medicar'!$C39)</f>
        <v>0</v>
      </c>
      <c r="M39" s="1">
        <f>SUMIFS('Employer Federal Tax Withheld'!$L:$L,'Employer Federal Tax Withheld'!$R:$R,'Total Employer Social S-Medicar'!M$8,'Employer Federal Tax Withheld'!$B:$B,'Total Employer Social S-Medicar'!$B39,'Employer Federal Tax Withheld'!$C:$C,'Total Employer Social S-Medicar'!$C39)</f>
        <v>0</v>
      </c>
      <c r="N39" s="1">
        <f>SUMIFS('Employer Federal Tax Withheld'!$L:$L,'Employer Federal Tax Withheld'!$R:$R,'Total Employer Social S-Medicar'!N$8,'Employer Federal Tax Withheld'!$B:$B,'Total Employer Social S-Medicar'!$B39,'Employer Federal Tax Withheld'!$C:$C,'Total Employer Social S-Medicar'!$C39)</f>
        <v>0</v>
      </c>
      <c r="O39" s="1">
        <f>SUMIFS('Employer Federal Tax Withheld'!$L:$L,'Employer Federal Tax Withheld'!$R:$R,'Total Employer Social S-Medicar'!O$8,'Employer Federal Tax Withheld'!$B:$B,'Total Employer Social S-Medicar'!$B39,'Employer Federal Tax Withheld'!$C:$C,'Total Employer Social S-Medicar'!$C39)</f>
        <v>0</v>
      </c>
      <c r="P39" s="1">
        <f>SUMIFS('Employer Federal Tax Withheld'!$L:$L,'Employer Federal Tax Withheld'!$R:$R,'Total Employer Social S-Medicar'!P$8,'Employer Federal Tax Withheld'!$B:$B,'Total Employer Social S-Medicar'!$B39,'Employer Federal Tax Withheld'!$C:$C,'Total Employer Social S-Medicar'!$C39)</f>
        <v>0</v>
      </c>
      <c r="Q39" s="9">
        <f t="shared" si="0"/>
        <v>0</v>
      </c>
    </row>
    <row r="40" spans="2:17" x14ac:dyDescent="0.25">
      <c r="B40" t="str">
        <f>IF(Staff!B40="","",Staff!B40)</f>
        <v/>
      </c>
      <c r="C40" t="str">
        <f>IF(Staff!C40="","",Staff!C40)</f>
        <v/>
      </c>
      <c r="E40" s="1">
        <f>SUMIFS('Employer Federal Tax Withheld'!$L:$L,'Employer Federal Tax Withheld'!$R:$R,'Total Employer Social S-Medicar'!E$8,'Employer Federal Tax Withheld'!$B:$B,'Total Employer Social S-Medicar'!$B40,'Employer Federal Tax Withheld'!$C:$C,'Total Employer Social S-Medicar'!$C40)</f>
        <v>0</v>
      </c>
      <c r="F40" s="1">
        <f>SUMIFS('Employer Federal Tax Withheld'!$L:$L,'Employer Federal Tax Withheld'!$R:$R,'Total Employer Social S-Medicar'!F$8,'Employer Federal Tax Withheld'!$B:$B,'Total Employer Social S-Medicar'!$B40,'Employer Federal Tax Withheld'!$C:$C,'Total Employer Social S-Medicar'!$C40)</f>
        <v>0</v>
      </c>
      <c r="G40" s="1">
        <f>SUMIFS('Employer Federal Tax Withheld'!$L:$L,'Employer Federal Tax Withheld'!$R:$R,'Total Employer Social S-Medicar'!G$8,'Employer Federal Tax Withheld'!$B:$B,'Total Employer Social S-Medicar'!$B40,'Employer Federal Tax Withheld'!$C:$C,'Total Employer Social S-Medicar'!$C40)</f>
        <v>0</v>
      </c>
      <c r="H40" s="1">
        <f>SUMIFS('Employer Federal Tax Withheld'!$L:$L,'Employer Federal Tax Withheld'!$R:$R,'Total Employer Social S-Medicar'!H$8,'Employer Federal Tax Withheld'!$B:$B,'Total Employer Social S-Medicar'!$B40,'Employer Federal Tax Withheld'!$C:$C,'Total Employer Social S-Medicar'!$C40)</f>
        <v>0</v>
      </c>
      <c r="I40" s="1">
        <f>SUMIFS('Employer Federal Tax Withheld'!$L:$L,'Employer Federal Tax Withheld'!$R:$R,'Total Employer Social S-Medicar'!I$8,'Employer Federal Tax Withheld'!$B:$B,'Total Employer Social S-Medicar'!$B40,'Employer Federal Tax Withheld'!$C:$C,'Total Employer Social S-Medicar'!$C40)</f>
        <v>0</v>
      </c>
      <c r="J40" s="1">
        <f>SUMIFS('Employer Federal Tax Withheld'!$L:$L,'Employer Federal Tax Withheld'!$R:$R,'Total Employer Social S-Medicar'!J$8,'Employer Federal Tax Withheld'!$B:$B,'Total Employer Social S-Medicar'!$B40,'Employer Federal Tax Withheld'!$C:$C,'Total Employer Social S-Medicar'!$C40)</f>
        <v>0</v>
      </c>
      <c r="K40" s="1">
        <f>SUMIFS('Employer Federal Tax Withheld'!$L:$L,'Employer Federal Tax Withheld'!$R:$R,'Total Employer Social S-Medicar'!K$8,'Employer Federal Tax Withheld'!$B:$B,'Total Employer Social S-Medicar'!$B40,'Employer Federal Tax Withheld'!$C:$C,'Total Employer Social S-Medicar'!$C40)</f>
        <v>0</v>
      </c>
      <c r="L40" s="1">
        <f>SUMIFS('Employer Federal Tax Withheld'!$L:$L,'Employer Federal Tax Withheld'!$R:$R,'Total Employer Social S-Medicar'!L$8,'Employer Federal Tax Withheld'!$B:$B,'Total Employer Social S-Medicar'!$B40,'Employer Federal Tax Withheld'!$C:$C,'Total Employer Social S-Medicar'!$C40)</f>
        <v>0</v>
      </c>
      <c r="M40" s="1">
        <f>SUMIFS('Employer Federal Tax Withheld'!$L:$L,'Employer Federal Tax Withheld'!$R:$R,'Total Employer Social S-Medicar'!M$8,'Employer Federal Tax Withheld'!$B:$B,'Total Employer Social S-Medicar'!$B40,'Employer Federal Tax Withheld'!$C:$C,'Total Employer Social S-Medicar'!$C40)</f>
        <v>0</v>
      </c>
      <c r="N40" s="1">
        <f>SUMIFS('Employer Federal Tax Withheld'!$L:$L,'Employer Federal Tax Withheld'!$R:$R,'Total Employer Social S-Medicar'!N$8,'Employer Federal Tax Withheld'!$B:$B,'Total Employer Social S-Medicar'!$B40,'Employer Federal Tax Withheld'!$C:$C,'Total Employer Social S-Medicar'!$C40)</f>
        <v>0</v>
      </c>
      <c r="O40" s="1">
        <f>SUMIFS('Employer Federal Tax Withheld'!$L:$L,'Employer Federal Tax Withheld'!$R:$R,'Total Employer Social S-Medicar'!O$8,'Employer Federal Tax Withheld'!$B:$B,'Total Employer Social S-Medicar'!$B40,'Employer Federal Tax Withheld'!$C:$C,'Total Employer Social S-Medicar'!$C40)</f>
        <v>0</v>
      </c>
      <c r="P40" s="1">
        <f>SUMIFS('Employer Federal Tax Withheld'!$L:$L,'Employer Federal Tax Withheld'!$R:$R,'Total Employer Social S-Medicar'!P$8,'Employer Federal Tax Withheld'!$B:$B,'Total Employer Social S-Medicar'!$B40,'Employer Federal Tax Withheld'!$C:$C,'Total Employer Social S-Medicar'!$C40)</f>
        <v>0</v>
      </c>
      <c r="Q40" s="9">
        <f t="shared" si="0"/>
        <v>0</v>
      </c>
    </row>
    <row r="41" spans="2:17" x14ac:dyDescent="0.25">
      <c r="B41" t="str">
        <f>IF(Staff!B41="","",Staff!B41)</f>
        <v/>
      </c>
      <c r="C41" t="str">
        <f>IF(Staff!C41="","",Staff!C41)</f>
        <v/>
      </c>
      <c r="E41" s="1">
        <f>SUMIFS('Employer Federal Tax Withheld'!$L:$L,'Employer Federal Tax Withheld'!$R:$R,'Total Employer Social S-Medicar'!E$8,'Employer Federal Tax Withheld'!$B:$B,'Total Employer Social S-Medicar'!$B41,'Employer Federal Tax Withheld'!$C:$C,'Total Employer Social S-Medicar'!$C41)</f>
        <v>0</v>
      </c>
      <c r="F41" s="1">
        <f>SUMIFS('Employer Federal Tax Withheld'!$L:$L,'Employer Federal Tax Withheld'!$R:$R,'Total Employer Social S-Medicar'!F$8,'Employer Federal Tax Withheld'!$B:$B,'Total Employer Social S-Medicar'!$B41,'Employer Federal Tax Withheld'!$C:$C,'Total Employer Social S-Medicar'!$C41)</f>
        <v>0</v>
      </c>
      <c r="G41" s="1">
        <f>SUMIFS('Employer Federal Tax Withheld'!$L:$L,'Employer Federal Tax Withheld'!$R:$R,'Total Employer Social S-Medicar'!G$8,'Employer Federal Tax Withheld'!$B:$B,'Total Employer Social S-Medicar'!$B41,'Employer Federal Tax Withheld'!$C:$C,'Total Employer Social S-Medicar'!$C41)</f>
        <v>0</v>
      </c>
      <c r="H41" s="1">
        <f>SUMIFS('Employer Federal Tax Withheld'!$L:$L,'Employer Federal Tax Withheld'!$R:$R,'Total Employer Social S-Medicar'!H$8,'Employer Federal Tax Withheld'!$B:$B,'Total Employer Social S-Medicar'!$B41,'Employer Federal Tax Withheld'!$C:$C,'Total Employer Social S-Medicar'!$C41)</f>
        <v>0</v>
      </c>
      <c r="I41" s="1">
        <f>SUMIFS('Employer Federal Tax Withheld'!$L:$L,'Employer Federal Tax Withheld'!$R:$R,'Total Employer Social S-Medicar'!I$8,'Employer Federal Tax Withheld'!$B:$B,'Total Employer Social S-Medicar'!$B41,'Employer Federal Tax Withheld'!$C:$C,'Total Employer Social S-Medicar'!$C41)</f>
        <v>0</v>
      </c>
      <c r="J41" s="1">
        <f>SUMIFS('Employer Federal Tax Withheld'!$L:$L,'Employer Federal Tax Withheld'!$R:$R,'Total Employer Social S-Medicar'!J$8,'Employer Federal Tax Withheld'!$B:$B,'Total Employer Social S-Medicar'!$B41,'Employer Federal Tax Withheld'!$C:$C,'Total Employer Social S-Medicar'!$C41)</f>
        <v>0</v>
      </c>
      <c r="K41" s="1">
        <f>SUMIFS('Employer Federal Tax Withheld'!$L:$L,'Employer Federal Tax Withheld'!$R:$R,'Total Employer Social S-Medicar'!K$8,'Employer Federal Tax Withheld'!$B:$B,'Total Employer Social S-Medicar'!$B41,'Employer Federal Tax Withheld'!$C:$C,'Total Employer Social S-Medicar'!$C41)</f>
        <v>0</v>
      </c>
      <c r="L41" s="1">
        <f>SUMIFS('Employer Federal Tax Withheld'!$L:$L,'Employer Federal Tax Withheld'!$R:$R,'Total Employer Social S-Medicar'!L$8,'Employer Federal Tax Withheld'!$B:$B,'Total Employer Social S-Medicar'!$B41,'Employer Federal Tax Withheld'!$C:$C,'Total Employer Social S-Medicar'!$C41)</f>
        <v>0</v>
      </c>
      <c r="M41" s="1">
        <f>SUMIFS('Employer Federal Tax Withheld'!$L:$L,'Employer Federal Tax Withheld'!$R:$R,'Total Employer Social S-Medicar'!M$8,'Employer Federal Tax Withheld'!$B:$B,'Total Employer Social S-Medicar'!$B41,'Employer Federal Tax Withheld'!$C:$C,'Total Employer Social S-Medicar'!$C41)</f>
        <v>0</v>
      </c>
      <c r="N41" s="1">
        <f>SUMIFS('Employer Federal Tax Withheld'!$L:$L,'Employer Federal Tax Withheld'!$R:$R,'Total Employer Social S-Medicar'!N$8,'Employer Federal Tax Withheld'!$B:$B,'Total Employer Social S-Medicar'!$B41,'Employer Federal Tax Withheld'!$C:$C,'Total Employer Social S-Medicar'!$C41)</f>
        <v>0</v>
      </c>
      <c r="O41" s="1">
        <f>SUMIFS('Employer Federal Tax Withheld'!$L:$L,'Employer Federal Tax Withheld'!$R:$R,'Total Employer Social S-Medicar'!O$8,'Employer Federal Tax Withheld'!$B:$B,'Total Employer Social S-Medicar'!$B41,'Employer Federal Tax Withheld'!$C:$C,'Total Employer Social S-Medicar'!$C41)</f>
        <v>0</v>
      </c>
      <c r="P41" s="1">
        <f>SUMIFS('Employer Federal Tax Withheld'!$L:$L,'Employer Federal Tax Withheld'!$R:$R,'Total Employer Social S-Medicar'!P$8,'Employer Federal Tax Withheld'!$B:$B,'Total Employer Social S-Medicar'!$B41,'Employer Federal Tax Withheld'!$C:$C,'Total Employer Social S-Medicar'!$C41)</f>
        <v>0</v>
      </c>
      <c r="Q41" s="9">
        <f t="shared" si="0"/>
        <v>0</v>
      </c>
    </row>
    <row r="42" spans="2:17" x14ac:dyDescent="0.25">
      <c r="B42" t="str">
        <f>IF(Staff!B42="","",Staff!B42)</f>
        <v/>
      </c>
      <c r="C42" t="str">
        <f>IF(Staff!C42="","",Staff!C42)</f>
        <v/>
      </c>
      <c r="E42" s="1">
        <f>SUMIFS('Employer Federal Tax Withheld'!$L:$L,'Employer Federal Tax Withheld'!$R:$R,'Total Employer Social S-Medicar'!E$8,'Employer Federal Tax Withheld'!$B:$B,'Total Employer Social S-Medicar'!$B42,'Employer Federal Tax Withheld'!$C:$C,'Total Employer Social S-Medicar'!$C42)</f>
        <v>0</v>
      </c>
      <c r="F42" s="1">
        <f>SUMIFS('Employer Federal Tax Withheld'!$L:$L,'Employer Federal Tax Withheld'!$R:$R,'Total Employer Social S-Medicar'!F$8,'Employer Federal Tax Withheld'!$B:$B,'Total Employer Social S-Medicar'!$B42,'Employer Federal Tax Withheld'!$C:$C,'Total Employer Social S-Medicar'!$C42)</f>
        <v>0</v>
      </c>
      <c r="G42" s="1">
        <f>SUMIFS('Employer Federal Tax Withheld'!$L:$L,'Employer Federal Tax Withheld'!$R:$R,'Total Employer Social S-Medicar'!G$8,'Employer Federal Tax Withheld'!$B:$B,'Total Employer Social S-Medicar'!$B42,'Employer Federal Tax Withheld'!$C:$C,'Total Employer Social S-Medicar'!$C42)</f>
        <v>0</v>
      </c>
      <c r="H42" s="1">
        <f>SUMIFS('Employer Federal Tax Withheld'!$L:$L,'Employer Federal Tax Withheld'!$R:$R,'Total Employer Social S-Medicar'!H$8,'Employer Federal Tax Withheld'!$B:$B,'Total Employer Social S-Medicar'!$B42,'Employer Federal Tax Withheld'!$C:$C,'Total Employer Social S-Medicar'!$C42)</f>
        <v>0</v>
      </c>
      <c r="I42" s="1">
        <f>SUMIFS('Employer Federal Tax Withheld'!$L:$L,'Employer Federal Tax Withheld'!$R:$R,'Total Employer Social S-Medicar'!I$8,'Employer Federal Tax Withheld'!$B:$B,'Total Employer Social S-Medicar'!$B42,'Employer Federal Tax Withheld'!$C:$C,'Total Employer Social S-Medicar'!$C42)</f>
        <v>0</v>
      </c>
      <c r="J42" s="1">
        <f>SUMIFS('Employer Federal Tax Withheld'!$L:$L,'Employer Federal Tax Withheld'!$R:$R,'Total Employer Social S-Medicar'!J$8,'Employer Federal Tax Withheld'!$B:$B,'Total Employer Social S-Medicar'!$B42,'Employer Federal Tax Withheld'!$C:$C,'Total Employer Social S-Medicar'!$C42)</f>
        <v>0</v>
      </c>
      <c r="K42" s="1">
        <f>SUMIFS('Employer Federal Tax Withheld'!$L:$L,'Employer Federal Tax Withheld'!$R:$R,'Total Employer Social S-Medicar'!K$8,'Employer Federal Tax Withheld'!$B:$B,'Total Employer Social S-Medicar'!$B42,'Employer Federal Tax Withheld'!$C:$C,'Total Employer Social S-Medicar'!$C42)</f>
        <v>0</v>
      </c>
      <c r="L42" s="1">
        <f>SUMIFS('Employer Federal Tax Withheld'!$L:$L,'Employer Federal Tax Withheld'!$R:$R,'Total Employer Social S-Medicar'!L$8,'Employer Federal Tax Withheld'!$B:$B,'Total Employer Social S-Medicar'!$B42,'Employer Federal Tax Withheld'!$C:$C,'Total Employer Social S-Medicar'!$C42)</f>
        <v>0</v>
      </c>
      <c r="M42" s="1">
        <f>SUMIFS('Employer Federal Tax Withheld'!$L:$L,'Employer Federal Tax Withheld'!$R:$R,'Total Employer Social S-Medicar'!M$8,'Employer Federal Tax Withheld'!$B:$B,'Total Employer Social S-Medicar'!$B42,'Employer Federal Tax Withheld'!$C:$C,'Total Employer Social S-Medicar'!$C42)</f>
        <v>0</v>
      </c>
      <c r="N42" s="1">
        <f>SUMIFS('Employer Federal Tax Withheld'!$L:$L,'Employer Federal Tax Withheld'!$R:$R,'Total Employer Social S-Medicar'!N$8,'Employer Federal Tax Withheld'!$B:$B,'Total Employer Social S-Medicar'!$B42,'Employer Federal Tax Withheld'!$C:$C,'Total Employer Social S-Medicar'!$C42)</f>
        <v>0</v>
      </c>
      <c r="O42" s="1">
        <f>SUMIFS('Employer Federal Tax Withheld'!$L:$L,'Employer Federal Tax Withheld'!$R:$R,'Total Employer Social S-Medicar'!O$8,'Employer Federal Tax Withheld'!$B:$B,'Total Employer Social S-Medicar'!$B42,'Employer Federal Tax Withheld'!$C:$C,'Total Employer Social S-Medicar'!$C42)</f>
        <v>0</v>
      </c>
      <c r="P42" s="1">
        <f>SUMIFS('Employer Federal Tax Withheld'!$L:$L,'Employer Federal Tax Withheld'!$R:$R,'Total Employer Social S-Medicar'!P$8,'Employer Federal Tax Withheld'!$B:$B,'Total Employer Social S-Medicar'!$B42,'Employer Federal Tax Withheld'!$C:$C,'Total Employer Social S-Medicar'!$C42)</f>
        <v>0</v>
      </c>
      <c r="Q42" s="9">
        <f t="shared" si="0"/>
        <v>0</v>
      </c>
    </row>
    <row r="43" spans="2:17" x14ac:dyDescent="0.25">
      <c r="B43" t="str">
        <f>IF(Staff!B43="","",Staff!B43)</f>
        <v/>
      </c>
      <c r="C43" t="str">
        <f>IF(Staff!C43="","",Staff!C43)</f>
        <v/>
      </c>
      <c r="E43" s="1">
        <f>SUMIFS('Employer Federal Tax Withheld'!$L:$L,'Employer Federal Tax Withheld'!$R:$R,'Total Employer Social S-Medicar'!E$8,'Employer Federal Tax Withheld'!$B:$B,'Total Employer Social S-Medicar'!$B43,'Employer Federal Tax Withheld'!$C:$C,'Total Employer Social S-Medicar'!$C43)</f>
        <v>0</v>
      </c>
      <c r="F43" s="1">
        <f>SUMIFS('Employer Federal Tax Withheld'!$L:$L,'Employer Federal Tax Withheld'!$R:$R,'Total Employer Social S-Medicar'!F$8,'Employer Federal Tax Withheld'!$B:$B,'Total Employer Social S-Medicar'!$B43,'Employer Federal Tax Withheld'!$C:$C,'Total Employer Social S-Medicar'!$C43)</f>
        <v>0</v>
      </c>
      <c r="G43" s="1">
        <f>SUMIFS('Employer Federal Tax Withheld'!$L:$L,'Employer Federal Tax Withheld'!$R:$R,'Total Employer Social S-Medicar'!G$8,'Employer Federal Tax Withheld'!$B:$B,'Total Employer Social S-Medicar'!$B43,'Employer Federal Tax Withheld'!$C:$C,'Total Employer Social S-Medicar'!$C43)</f>
        <v>0</v>
      </c>
      <c r="H43" s="1">
        <f>SUMIFS('Employer Federal Tax Withheld'!$L:$L,'Employer Federal Tax Withheld'!$R:$R,'Total Employer Social S-Medicar'!H$8,'Employer Federal Tax Withheld'!$B:$B,'Total Employer Social S-Medicar'!$B43,'Employer Federal Tax Withheld'!$C:$C,'Total Employer Social S-Medicar'!$C43)</f>
        <v>0</v>
      </c>
      <c r="I43" s="1">
        <f>SUMIFS('Employer Federal Tax Withheld'!$L:$L,'Employer Federal Tax Withheld'!$R:$R,'Total Employer Social S-Medicar'!I$8,'Employer Federal Tax Withheld'!$B:$B,'Total Employer Social S-Medicar'!$B43,'Employer Federal Tax Withheld'!$C:$C,'Total Employer Social S-Medicar'!$C43)</f>
        <v>0</v>
      </c>
      <c r="J43" s="1">
        <f>SUMIFS('Employer Federal Tax Withheld'!$L:$L,'Employer Federal Tax Withheld'!$R:$R,'Total Employer Social S-Medicar'!J$8,'Employer Federal Tax Withheld'!$B:$B,'Total Employer Social S-Medicar'!$B43,'Employer Federal Tax Withheld'!$C:$C,'Total Employer Social S-Medicar'!$C43)</f>
        <v>0</v>
      </c>
      <c r="K43" s="1">
        <f>SUMIFS('Employer Federal Tax Withheld'!$L:$L,'Employer Federal Tax Withheld'!$R:$R,'Total Employer Social S-Medicar'!K$8,'Employer Federal Tax Withheld'!$B:$B,'Total Employer Social S-Medicar'!$B43,'Employer Federal Tax Withheld'!$C:$C,'Total Employer Social S-Medicar'!$C43)</f>
        <v>0</v>
      </c>
      <c r="L43" s="1">
        <f>SUMIFS('Employer Federal Tax Withheld'!$L:$L,'Employer Federal Tax Withheld'!$R:$R,'Total Employer Social S-Medicar'!L$8,'Employer Federal Tax Withheld'!$B:$B,'Total Employer Social S-Medicar'!$B43,'Employer Federal Tax Withheld'!$C:$C,'Total Employer Social S-Medicar'!$C43)</f>
        <v>0</v>
      </c>
      <c r="M43" s="1">
        <f>SUMIFS('Employer Federal Tax Withheld'!$L:$L,'Employer Federal Tax Withheld'!$R:$R,'Total Employer Social S-Medicar'!M$8,'Employer Federal Tax Withheld'!$B:$B,'Total Employer Social S-Medicar'!$B43,'Employer Federal Tax Withheld'!$C:$C,'Total Employer Social S-Medicar'!$C43)</f>
        <v>0</v>
      </c>
      <c r="N43" s="1">
        <f>SUMIFS('Employer Federal Tax Withheld'!$L:$L,'Employer Federal Tax Withheld'!$R:$R,'Total Employer Social S-Medicar'!N$8,'Employer Federal Tax Withheld'!$B:$B,'Total Employer Social S-Medicar'!$B43,'Employer Federal Tax Withheld'!$C:$C,'Total Employer Social S-Medicar'!$C43)</f>
        <v>0</v>
      </c>
      <c r="O43" s="1">
        <f>SUMIFS('Employer Federal Tax Withheld'!$L:$L,'Employer Federal Tax Withheld'!$R:$R,'Total Employer Social S-Medicar'!O$8,'Employer Federal Tax Withheld'!$B:$B,'Total Employer Social S-Medicar'!$B43,'Employer Federal Tax Withheld'!$C:$C,'Total Employer Social S-Medicar'!$C43)</f>
        <v>0</v>
      </c>
      <c r="P43" s="1">
        <f>SUMIFS('Employer Federal Tax Withheld'!$L:$L,'Employer Federal Tax Withheld'!$R:$R,'Total Employer Social S-Medicar'!P$8,'Employer Federal Tax Withheld'!$B:$B,'Total Employer Social S-Medicar'!$B43,'Employer Federal Tax Withheld'!$C:$C,'Total Employer Social S-Medicar'!$C43)</f>
        <v>0</v>
      </c>
      <c r="Q43" s="9">
        <f t="shared" si="0"/>
        <v>0</v>
      </c>
    </row>
    <row r="44" spans="2:17" x14ac:dyDescent="0.25">
      <c r="B44" t="str">
        <f>IF(Staff!B44="","",Staff!B44)</f>
        <v/>
      </c>
      <c r="C44" t="str">
        <f>IF(Staff!C44="","",Staff!C44)</f>
        <v/>
      </c>
      <c r="E44" s="1">
        <f>SUMIFS('Employer Federal Tax Withheld'!$L:$L,'Employer Federal Tax Withheld'!$R:$R,'Total Employer Social S-Medicar'!E$8,'Employer Federal Tax Withheld'!$B:$B,'Total Employer Social S-Medicar'!$B44,'Employer Federal Tax Withheld'!$C:$C,'Total Employer Social S-Medicar'!$C44)</f>
        <v>0</v>
      </c>
      <c r="F44" s="1">
        <f>SUMIFS('Employer Federal Tax Withheld'!$L:$L,'Employer Federal Tax Withheld'!$R:$R,'Total Employer Social S-Medicar'!F$8,'Employer Federal Tax Withheld'!$B:$B,'Total Employer Social S-Medicar'!$B44,'Employer Federal Tax Withheld'!$C:$C,'Total Employer Social S-Medicar'!$C44)</f>
        <v>0</v>
      </c>
      <c r="G44" s="1">
        <f>SUMIFS('Employer Federal Tax Withheld'!$L:$L,'Employer Federal Tax Withheld'!$R:$R,'Total Employer Social S-Medicar'!G$8,'Employer Federal Tax Withheld'!$B:$B,'Total Employer Social S-Medicar'!$B44,'Employer Federal Tax Withheld'!$C:$C,'Total Employer Social S-Medicar'!$C44)</f>
        <v>0</v>
      </c>
      <c r="H44" s="1">
        <f>SUMIFS('Employer Federal Tax Withheld'!$L:$L,'Employer Federal Tax Withheld'!$R:$R,'Total Employer Social S-Medicar'!H$8,'Employer Federal Tax Withheld'!$B:$B,'Total Employer Social S-Medicar'!$B44,'Employer Federal Tax Withheld'!$C:$C,'Total Employer Social S-Medicar'!$C44)</f>
        <v>0</v>
      </c>
      <c r="I44" s="1">
        <f>SUMIFS('Employer Federal Tax Withheld'!$L:$L,'Employer Federal Tax Withheld'!$R:$R,'Total Employer Social S-Medicar'!I$8,'Employer Federal Tax Withheld'!$B:$B,'Total Employer Social S-Medicar'!$B44,'Employer Federal Tax Withheld'!$C:$C,'Total Employer Social S-Medicar'!$C44)</f>
        <v>0</v>
      </c>
      <c r="J44" s="1">
        <f>SUMIFS('Employer Federal Tax Withheld'!$L:$L,'Employer Federal Tax Withheld'!$R:$R,'Total Employer Social S-Medicar'!J$8,'Employer Federal Tax Withheld'!$B:$B,'Total Employer Social S-Medicar'!$B44,'Employer Federal Tax Withheld'!$C:$C,'Total Employer Social S-Medicar'!$C44)</f>
        <v>0</v>
      </c>
      <c r="K44" s="1">
        <f>SUMIFS('Employer Federal Tax Withheld'!$L:$L,'Employer Federal Tax Withheld'!$R:$R,'Total Employer Social S-Medicar'!K$8,'Employer Federal Tax Withheld'!$B:$B,'Total Employer Social S-Medicar'!$B44,'Employer Federal Tax Withheld'!$C:$C,'Total Employer Social S-Medicar'!$C44)</f>
        <v>0</v>
      </c>
      <c r="L44" s="1">
        <f>SUMIFS('Employer Federal Tax Withheld'!$L:$L,'Employer Federal Tax Withheld'!$R:$R,'Total Employer Social S-Medicar'!L$8,'Employer Federal Tax Withheld'!$B:$B,'Total Employer Social S-Medicar'!$B44,'Employer Federal Tax Withheld'!$C:$C,'Total Employer Social S-Medicar'!$C44)</f>
        <v>0</v>
      </c>
      <c r="M44" s="1">
        <f>SUMIFS('Employer Federal Tax Withheld'!$L:$L,'Employer Federal Tax Withheld'!$R:$R,'Total Employer Social S-Medicar'!M$8,'Employer Federal Tax Withheld'!$B:$B,'Total Employer Social S-Medicar'!$B44,'Employer Federal Tax Withheld'!$C:$C,'Total Employer Social S-Medicar'!$C44)</f>
        <v>0</v>
      </c>
      <c r="N44" s="1">
        <f>SUMIFS('Employer Federal Tax Withheld'!$L:$L,'Employer Federal Tax Withheld'!$R:$R,'Total Employer Social S-Medicar'!N$8,'Employer Federal Tax Withheld'!$B:$B,'Total Employer Social S-Medicar'!$B44,'Employer Federal Tax Withheld'!$C:$C,'Total Employer Social S-Medicar'!$C44)</f>
        <v>0</v>
      </c>
      <c r="O44" s="1">
        <f>SUMIFS('Employer Federal Tax Withheld'!$L:$L,'Employer Federal Tax Withheld'!$R:$R,'Total Employer Social S-Medicar'!O$8,'Employer Federal Tax Withheld'!$B:$B,'Total Employer Social S-Medicar'!$B44,'Employer Federal Tax Withheld'!$C:$C,'Total Employer Social S-Medicar'!$C44)</f>
        <v>0</v>
      </c>
      <c r="P44" s="1">
        <f>SUMIFS('Employer Federal Tax Withheld'!$L:$L,'Employer Federal Tax Withheld'!$R:$R,'Total Employer Social S-Medicar'!P$8,'Employer Federal Tax Withheld'!$B:$B,'Total Employer Social S-Medicar'!$B44,'Employer Federal Tax Withheld'!$C:$C,'Total Employer Social S-Medicar'!$C44)</f>
        <v>0</v>
      </c>
      <c r="Q44" s="9">
        <f t="shared" si="0"/>
        <v>0</v>
      </c>
    </row>
    <row r="45" spans="2:17" x14ac:dyDescent="0.25">
      <c r="B45" t="str">
        <f>IF(Staff!B45="","",Staff!B45)</f>
        <v/>
      </c>
      <c r="C45" t="str">
        <f>IF(Staff!C45="","",Staff!C45)</f>
        <v/>
      </c>
      <c r="E45" s="1">
        <f>SUMIFS('Employer Federal Tax Withheld'!$L:$L,'Employer Federal Tax Withheld'!$R:$R,'Total Employer Social S-Medicar'!E$8,'Employer Federal Tax Withheld'!$B:$B,'Total Employer Social S-Medicar'!$B45,'Employer Federal Tax Withheld'!$C:$C,'Total Employer Social S-Medicar'!$C45)</f>
        <v>0</v>
      </c>
      <c r="F45" s="1">
        <f>SUMIFS('Employer Federal Tax Withheld'!$L:$L,'Employer Federal Tax Withheld'!$R:$R,'Total Employer Social S-Medicar'!F$8,'Employer Federal Tax Withheld'!$B:$B,'Total Employer Social S-Medicar'!$B45,'Employer Federal Tax Withheld'!$C:$C,'Total Employer Social S-Medicar'!$C45)</f>
        <v>0</v>
      </c>
      <c r="G45" s="1">
        <f>SUMIFS('Employer Federal Tax Withheld'!$L:$L,'Employer Federal Tax Withheld'!$R:$R,'Total Employer Social S-Medicar'!G$8,'Employer Federal Tax Withheld'!$B:$B,'Total Employer Social S-Medicar'!$B45,'Employer Federal Tax Withheld'!$C:$C,'Total Employer Social S-Medicar'!$C45)</f>
        <v>0</v>
      </c>
      <c r="H45" s="1">
        <f>SUMIFS('Employer Federal Tax Withheld'!$L:$L,'Employer Federal Tax Withheld'!$R:$R,'Total Employer Social S-Medicar'!H$8,'Employer Federal Tax Withheld'!$B:$B,'Total Employer Social S-Medicar'!$B45,'Employer Federal Tax Withheld'!$C:$C,'Total Employer Social S-Medicar'!$C45)</f>
        <v>0</v>
      </c>
      <c r="I45" s="1">
        <f>SUMIFS('Employer Federal Tax Withheld'!$L:$L,'Employer Federal Tax Withheld'!$R:$R,'Total Employer Social S-Medicar'!I$8,'Employer Federal Tax Withheld'!$B:$B,'Total Employer Social S-Medicar'!$B45,'Employer Federal Tax Withheld'!$C:$C,'Total Employer Social S-Medicar'!$C45)</f>
        <v>0</v>
      </c>
      <c r="J45" s="1">
        <f>SUMIFS('Employer Federal Tax Withheld'!$L:$L,'Employer Federal Tax Withheld'!$R:$R,'Total Employer Social S-Medicar'!J$8,'Employer Federal Tax Withheld'!$B:$B,'Total Employer Social S-Medicar'!$B45,'Employer Federal Tax Withheld'!$C:$C,'Total Employer Social S-Medicar'!$C45)</f>
        <v>0</v>
      </c>
      <c r="K45" s="1">
        <f>SUMIFS('Employer Federal Tax Withheld'!$L:$L,'Employer Federal Tax Withheld'!$R:$R,'Total Employer Social S-Medicar'!K$8,'Employer Federal Tax Withheld'!$B:$B,'Total Employer Social S-Medicar'!$B45,'Employer Federal Tax Withheld'!$C:$C,'Total Employer Social S-Medicar'!$C45)</f>
        <v>0</v>
      </c>
      <c r="L45" s="1">
        <f>SUMIFS('Employer Federal Tax Withheld'!$L:$L,'Employer Federal Tax Withheld'!$R:$R,'Total Employer Social S-Medicar'!L$8,'Employer Federal Tax Withheld'!$B:$B,'Total Employer Social S-Medicar'!$B45,'Employer Federal Tax Withheld'!$C:$C,'Total Employer Social S-Medicar'!$C45)</f>
        <v>0</v>
      </c>
      <c r="M45" s="1">
        <f>SUMIFS('Employer Federal Tax Withheld'!$L:$L,'Employer Federal Tax Withheld'!$R:$R,'Total Employer Social S-Medicar'!M$8,'Employer Federal Tax Withheld'!$B:$B,'Total Employer Social S-Medicar'!$B45,'Employer Federal Tax Withheld'!$C:$C,'Total Employer Social S-Medicar'!$C45)</f>
        <v>0</v>
      </c>
      <c r="N45" s="1">
        <f>SUMIFS('Employer Federal Tax Withheld'!$L:$L,'Employer Federal Tax Withheld'!$R:$R,'Total Employer Social S-Medicar'!N$8,'Employer Federal Tax Withheld'!$B:$B,'Total Employer Social S-Medicar'!$B45,'Employer Federal Tax Withheld'!$C:$C,'Total Employer Social S-Medicar'!$C45)</f>
        <v>0</v>
      </c>
      <c r="O45" s="1">
        <f>SUMIFS('Employer Federal Tax Withheld'!$L:$L,'Employer Federal Tax Withheld'!$R:$R,'Total Employer Social S-Medicar'!O$8,'Employer Federal Tax Withheld'!$B:$B,'Total Employer Social S-Medicar'!$B45,'Employer Federal Tax Withheld'!$C:$C,'Total Employer Social S-Medicar'!$C45)</f>
        <v>0</v>
      </c>
      <c r="P45" s="1">
        <f>SUMIFS('Employer Federal Tax Withheld'!$L:$L,'Employer Federal Tax Withheld'!$R:$R,'Total Employer Social S-Medicar'!P$8,'Employer Federal Tax Withheld'!$B:$B,'Total Employer Social S-Medicar'!$B45,'Employer Federal Tax Withheld'!$C:$C,'Total Employer Social S-Medicar'!$C45)</f>
        <v>0</v>
      </c>
      <c r="Q45" s="9">
        <f t="shared" si="0"/>
        <v>0</v>
      </c>
    </row>
    <row r="46" spans="2:17" x14ac:dyDescent="0.25">
      <c r="B46" t="str">
        <f>IF(Staff!B46="","",Staff!B46)</f>
        <v/>
      </c>
      <c r="C46" t="str">
        <f>IF(Staff!C46="","",Staff!C46)</f>
        <v/>
      </c>
      <c r="E46" s="1">
        <f>SUMIFS('Employer Federal Tax Withheld'!$L:$L,'Employer Federal Tax Withheld'!$R:$R,'Total Employer Social S-Medicar'!E$8,'Employer Federal Tax Withheld'!$B:$B,'Total Employer Social S-Medicar'!$B46,'Employer Federal Tax Withheld'!$C:$C,'Total Employer Social S-Medicar'!$C46)</f>
        <v>0</v>
      </c>
      <c r="F46" s="1">
        <f>SUMIFS('Employer Federal Tax Withheld'!$L:$L,'Employer Federal Tax Withheld'!$R:$R,'Total Employer Social S-Medicar'!F$8,'Employer Federal Tax Withheld'!$B:$B,'Total Employer Social S-Medicar'!$B46,'Employer Federal Tax Withheld'!$C:$C,'Total Employer Social S-Medicar'!$C46)</f>
        <v>0</v>
      </c>
      <c r="G46" s="1">
        <f>SUMIFS('Employer Federal Tax Withheld'!$L:$L,'Employer Federal Tax Withheld'!$R:$R,'Total Employer Social S-Medicar'!G$8,'Employer Federal Tax Withheld'!$B:$B,'Total Employer Social S-Medicar'!$B46,'Employer Federal Tax Withheld'!$C:$C,'Total Employer Social S-Medicar'!$C46)</f>
        <v>0</v>
      </c>
      <c r="H46" s="1">
        <f>SUMIFS('Employer Federal Tax Withheld'!$L:$L,'Employer Federal Tax Withheld'!$R:$R,'Total Employer Social S-Medicar'!H$8,'Employer Federal Tax Withheld'!$B:$B,'Total Employer Social S-Medicar'!$B46,'Employer Federal Tax Withheld'!$C:$C,'Total Employer Social S-Medicar'!$C46)</f>
        <v>0</v>
      </c>
      <c r="I46" s="1">
        <f>SUMIFS('Employer Federal Tax Withheld'!$L:$L,'Employer Federal Tax Withheld'!$R:$R,'Total Employer Social S-Medicar'!I$8,'Employer Federal Tax Withheld'!$B:$B,'Total Employer Social S-Medicar'!$B46,'Employer Federal Tax Withheld'!$C:$C,'Total Employer Social S-Medicar'!$C46)</f>
        <v>0</v>
      </c>
      <c r="J46" s="1">
        <f>SUMIFS('Employer Federal Tax Withheld'!$L:$L,'Employer Federal Tax Withheld'!$R:$R,'Total Employer Social S-Medicar'!J$8,'Employer Federal Tax Withheld'!$B:$B,'Total Employer Social S-Medicar'!$B46,'Employer Federal Tax Withheld'!$C:$C,'Total Employer Social S-Medicar'!$C46)</f>
        <v>0</v>
      </c>
      <c r="K46" s="1">
        <f>SUMIFS('Employer Federal Tax Withheld'!$L:$L,'Employer Federal Tax Withheld'!$R:$R,'Total Employer Social S-Medicar'!K$8,'Employer Federal Tax Withheld'!$B:$B,'Total Employer Social S-Medicar'!$B46,'Employer Federal Tax Withheld'!$C:$C,'Total Employer Social S-Medicar'!$C46)</f>
        <v>0</v>
      </c>
      <c r="L46" s="1">
        <f>SUMIFS('Employer Federal Tax Withheld'!$L:$L,'Employer Federal Tax Withheld'!$R:$R,'Total Employer Social S-Medicar'!L$8,'Employer Federal Tax Withheld'!$B:$B,'Total Employer Social S-Medicar'!$B46,'Employer Federal Tax Withheld'!$C:$C,'Total Employer Social S-Medicar'!$C46)</f>
        <v>0</v>
      </c>
      <c r="M46" s="1">
        <f>SUMIFS('Employer Federal Tax Withheld'!$L:$L,'Employer Federal Tax Withheld'!$R:$R,'Total Employer Social S-Medicar'!M$8,'Employer Federal Tax Withheld'!$B:$B,'Total Employer Social S-Medicar'!$B46,'Employer Federal Tax Withheld'!$C:$C,'Total Employer Social S-Medicar'!$C46)</f>
        <v>0</v>
      </c>
      <c r="N46" s="1">
        <f>SUMIFS('Employer Federal Tax Withheld'!$L:$L,'Employer Federal Tax Withheld'!$R:$R,'Total Employer Social S-Medicar'!N$8,'Employer Federal Tax Withheld'!$B:$B,'Total Employer Social S-Medicar'!$B46,'Employer Federal Tax Withheld'!$C:$C,'Total Employer Social S-Medicar'!$C46)</f>
        <v>0</v>
      </c>
      <c r="O46" s="1">
        <f>SUMIFS('Employer Federal Tax Withheld'!$L:$L,'Employer Federal Tax Withheld'!$R:$R,'Total Employer Social S-Medicar'!O$8,'Employer Federal Tax Withheld'!$B:$B,'Total Employer Social S-Medicar'!$B46,'Employer Federal Tax Withheld'!$C:$C,'Total Employer Social S-Medicar'!$C46)</f>
        <v>0</v>
      </c>
      <c r="P46" s="1">
        <f>SUMIFS('Employer Federal Tax Withheld'!$L:$L,'Employer Federal Tax Withheld'!$R:$R,'Total Employer Social S-Medicar'!P$8,'Employer Federal Tax Withheld'!$B:$B,'Total Employer Social S-Medicar'!$B46,'Employer Federal Tax Withheld'!$C:$C,'Total Employer Social S-Medicar'!$C46)</f>
        <v>0</v>
      </c>
      <c r="Q46" s="9">
        <f t="shared" si="0"/>
        <v>0</v>
      </c>
    </row>
    <row r="47" spans="2:17" x14ac:dyDescent="0.25">
      <c r="B47" t="str">
        <f>IF(Staff!B47="","",Staff!B47)</f>
        <v/>
      </c>
      <c r="C47" t="str">
        <f>IF(Staff!C47="","",Staff!C47)</f>
        <v/>
      </c>
      <c r="E47" s="1">
        <f>SUMIFS('Employer Federal Tax Withheld'!$L:$L,'Employer Federal Tax Withheld'!$R:$R,'Total Employer Social S-Medicar'!E$8,'Employer Federal Tax Withheld'!$B:$B,'Total Employer Social S-Medicar'!$B47,'Employer Federal Tax Withheld'!$C:$C,'Total Employer Social S-Medicar'!$C47)</f>
        <v>0</v>
      </c>
      <c r="F47" s="1">
        <f>SUMIFS('Employer Federal Tax Withheld'!$L:$L,'Employer Federal Tax Withheld'!$R:$R,'Total Employer Social S-Medicar'!F$8,'Employer Federal Tax Withheld'!$B:$B,'Total Employer Social S-Medicar'!$B47,'Employer Federal Tax Withheld'!$C:$C,'Total Employer Social S-Medicar'!$C47)</f>
        <v>0</v>
      </c>
      <c r="G47" s="1">
        <f>SUMIFS('Employer Federal Tax Withheld'!$L:$L,'Employer Federal Tax Withheld'!$R:$R,'Total Employer Social S-Medicar'!G$8,'Employer Federal Tax Withheld'!$B:$B,'Total Employer Social S-Medicar'!$B47,'Employer Federal Tax Withheld'!$C:$C,'Total Employer Social S-Medicar'!$C47)</f>
        <v>0</v>
      </c>
      <c r="H47" s="1">
        <f>SUMIFS('Employer Federal Tax Withheld'!$L:$L,'Employer Federal Tax Withheld'!$R:$R,'Total Employer Social S-Medicar'!H$8,'Employer Federal Tax Withheld'!$B:$B,'Total Employer Social S-Medicar'!$B47,'Employer Federal Tax Withheld'!$C:$C,'Total Employer Social S-Medicar'!$C47)</f>
        <v>0</v>
      </c>
      <c r="I47" s="1">
        <f>SUMIFS('Employer Federal Tax Withheld'!$L:$L,'Employer Federal Tax Withheld'!$R:$R,'Total Employer Social S-Medicar'!I$8,'Employer Federal Tax Withheld'!$B:$B,'Total Employer Social S-Medicar'!$B47,'Employer Federal Tax Withheld'!$C:$C,'Total Employer Social S-Medicar'!$C47)</f>
        <v>0</v>
      </c>
      <c r="J47" s="1">
        <f>SUMIFS('Employer Federal Tax Withheld'!$L:$L,'Employer Federal Tax Withheld'!$R:$R,'Total Employer Social S-Medicar'!J$8,'Employer Federal Tax Withheld'!$B:$B,'Total Employer Social S-Medicar'!$B47,'Employer Federal Tax Withheld'!$C:$C,'Total Employer Social S-Medicar'!$C47)</f>
        <v>0</v>
      </c>
      <c r="K47" s="1">
        <f>SUMIFS('Employer Federal Tax Withheld'!$L:$L,'Employer Federal Tax Withheld'!$R:$R,'Total Employer Social S-Medicar'!K$8,'Employer Federal Tax Withheld'!$B:$B,'Total Employer Social S-Medicar'!$B47,'Employer Federal Tax Withheld'!$C:$C,'Total Employer Social S-Medicar'!$C47)</f>
        <v>0</v>
      </c>
      <c r="L47" s="1">
        <f>SUMIFS('Employer Federal Tax Withheld'!$L:$L,'Employer Federal Tax Withheld'!$R:$R,'Total Employer Social S-Medicar'!L$8,'Employer Federal Tax Withheld'!$B:$B,'Total Employer Social S-Medicar'!$B47,'Employer Federal Tax Withheld'!$C:$C,'Total Employer Social S-Medicar'!$C47)</f>
        <v>0</v>
      </c>
      <c r="M47" s="1">
        <f>SUMIFS('Employer Federal Tax Withheld'!$L:$L,'Employer Federal Tax Withheld'!$R:$R,'Total Employer Social S-Medicar'!M$8,'Employer Federal Tax Withheld'!$B:$B,'Total Employer Social S-Medicar'!$B47,'Employer Federal Tax Withheld'!$C:$C,'Total Employer Social S-Medicar'!$C47)</f>
        <v>0</v>
      </c>
      <c r="N47" s="1">
        <f>SUMIFS('Employer Federal Tax Withheld'!$L:$L,'Employer Federal Tax Withheld'!$R:$R,'Total Employer Social S-Medicar'!N$8,'Employer Federal Tax Withheld'!$B:$B,'Total Employer Social S-Medicar'!$B47,'Employer Federal Tax Withheld'!$C:$C,'Total Employer Social S-Medicar'!$C47)</f>
        <v>0</v>
      </c>
      <c r="O47" s="1">
        <f>SUMIFS('Employer Federal Tax Withheld'!$L:$L,'Employer Federal Tax Withheld'!$R:$R,'Total Employer Social S-Medicar'!O$8,'Employer Federal Tax Withheld'!$B:$B,'Total Employer Social S-Medicar'!$B47,'Employer Federal Tax Withheld'!$C:$C,'Total Employer Social S-Medicar'!$C47)</f>
        <v>0</v>
      </c>
      <c r="P47" s="1">
        <f>SUMIFS('Employer Federal Tax Withheld'!$L:$L,'Employer Federal Tax Withheld'!$R:$R,'Total Employer Social S-Medicar'!P$8,'Employer Federal Tax Withheld'!$B:$B,'Total Employer Social S-Medicar'!$B47,'Employer Federal Tax Withheld'!$C:$C,'Total Employer Social S-Medicar'!$C47)</f>
        <v>0</v>
      </c>
      <c r="Q47" s="9">
        <f t="shared" si="0"/>
        <v>0</v>
      </c>
    </row>
    <row r="48" spans="2:17" x14ac:dyDescent="0.25">
      <c r="B48" t="str">
        <f>IF(Staff!B48="","",Staff!B48)</f>
        <v/>
      </c>
      <c r="C48" t="str">
        <f>IF(Staff!C48="","",Staff!C48)</f>
        <v/>
      </c>
      <c r="E48" s="1">
        <f>SUMIFS('Employer Federal Tax Withheld'!$L:$L,'Employer Federal Tax Withheld'!$R:$R,'Total Employer Social S-Medicar'!E$8,'Employer Federal Tax Withheld'!$B:$B,'Total Employer Social S-Medicar'!$B48,'Employer Federal Tax Withheld'!$C:$C,'Total Employer Social S-Medicar'!$C48)</f>
        <v>0</v>
      </c>
      <c r="F48" s="1">
        <f>SUMIFS('Employer Federal Tax Withheld'!$L:$L,'Employer Federal Tax Withheld'!$R:$R,'Total Employer Social S-Medicar'!F$8,'Employer Federal Tax Withheld'!$B:$B,'Total Employer Social S-Medicar'!$B48,'Employer Federal Tax Withheld'!$C:$C,'Total Employer Social S-Medicar'!$C48)</f>
        <v>0</v>
      </c>
      <c r="G48" s="1">
        <f>SUMIFS('Employer Federal Tax Withheld'!$L:$L,'Employer Federal Tax Withheld'!$R:$R,'Total Employer Social S-Medicar'!G$8,'Employer Federal Tax Withheld'!$B:$B,'Total Employer Social S-Medicar'!$B48,'Employer Federal Tax Withheld'!$C:$C,'Total Employer Social S-Medicar'!$C48)</f>
        <v>0</v>
      </c>
      <c r="H48" s="1">
        <f>SUMIFS('Employer Federal Tax Withheld'!$L:$L,'Employer Federal Tax Withheld'!$R:$R,'Total Employer Social S-Medicar'!H$8,'Employer Federal Tax Withheld'!$B:$B,'Total Employer Social S-Medicar'!$B48,'Employer Federal Tax Withheld'!$C:$C,'Total Employer Social S-Medicar'!$C48)</f>
        <v>0</v>
      </c>
      <c r="I48" s="1">
        <f>SUMIFS('Employer Federal Tax Withheld'!$L:$L,'Employer Federal Tax Withheld'!$R:$R,'Total Employer Social S-Medicar'!I$8,'Employer Federal Tax Withheld'!$B:$B,'Total Employer Social S-Medicar'!$B48,'Employer Federal Tax Withheld'!$C:$C,'Total Employer Social S-Medicar'!$C48)</f>
        <v>0</v>
      </c>
      <c r="J48" s="1">
        <f>SUMIFS('Employer Federal Tax Withheld'!$L:$L,'Employer Federal Tax Withheld'!$R:$R,'Total Employer Social S-Medicar'!J$8,'Employer Federal Tax Withheld'!$B:$B,'Total Employer Social S-Medicar'!$B48,'Employer Federal Tax Withheld'!$C:$C,'Total Employer Social S-Medicar'!$C48)</f>
        <v>0</v>
      </c>
      <c r="K48" s="1">
        <f>SUMIFS('Employer Federal Tax Withheld'!$L:$L,'Employer Federal Tax Withheld'!$R:$R,'Total Employer Social S-Medicar'!K$8,'Employer Federal Tax Withheld'!$B:$B,'Total Employer Social S-Medicar'!$B48,'Employer Federal Tax Withheld'!$C:$C,'Total Employer Social S-Medicar'!$C48)</f>
        <v>0</v>
      </c>
      <c r="L48" s="1">
        <f>SUMIFS('Employer Federal Tax Withheld'!$L:$L,'Employer Federal Tax Withheld'!$R:$R,'Total Employer Social S-Medicar'!L$8,'Employer Federal Tax Withheld'!$B:$B,'Total Employer Social S-Medicar'!$B48,'Employer Federal Tax Withheld'!$C:$C,'Total Employer Social S-Medicar'!$C48)</f>
        <v>0</v>
      </c>
      <c r="M48" s="1">
        <f>SUMIFS('Employer Federal Tax Withheld'!$L:$L,'Employer Federal Tax Withheld'!$R:$R,'Total Employer Social S-Medicar'!M$8,'Employer Federal Tax Withheld'!$B:$B,'Total Employer Social S-Medicar'!$B48,'Employer Federal Tax Withheld'!$C:$C,'Total Employer Social S-Medicar'!$C48)</f>
        <v>0</v>
      </c>
      <c r="N48" s="1">
        <f>SUMIFS('Employer Federal Tax Withheld'!$L:$L,'Employer Federal Tax Withheld'!$R:$R,'Total Employer Social S-Medicar'!N$8,'Employer Federal Tax Withheld'!$B:$B,'Total Employer Social S-Medicar'!$B48,'Employer Federal Tax Withheld'!$C:$C,'Total Employer Social S-Medicar'!$C48)</f>
        <v>0</v>
      </c>
      <c r="O48" s="1">
        <f>SUMIFS('Employer Federal Tax Withheld'!$L:$L,'Employer Federal Tax Withheld'!$R:$R,'Total Employer Social S-Medicar'!O$8,'Employer Federal Tax Withheld'!$B:$B,'Total Employer Social S-Medicar'!$B48,'Employer Federal Tax Withheld'!$C:$C,'Total Employer Social S-Medicar'!$C48)</f>
        <v>0</v>
      </c>
      <c r="P48" s="1">
        <f>SUMIFS('Employer Federal Tax Withheld'!$L:$L,'Employer Federal Tax Withheld'!$R:$R,'Total Employer Social S-Medicar'!P$8,'Employer Federal Tax Withheld'!$B:$B,'Total Employer Social S-Medicar'!$B48,'Employer Federal Tax Withheld'!$C:$C,'Total Employer Social S-Medicar'!$C48)</f>
        <v>0</v>
      </c>
      <c r="Q48" s="9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DD23-22C8-49D8-9A56-D7C7449F2F08}">
  <sheetPr>
    <pageSetUpPr fitToPage="1"/>
  </sheetPr>
  <dimension ref="B2:Q24"/>
  <sheetViews>
    <sheetView topLeftCell="A7" zoomScale="84" zoomScaleNormal="84" workbookViewId="0">
      <selection activeCell="G15" sqref="G15"/>
    </sheetView>
  </sheetViews>
  <sheetFormatPr defaultRowHeight="15" x14ac:dyDescent="0.25"/>
  <cols>
    <col min="2" max="2" width="45.7109375" customWidth="1"/>
    <col min="3" max="3" width="2.5703125" customWidth="1"/>
    <col min="4" max="4" width="2" customWidth="1"/>
    <col min="5" max="17" width="12.7109375" customWidth="1"/>
  </cols>
  <sheetData>
    <row r="2" spans="2:17" x14ac:dyDescent="0.25">
      <c r="E2" t="s">
        <v>9</v>
      </c>
      <c r="G2">
        <f>List!$C$4</f>
        <v>0</v>
      </c>
    </row>
    <row r="3" spans="2:17" x14ac:dyDescent="0.25">
      <c r="E3" t="s">
        <v>8</v>
      </c>
      <c r="G3">
        <f>List!$C$6</f>
        <v>0</v>
      </c>
    </row>
    <row r="4" spans="2:17" ht="23.25" x14ac:dyDescent="0.35">
      <c r="F4" s="15" t="s">
        <v>444</v>
      </c>
    </row>
    <row r="7" spans="2:17" x14ac:dyDescent="0.25">
      <c r="E7">
        <v>1</v>
      </c>
      <c r="F7">
        <v>2</v>
      </c>
      <c r="G7">
        <v>3</v>
      </c>
      <c r="H7">
        <v>4</v>
      </c>
      <c r="I7">
        <v>5</v>
      </c>
      <c r="J7">
        <v>6</v>
      </c>
      <c r="K7">
        <v>7</v>
      </c>
      <c r="L7">
        <v>8</v>
      </c>
      <c r="M7">
        <v>9</v>
      </c>
      <c r="N7">
        <v>10</v>
      </c>
      <c r="O7">
        <v>11</v>
      </c>
      <c r="P7">
        <v>12</v>
      </c>
    </row>
    <row r="8" spans="2:17" x14ac:dyDescent="0.25">
      <c r="B8" s="16"/>
      <c r="C8" s="27"/>
      <c r="D8" s="28"/>
      <c r="E8" s="16" t="s">
        <v>384</v>
      </c>
      <c r="F8" s="16" t="s">
        <v>385</v>
      </c>
      <c r="G8" s="16" t="s">
        <v>386</v>
      </c>
      <c r="H8" s="16" t="s">
        <v>387</v>
      </c>
      <c r="I8" s="16" t="s">
        <v>388</v>
      </c>
      <c r="J8" s="16" t="s">
        <v>389</v>
      </c>
      <c r="K8" s="16" t="s">
        <v>390</v>
      </c>
      <c r="L8" s="16" t="s">
        <v>391</v>
      </c>
      <c r="M8" s="16" t="s">
        <v>392</v>
      </c>
      <c r="N8" s="16" t="s">
        <v>393</v>
      </c>
      <c r="O8" s="16" t="s">
        <v>394</v>
      </c>
      <c r="P8" s="16" t="s">
        <v>395</v>
      </c>
      <c r="Q8" s="16" t="s">
        <v>435</v>
      </c>
    </row>
    <row r="9" spans="2:17" x14ac:dyDescent="0.25">
      <c r="B9" s="17" t="s">
        <v>430</v>
      </c>
      <c r="C9" s="29"/>
      <c r="D9" s="30"/>
      <c r="E9" s="22">
        <f>SUMIFS('Employer Federal Tax Withheld'!$G:$G,'Employer Federal Tax Withheld'!$R:$R,'Summary Report'!E$8)</f>
        <v>0</v>
      </c>
      <c r="F9" s="22">
        <f>SUMIFS('Employer Federal Tax Withheld'!$G:$G,'Employer Federal Tax Withheld'!$R:$R,'Summary Report'!F$8)</f>
        <v>0</v>
      </c>
      <c r="G9" s="22">
        <f>SUMIFS('Employer Federal Tax Withheld'!$G:$G,'Employer Federal Tax Withheld'!$R:$R,'Summary Report'!G$8)</f>
        <v>0</v>
      </c>
      <c r="H9" s="22">
        <f>SUMIFS('Employer Federal Tax Withheld'!$G:$G,'Employer Federal Tax Withheld'!$R:$R,'Summary Report'!H$8)</f>
        <v>0</v>
      </c>
      <c r="I9" s="22">
        <f>SUMIFS('Employer Federal Tax Withheld'!$G:$G,'Employer Federal Tax Withheld'!$R:$R,'Summary Report'!I$8)</f>
        <v>0</v>
      </c>
      <c r="J9" s="22">
        <f>SUMIFS('Employer Federal Tax Withheld'!$G:$G,'Employer Federal Tax Withheld'!$R:$R,'Summary Report'!J$8)</f>
        <v>0</v>
      </c>
      <c r="K9" s="22">
        <f>SUMIFS('Employer Federal Tax Withheld'!$G:$G,'Employer Federal Tax Withheld'!$R:$R,'Summary Report'!K$8)</f>
        <v>0</v>
      </c>
      <c r="L9" s="22">
        <f>SUMIFS('Employer Federal Tax Withheld'!$G:$G,'Employer Federal Tax Withheld'!$R:$R,'Summary Report'!L$8)</f>
        <v>0</v>
      </c>
      <c r="M9" s="22">
        <f>SUMIFS('Employer Federal Tax Withheld'!$G:$G,'Employer Federal Tax Withheld'!$R:$R,'Summary Report'!M$8)</f>
        <v>0</v>
      </c>
      <c r="N9" s="22">
        <f>SUMIFS('Employer Federal Tax Withheld'!$G:$G,'Employer Federal Tax Withheld'!$R:$R,'Summary Report'!N$8)</f>
        <v>0</v>
      </c>
      <c r="O9" s="22">
        <f>SUMIFS('Employer Federal Tax Withheld'!$G:$G,'Employer Federal Tax Withheld'!$R:$R,'Summary Report'!O$8)</f>
        <v>0</v>
      </c>
      <c r="P9" s="22">
        <f>SUMIFS('Employer Federal Tax Withheld'!$G:$G,'Employer Federal Tax Withheld'!$R:$R,'Summary Report'!P$8)</f>
        <v>0</v>
      </c>
      <c r="Q9" s="23">
        <f>SUM(E9:P9)</f>
        <v>0</v>
      </c>
    </row>
    <row r="10" spans="2:17" x14ac:dyDescent="0.25">
      <c r="B10" s="17" t="s">
        <v>427</v>
      </c>
      <c r="C10" s="29"/>
      <c r="D10" s="30"/>
      <c r="E10" s="22">
        <f>SUMIFS('Employer Federal Tax Withheld'!$H:$H,'Employer Federal Tax Withheld'!$R:$R,'Summary Report'!E$8)</f>
        <v>0</v>
      </c>
      <c r="F10" s="22">
        <f>SUMIFS('Employer Federal Tax Withheld'!$H:$H,'Employer Federal Tax Withheld'!$R:$R,'Summary Report'!F$8)</f>
        <v>0</v>
      </c>
      <c r="G10" s="22">
        <f>SUMIFS('Employer Federal Tax Withheld'!$H:$H,'Employer Federal Tax Withheld'!$R:$R,'Summary Report'!G$8)</f>
        <v>0</v>
      </c>
      <c r="H10" s="22">
        <f>SUMIFS('Employer Federal Tax Withheld'!$H:$H,'Employer Federal Tax Withheld'!$R:$R,'Summary Report'!H$8)</f>
        <v>0</v>
      </c>
      <c r="I10" s="22">
        <f>SUMIFS('Employer Federal Tax Withheld'!$H:$H,'Employer Federal Tax Withheld'!$R:$R,'Summary Report'!I$8)</f>
        <v>0</v>
      </c>
      <c r="J10" s="22">
        <f>SUMIFS('Employer Federal Tax Withheld'!$H:$H,'Employer Federal Tax Withheld'!$R:$R,'Summary Report'!J$8)</f>
        <v>0</v>
      </c>
      <c r="K10" s="22">
        <f>SUMIFS('Employer Federal Tax Withheld'!$H:$H,'Employer Federal Tax Withheld'!$R:$R,'Summary Report'!K$8)</f>
        <v>0</v>
      </c>
      <c r="L10" s="22">
        <f>SUMIFS('Employer Federal Tax Withheld'!$H:$H,'Employer Federal Tax Withheld'!$R:$R,'Summary Report'!L$8)</f>
        <v>0</v>
      </c>
      <c r="M10" s="22">
        <f>SUMIFS('Employer Federal Tax Withheld'!$H:$H,'Employer Federal Tax Withheld'!$R:$R,'Summary Report'!M$8)</f>
        <v>0</v>
      </c>
      <c r="N10" s="22">
        <f>SUMIFS('Employer Federal Tax Withheld'!$H:$H,'Employer Federal Tax Withheld'!$R:$R,'Summary Report'!N$8)</f>
        <v>0</v>
      </c>
      <c r="O10" s="22">
        <f>SUMIFS('Employer Federal Tax Withheld'!$H:$H,'Employer Federal Tax Withheld'!$R:$R,'Summary Report'!O$8)</f>
        <v>0</v>
      </c>
      <c r="P10" s="22">
        <f>SUMIFS('Employer Federal Tax Withheld'!$H:$H,'Employer Federal Tax Withheld'!$R:$R,'Summary Report'!P$8)</f>
        <v>0</v>
      </c>
      <c r="Q10" s="23">
        <f t="shared" ref="Q10:Q17" si="0">SUM(E10:P10)</f>
        <v>0</v>
      </c>
    </row>
    <row r="11" spans="2:17" x14ac:dyDescent="0.25">
      <c r="B11" s="17" t="s">
        <v>445</v>
      </c>
      <c r="C11" s="29"/>
      <c r="D11" s="30"/>
      <c r="E11" s="22">
        <f>SUMIFS('Federal Income Tax'!$Y:$Y,'Federal Income Tax'!$AA:$AA,'Summary Report'!E$8)</f>
        <v>0</v>
      </c>
      <c r="F11" s="22">
        <f>SUMIFS('Federal Income Tax'!$Y:$Y,'Federal Income Tax'!$AA:$AA,'Summary Report'!F$8)</f>
        <v>0</v>
      </c>
      <c r="G11" s="22">
        <f>SUMIFS('Federal Income Tax'!$Y:$Y,'Federal Income Tax'!$AA:$AA,'Summary Report'!G$8)</f>
        <v>0</v>
      </c>
      <c r="H11" s="22">
        <f>SUMIFS('Federal Income Tax'!$Y:$Y,'Federal Income Tax'!$AA:$AA,'Summary Report'!H$8)</f>
        <v>0</v>
      </c>
      <c r="I11" s="22">
        <f>SUMIFS('Federal Income Tax'!$Y:$Y,'Federal Income Tax'!$AA:$AA,'Summary Report'!I$8)</f>
        <v>0</v>
      </c>
      <c r="J11" s="22">
        <f>SUMIFS('Federal Income Tax'!$Y:$Y,'Federal Income Tax'!$AA:$AA,'Summary Report'!J$8)</f>
        <v>0</v>
      </c>
      <c r="K11" s="22">
        <f>SUMIFS('Federal Income Tax'!$Y:$Y,'Federal Income Tax'!$AA:$AA,'Summary Report'!K$8)</f>
        <v>0</v>
      </c>
      <c r="L11" s="22">
        <f>SUMIFS('Federal Income Tax'!$Y:$Y,'Federal Income Tax'!$AA:$AA,'Summary Report'!L$8)</f>
        <v>0</v>
      </c>
      <c r="M11" s="22">
        <f>SUMIFS('Federal Income Tax'!$Y:$Y,'Federal Income Tax'!$AA:$AA,'Summary Report'!M$8)</f>
        <v>0</v>
      </c>
      <c r="N11" s="22">
        <f>SUMIFS('Federal Income Tax'!$Y:$Y,'Federal Income Tax'!$AA:$AA,'Summary Report'!N$8)</f>
        <v>0</v>
      </c>
      <c r="O11" s="22">
        <f>SUMIFS('Federal Income Tax'!$Y:$Y,'Federal Income Tax'!$AA:$AA,'Summary Report'!O$8)</f>
        <v>0</v>
      </c>
      <c r="P11" s="22">
        <f>SUMIFS('Federal Income Tax'!$Y:$Y,'Federal Income Tax'!$AA:$AA,'Summary Report'!P$8)</f>
        <v>0</v>
      </c>
      <c r="Q11" s="23">
        <f t="shared" si="0"/>
        <v>0</v>
      </c>
    </row>
    <row r="12" spans="2:17" x14ac:dyDescent="0.25">
      <c r="B12" s="17" t="s">
        <v>429</v>
      </c>
      <c r="C12" s="25"/>
      <c r="D12" s="26"/>
      <c r="E12" s="22">
        <f>SUMIFS('Employer Federal Tax Withheld'!$J:$J,'Employer Federal Tax Withheld'!$R:$R,'Summary Report'!E$8)</f>
        <v>0</v>
      </c>
      <c r="F12" s="22">
        <f>SUMIFS('Employer Federal Tax Withheld'!$J:$J,'Employer Federal Tax Withheld'!$R:$R,'Summary Report'!F$8)</f>
        <v>0</v>
      </c>
      <c r="G12" s="22">
        <f>SUMIFS('Employer Federal Tax Withheld'!$J:$J,'Employer Federal Tax Withheld'!$R:$R,'Summary Report'!G$8)</f>
        <v>0</v>
      </c>
      <c r="H12" s="22">
        <f>SUMIFS('Employer Federal Tax Withheld'!$J:$J,'Employer Federal Tax Withheld'!$R:$R,'Summary Report'!H$8)</f>
        <v>0</v>
      </c>
      <c r="I12" s="22">
        <f>SUMIFS('Employer Federal Tax Withheld'!$J:$J,'Employer Federal Tax Withheld'!$R:$R,'Summary Report'!I$8)</f>
        <v>0</v>
      </c>
      <c r="J12" s="22">
        <f>SUMIFS('Employer Federal Tax Withheld'!$J:$J,'Employer Federal Tax Withheld'!$R:$R,'Summary Report'!J$8)</f>
        <v>0</v>
      </c>
      <c r="K12" s="22">
        <f>SUMIFS('Employer Federal Tax Withheld'!$J:$J,'Employer Federal Tax Withheld'!$R:$R,'Summary Report'!K$8)</f>
        <v>0</v>
      </c>
      <c r="L12" s="22">
        <f>SUMIFS('Employer Federal Tax Withheld'!$J:$J,'Employer Federal Tax Withheld'!$R:$R,'Summary Report'!L$8)</f>
        <v>0</v>
      </c>
      <c r="M12" s="22">
        <f>SUMIFS('Employer Federal Tax Withheld'!$J:$J,'Employer Federal Tax Withheld'!$R:$R,'Summary Report'!M$8)</f>
        <v>0</v>
      </c>
      <c r="N12" s="22">
        <f>SUMIFS('Employer Federal Tax Withheld'!$J:$J,'Employer Federal Tax Withheld'!$R:$R,'Summary Report'!N$8)</f>
        <v>0</v>
      </c>
      <c r="O12" s="22">
        <f>SUMIFS('Employer Federal Tax Withheld'!$J:$J,'Employer Federal Tax Withheld'!$R:$R,'Summary Report'!O$8)</f>
        <v>0</v>
      </c>
      <c r="P12" s="22">
        <f>SUMIFS('Employer Federal Tax Withheld'!$J:$J,'Employer Federal Tax Withheld'!$R:$R,'Summary Report'!P$8)</f>
        <v>0</v>
      </c>
      <c r="Q12" s="23">
        <f t="shared" si="0"/>
        <v>0</v>
      </c>
    </row>
    <row r="13" spans="2:17" x14ac:dyDescent="0.25">
      <c r="B13" s="17" t="s">
        <v>431</v>
      </c>
      <c r="C13" s="20"/>
      <c r="D13" s="32"/>
      <c r="E13" s="22">
        <f>SUMIFS('Employer Federal Tax Withheld'!$K:$K,'Employer Federal Tax Withheld'!$R:$R,'Summary Report'!E$8)</f>
        <v>0</v>
      </c>
      <c r="F13" s="22">
        <f>SUMIFS('Employer Federal Tax Withheld'!$K:$K,'Employer Federal Tax Withheld'!$R:$R,'Summary Report'!F$8)</f>
        <v>0</v>
      </c>
      <c r="G13" s="22">
        <f>SUMIFS('Employer Federal Tax Withheld'!$K:$K,'Employer Federal Tax Withheld'!$R:$R,'Summary Report'!G$8)</f>
        <v>0</v>
      </c>
      <c r="H13" s="22">
        <f>SUMIFS('Employer Federal Tax Withheld'!$K:$K,'Employer Federal Tax Withheld'!$R:$R,'Summary Report'!H$8)</f>
        <v>0</v>
      </c>
      <c r="I13" s="22">
        <f>SUMIFS('Employer Federal Tax Withheld'!$K:$K,'Employer Federal Tax Withheld'!$R:$R,'Summary Report'!I$8)</f>
        <v>0</v>
      </c>
      <c r="J13" s="22">
        <f>SUMIFS('Employer Federal Tax Withheld'!$K:$K,'Employer Federal Tax Withheld'!$R:$R,'Summary Report'!J$8)</f>
        <v>0</v>
      </c>
      <c r="K13" s="22">
        <f>SUMIFS('Employer Federal Tax Withheld'!$K:$K,'Employer Federal Tax Withheld'!$R:$R,'Summary Report'!K$8)</f>
        <v>0</v>
      </c>
      <c r="L13" s="22">
        <f>SUMIFS('Employer Federal Tax Withheld'!$K:$K,'Employer Federal Tax Withheld'!$R:$R,'Summary Report'!L$8)</f>
        <v>0</v>
      </c>
      <c r="M13" s="22">
        <f>SUMIFS('Employer Federal Tax Withheld'!$K:$K,'Employer Federal Tax Withheld'!$R:$R,'Summary Report'!M$8)</f>
        <v>0</v>
      </c>
      <c r="N13" s="22">
        <f>SUMIFS('Employer Federal Tax Withheld'!$K:$K,'Employer Federal Tax Withheld'!$R:$R,'Summary Report'!N$8)</f>
        <v>0</v>
      </c>
      <c r="O13" s="22">
        <f>SUMIFS('Employer Federal Tax Withheld'!$K:$K,'Employer Federal Tax Withheld'!$R:$R,'Summary Report'!O$8)</f>
        <v>0</v>
      </c>
      <c r="P13" s="22">
        <f>SUMIFS('Employer Federal Tax Withheld'!$K:$K,'Employer Federal Tax Withheld'!$R:$R,'Summary Report'!P$8)</f>
        <v>0</v>
      </c>
      <c r="Q13" s="23">
        <f t="shared" si="0"/>
        <v>0</v>
      </c>
    </row>
    <row r="14" spans="2:17" s="12" customFormat="1" ht="15.75" x14ac:dyDescent="0.25">
      <c r="B14" s="18" t="s">
        <v>493</v>
      </c>
      <c r="C14" s="19"/>
      <c r="D14" s="31"/>
      <c r="E14" s="24">
        <f>SUM(E9:E13)</f>
        <v>0</v>
      </c>
      <c r="F14" s="24">
        <f t="shared" ref="F14:P14" si="1">SUM(F9:F13)</f>
        <v>0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24">
        <f t="shared" si="1"/>
        <v>0</v>
      </c>
      <c r="P14" s="24">
        <f t="shared" si="1"/>
        <v>0</v>
      </c>
      <c r="Q14" s="24">
        <f t="shared" si="0"/>
        <v>0</v>
      </c>
    </row>
    <row r="15" spans="2:17" x14ac:dyDescent="0.25">
      <c r="B15" s="17" t="s">
        <v>482</v>
      </c>
      <c r="C15" s="25"/>
      <c r="D15" s="26"/>
      <c r="E15" s="22"/>
      <c r="F15" s="22"/>
      <c r="G15" s="22">
        <f>'Total FUTA'!D6</f>
        <v>0</v>
      </c>
      <c r="H15" s="22"/>
      <c r="I15" s="22"/>
      <c r="J15" s="22">
        <f>'Total FUTA'!E6</f>
        <v>0</v>
      </c>
      <c r="K15" s="22"/>
      <c r="L15" s="22"/>
      <c r="M15" s="22">
        <f>'Total FUTA'!F6</f>
        <v>0</v>
      </c>
      <c r="N15" s="22"/>
      <c r="O15" s="22"/>
      <c r="P15" s="22">
        <f>'Total FUTA'!G6</f>
        <v>0</v>
      </c>
      <c r="Q15" s="23">
        <f>SUM(E15:P15)</f>
        <v>0</v>
      </c>
    </row>
    <row r="16" spans="2:17" x14ac:dyDescent="0.25">
      <c r="B16" s="17" t="s">
        <v>448</v>
      </c>
      <c r="C16" s="20"/>
      <c r="D16" s="21"/>
      <c r="E16" s="22">
        <f>SUMIFS('Federal Income Tax'!$K:$K,'Federal Income Tax'!$AA:$AA,'Summary Report'!E$8,'Federal Income Tax'!$AB:$AB,'Summary Report'!$B16)</f>
        <v>0</v>
      </c>
      <c r="F16" s="22">
        <f>SUMIFS('Federal Income Tax'!$K:$K,'Federal Income Tax'!$AA:$AA,'Summary Report'!F$8,'Federal Income Tax'!$AB:$AB,'Summary Report'!$B16)</f>
        <v>0</v>
      </c>
      <c r="G16" s="22">
        <f>SUMIFS('Federal Income Tax'!$K:$K,'Federal Income Tax'!$AA:$AA,'Summary Report'!G$8,'Federal Income Tax'!$AB:$AB,'Summary Report'!$B16)</f>
        <v>0</v>
      </c>
      <c r="H16" s="22">
        <f>SUMIFS('Federal Income Tax'!$K:$K,'Federal Income Tax'!$AA:$AA,'Summary Report'!H$8,'Federal Income Tax'!$AB:$AB,'Summary Report'!$B16)</f>
        <v>0</v>
      </c>
      <c r="I16" s="22">
        <f>SUMIFS('Federal Income Tax'!$K:$K,'Federal Income Tax'!$AA:$AA,'Summary Report'!I$8,'Federal Income Tax'!$AB:$AB,'Summary Report'!$B16)</f>
        <v>0</v>
      </c>
      <c r="J16" s="22">
        <f>SUMIFS('Federal Income Tax'!$K:$K,'Federal Income Tax'!$AA:$AA,'Summary Report'!J$8,'Federal Income Tax'!$AB:$AB,'Summary Report'!$B16)</f>
        <v>0</v>
      </c>
      <c r="K16" s="22">
        <f>SUMIFS('Federal Income Tax'!$K:$K,'Federal Income Tax'!$AA:$AA,'Summary Report'!K$8,'Federal Income Tax'!$AB:$AB,'Summary Report'!$B16)</f>
        <v>0</v>
      </c>
      <c r="L16" s="22">
        <f>SUMIFS('Federal Income Tax'!$K:$K,'Federal Income Tax'!$AA:$AA,'Summary Report'!L$8,'Federal Income Tax'!$AB:$AB,'Summary Report'!$B16)</f>
        <v>0</v>
      </c>
      <c r="M16" s="22">
        <f>SUMIFS('Federal Income Tax'!$K:$K,'Federal Income Tax'!$AA:$AA,'Summary Report'!M$8,'Federal Income Tax'!$AB:$AB,'Summary Report'!$B16)</f>
        <v>0</v>
      </c>
      <c r="N16" s="22">
        <f>SUMIFS('Federal Income Tax'!$K:$K,'Federal Income Tax'!$AA:$AA,'Summary Report'!N$8,'Federal Income Tax'!$AB:$AB,'Summary Report'!$B16)</f>
        <v>0</v>
      </c>
      <c r="O16" s="22">
        <f>SUMIFS('Federal Income Tax'!$K:$K,'Federal Income Tax'!$AA:$AA,'Summary Report'!O$8,'Federal Income Tax'!$AB:$AB,'Summary Report'!$B16)</f>
        <v>0</v>
      </c>
      <c r="P16" s="22">
        <f>SUMIFS('Federal Income Tax'!$K:$K,'Federal Income Tax'!$AA:$AA,'Summary Report'!P$8,'Federal Income Tax'!$AB:$AB,'Summary Report'!$B16)</f>
        <v>0</v>
      </c>
      <c r="Q16" s="23">
        <f t="shared" si="0"/>
        <v>0</v>
      </c>
    </row>
    <row r="17" spans="2:17" x14ac:dyDescent="0.25">
      <c r="B17" s="17" t="s">
        <v>447</v>
      </c>
      <c r="C17" s="25"/>
      <c r="D17" s="26"/>
      <c r="E17" s="22">
        <f>SUMIFS('Federal Income Tax'!$K:$K,'Federal Income Tax'!$AA:$AA,'Summary Report'!E$8,'Federal Income Tax'!$AB:$AB,'Summary Report'!$B17)</f>
        <v>0</v>
      </c>
      <c r="F17" s="22">
        <f>SUMIFS('Federal Income Tax'!$K:$K,'Federal Income Tax'!$AA:$AA,'Summary Report'!F$8,'Federal Income Tax'!$AB:$AB,'Summary Report'!$B17)</f>
        <v>0</v>
      </c>
      <c r="G17" s="22">
        <f>SUMIFS('Federal Income Tax'!$K:$K,'Federal Income Tax'!$AA:$AA,'Summary Report'!G$8,'Federal Income Tax'!$AB:$AB,'Summary Report'!$B17)</f>
        <v>0</v>
      </c>
      <c r="H17" s="22">
        <f>SUMIFS('Federal Income Tax'!$K:$K,'Federal Income Tax'!$AA:$AA,'Summary Report'!H$8,'Federal Income Tax'!$AB:$AB,'Summary Report'!$B17)</f>
        <v>0</v>
      </c>
      <c r="I17" s="22">
        <f>SUMIFS('Federal Income Tax'!$K:$K,'Federal Income Tax'!$AA:$AA,'Summary Report'!I$8,'Federal Income Tax'!$AB:$AB,'Summary Report'!$B17)</f>
        <v>0</v>
      </c>
      <c r="J17" s="22">
        <f>SUMIFS('Federal Income Tax'!$K:$K,'Federal Income Tax'!$AA:$AA,'Summary Report'!J$8,'Federal Income Tax'!$AB:$AB,'Summary Report'!$B17)</f>
        <v>0</v>
      </c>
      <c r="K17" s="22">
        <f>SUMIFS('Federal Income Tax'!$K:$K,'Federal Income Tax'!$AA:$AA,'Summary Report'!K$8,'Federal Income Tax'!$AB:$AB,'Summary Report'!$B17)</f>
        <v>0</v>
      </c>
      <c r="L17" s="22">
        <f>SUMIFS('Federal Income Tax'!$K:$K,'Federal Income Tax'!$AA:$AA,'Summary Report'!L$8,'Federal Income Tax'!$AB:$AB,'Summary Report'!$B17)</f>
        <v>0</v>
      </c>
      <c r="M17" s="22">
        <f>SUMIFS('Federal Income Tax'!$K:$K,'Federal Income Tax'!$AA:$AA,'Summary Report'!M$8,'Federal Income Tax'!$AB:$AB,'Summary Report'!$B17)</f>
        <v>0</v>
      </c>
      <c r="N17" s="22">
        <f>SUMIFS('Federal Income Tax'!$K:$K,'Federal Income Tax'!$AA:$AA,'Summary Report'!N$8,'Federal Income Tax'!$AB:$AB,'Summary Report'!$B17)</f>
        <v>0</v>
      </c>
      <c r="O17" s="22">
        <f>SUMIFS('Federal Income Tax'!$K:$K,'Federal Income Tax'!$AA:$AA,'Summary Report'!O$8,'Federal Income Tax'!$AB:$AB,'Summary Report'!$B17)</f>
        <v>0</v>
      </c>
      <c r="P17" s="22">
        <f>SUMIFS('Federal Income Tax'!$K:$K,'Federal Income Tax'!$AA:$AA,'Summary Report'!P$8,'Federal Income Tax'!$AB:$AB,'Summary Report'!$B17)</f>
        <v>0</v>
      </c>
      <c r="Q17" s="23">
        <f t="shared" si="0"/>
        <v>0</v>
      </c>
    </row>
    <row r="18" spans="2:17" s="12" customFormat="1" ht="15.75" x14ac:dyDescent="0.25">
      <c r="B18" s="18" t="s">
        <v>449</v>
      </c>
      <c r="C18" s="33"/>
      <c r="D18" s="34"/>
      <c r="E18" s="24">
        <f>SUM(E16:E17)</f>
        <v>0</v>
      </c>
      <c r="F18" s="24">
        <f t="shared" ref="F18:P18" si="2">SUM(F16:F17)</f>
        <v>0</v>
      </c>
      <c r="G18" s="24">
        <f t="shared" si="2"/>
        <v>0</v>
      </c>
      <c r="H18" s="24">
        <f t="shared" si="2"/>
        <v>0</v>
      </c>
      <c r="I18" s="24">
        <f t="shared" si="2"/>
        <v>0</v>
      </c>
      <c r="J18" s="24">
        <f t="shared" si="2"/>
        <v>0</v>
      </c>
      <c r="K18" s="24">
        <f t="shared" si="2"/>
        <v>0</v>
      </c>
      <c r="L18" s="24">
        <f t="shared" si="2"/>
        <v>0</v>
      </c>
      <c r="M18" s="24">
        <f t="shared" si="2"/>
        <v>0</v>
      </c>
      <c r="N18" s="24">
        <f t="shared" si="2"/>
        <v>0</v>
      </c>
      <c r="O18" s="24">
        <f t="shared" si="2"/>
        <v>0</v>
      </c>
      <c r="P18" s="24">
        <f t="shared" si="2"/>
        <v>0</v>
      </c>
      <c r="Q18" s="24">
        <f>SUM(E18:P18)</f>
        <v>0</v>
      </c>
    </row>
    <row r="20" spans="2:17" x14ac:dyDescent="0.25">
      <c r="B20" s="17" t="s">
        <v>490</v>
      </c>
      <c r="C20" s="46"/>
      <c r="D20" s="46"/>
      <c r="E20" s="23">
        <f>SUM(E11)</f>
        <v>0</v>
      </c>
      <c r="F20" s="23">
        <f t="shared" ref="F20:P20" si="3">SUM(F11)</f>
        <v>0</v>
      </c>
      <c r="G20" s="23">
        <f t="shared" si="3"/>
        <v>0</v>
      </c>
      <c r="H20" s="23">
        <f t="shared" si="3"/>
        <v>0</v>
      </c>
      <c r="I20" s="23">
        <f t="shared" si="3"/>
        <v>0</v>
      </c>
      <c r="J20" s="23">
        <f t="shared" si="3"/>
        <v>0</v>
      </c>
      <c r="K20" s="23">
        <f t="shared" si="3"/>
        <v>0</v>
      </c>
      <c r="L20" s="23">
        <f t="shared" si="3"/>
        <v>0</v>
      </c>
      <c r="M20" s="23">
        <f t="shared" si="3"/>
        <v>0</v>
      </c>
      <c r="N20" s="23">
        <f t="shared" si="3"/>
        <v>0</v>
      </c>
      <c r="O20" s="23">
        <f t="shared" si="3"/>
        <v>0</v>
      </c>
      <c r="P20" s="23">
        <f t="shared" si="3"/>
        <v>0</v>
      </c>
      <c r="Q20" s="23">
        <f>SUM(E20:P20)</f>
        <v>0</v>
      </c>
    </row>
    <row r="21" spans="2:17" x14ac:dyDescent="0.25">
      <c r="B21" s="17" t="s">
        <v>491</v>
      </c>
      <c r="E21" s="23">
        <f>SUM(E9,E12)</f>
        <v>0</v>
      </c>
      <c r="F21" s="23">
        <f t="shared" ref="F21:P21" si="4">SUM(F9,F12)</f>
        <v>0</v>
      </c>
      <c r="G21" s="23">
        <f t="shared" si="4"/>
        <v>0</v>
      </c>
      <c r="H21" s="23">
        <f t="shared" si="4"/>
        <v>0</v>
      </c>
      <c r="I21" s="23">
        <f t="shared" si="4"/>
        <v>0</v>
      </c>
      <c r="J21" s="23">
        <f t="shared" si="4"/>
        <v>0</v>
      </c>
      <c r="K21" s="23">
        <f t="shared" si="4"/>
        <v>0</v>
      </c>
      <c r="L21" s="23">
        <f t="shared" si="4"/>
        <v>0</v>
      </c>
      <c r="M21" s="23">
        <f t="shared" si="4"/>
        <v>0</v>
      </c>
      <c r="N21" s="23">
        <f t="shared" si="4"/>
        <v>0</v>
      </c>
      <c r="O21" s="23">
        <f t="shared" si="4"/>
        <v>0</v>
      </c>
      <c r="P21" s="23">
        <f t="shared" si="4"/>
        <v>0</v>
      </c>
      <c r="Q21" s="23">
        <f t="shared" ref="Q21:Q24" si="5">SUM(E21:P21)</f>
        <v>0</v>
      </c>
    </row>
    <row r="22" spans="2:17" x14ac:dyDescent="0.25">
      <c r="B22" s="17" t="s">
        <v>492</v>
      </c>
      <c r="C22" s="21"/>
      <c r="D22" s="21"/>
      <c r="E22" s="23">
        <f>SUM(E10,E13)</f>
        <v>0</v>
      </c>
      <c r="F22" s="23">
        <f t="shared" ref="F22:P22" si="6">SUM(F10,F13)</f>
        <v>0</v>
      </c>
      <c r="G22" s="23">
        <f t="shared" si="6"/>
        <v>0</v>
      </c>
      <c r="H22" s="23">
        <f t="shared" si="6"/>
        <v>0</v>
      </c>
      <c r="I22" s="23">
        <f t="shared" si="6"/>
        <v>0</v>
      </c>
      <c r="J22" s="23">
        <f t="shared" si="6"/>
        <v>0</v>
      </c>
      <c r="K22" s="23">
        <f t="shared" si="6"/>
        <v>0</v>
      </c>
      <c r="L22" s="23">
        <f t="shared" si="6"/>
        <v>0</v>
      </c>
      <c r="M22" s="23">
        <f t="shared" si="6"/>
        <v>0</v>
      </c>
      <c r="N22" s="23">
        <f t="shared" si="6"/>
        <v>0</v>
      </c>
      <c r="O22" s="23">
        <f t="shared" si="6"/>
        <v>0</v>
      </c>
      <c r="P22" s="23">
        <f t="shared" si="6"/>
        <v>0</v>
      </c>
      <c r="Q22" s="23">
        <f t="shared" si="5"/>
        <v>0</v>
      </c>
    </row>
    <row r="23" spans="2:17" x14ac:dyDescent="0.25">
      <c r="B23" s="17" t="s">
        <v>517</v>
      </c>
      <c r="C23" s="46"/>
      <c r="D23" s="46"/>
      <c r="E23" s="23">
        <f>SUM(E21:E22)</f>
        <v>0</v>
      </c>
      <c r="F23" s="23">
        <f t="shared" ref="F23:P23" si="7">SUM(F21:F22)</f>
        <v>0</v>
      </c>
      <c r="G23" s="23">
        <f t="shared" si="7"/>
        <v>0</v>
      </c>
      <c r="H23" s="23">
        <f t="shared" si="7"/>
        <v>0</v>
      </c>
      <c r="I23" s="23">
        <f t="shared" si="7"/>
        <v>0</v>
      </c>
      <c r="J23" s="23">
        <f t="shared" si="7"/>
        <v>0</v>
      </c>
      <c r="K23" s="23">
        <f t="shared" si="7"/>
        <v>0</v>
      </c>
      <c r="L23" s="23">
        <f t="shared" si="7"/>
        <v>0</v>
      </c>
      <c r="M23" s="23">
        <f t="shared" si="7"/>
        <v>0</v>
      </c>
      <c r="N23" s="23">
        <f t="shared" si="7"/>
        <v>0</v>
      </c>
      <c r="O23" s="23">
        <f t="shared" si="7"/>
        <v>0</v>
      </c>
      <c r="P23" s="23">
        <f t="shared" si="7"/>
        <v>0</v>
      </c>
      <c r="Q23" s="23">
        <f t="shared" si="5"/>
        <v>0</v>
      </c>
    </row>
    <row r="24" spans="2:17" x14ac:dyDescent="0.25">
      <c r="B24" s="17" t="s">
        <v>516</v>
      </c>
      <c r="C24" s="21"/>
      <c r="D24" s="21"/>
      <c r="E24" s="23">
        <f>SUM(E20:E22)</f>
        <v>0</v>
      </c>
      <c r="F24" s="23">
        <f t="shared" ref="F24:P24" si="8">SUM(F20:F22)</f>
        <v>0</v>
      </c>
      <c r="G24" s="23">
        <f t="shared" si="8"/>
        <v>0</v>
      </c>
      <c r="H24" s="23">
        <f t="shared" si="8"/>
        <v>0</v>
      </c>
      <c r="I24" s="23">
        <f t="shared" si="8"/>
        <v>0</v>
      </c>
      <c r="J24" s="23">
        <f t="shared" si="8"/>
        <v>0</v>
      </c>
      <c r="K24" s="23">
        <f t="shared" si="8"/>
        <v>0</v>
      </c>
      <c r="L24" s="23">
        <f t="shared" si="8"/>
        <v>0</v>
      </c>
      <c r="M24" s="23">
        <f t="shared" si="8"/>
        <v>0</v>
      </c>
      <c r="N24" s="23">
        <f t="shared" si="8"/>
        <v>0</v>
      </c>
      <c r="O24" s="23">
        <f t="shared" si="8"/>
        <v>0</v>
      </c>
      <c r="P24" s="23">
        <f t="shared" si="8"/>
        <v>0</v>
      </c>
      <c r="Q24" s="23">
        <f t="shared" si="5"/>
        <v>0</v>
      </c>
    </row>
  </sheetData>
  <pageMargins left="0.7" right="0.7" top="0.75" bottom="0.75" header="0.3" footer="0.3"/>
  <pageSetup fitToWidth="0" orientation="landscape" r:id="rId1"/>
  <headerFooter>
    <oddFooter>&amp;Lhtpps://liberdownload.com
&amp;Rcare@liberdownload.com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4DAD-E4B4-4D47-B357-FC4D0DE2987C}">
  <sheetPr>
    <pageSetUpPr fitToPage="1"/>
  </sheetPr>
  <dimension ref="B1:J22"/>
  <sheetViews>
    <sheetView topLeftCell="B6" zoomScaleNormal="100" workbookViewId="0">
      <selection activeCell="C7" sqref="C7"/>
    </sheetView>
  </sheetViews>
  <sheetFormatPr defaultRowHeight="15" x14ac:dyDescent="0.25"/>
  <cols>
    <col min="2" max="2" width="44.42578125" customWidth="1"/>
    <col min="3" max="4" width="12.5703125" customWidth="1"/>
    <col min="5" max="5" width="12.42578125" customWidth="1"/>
    <col min="6" max="6" width="12.28515625" customWidth="1"/>
    <col min="7" max="7" width="12.5703125" customWidth="1"/>
    <col min="8" max="8" width="12.7109375" customWidth="1"/>
    <col min="10" max="10" width="11" customWidth="1"/>
  </cols>
  <sheetData>
    <row r="1" spans="2:10" x14ac:dyDescent="0.25">
      <c r="E1" t="s">
        <v>9</v>
      </c>
      <c r="G1">
        <f>List!$C$4</f>
        <v>0</v>
      </c>
    </row>
    <row r="2" spans="2:10" x14ac:dyDescent="0.25">
      <c r="E2" t="s">
        <v>8</v>
      </c>
      <c r="G2">
        <f>List!$C$6</f>
        <v>0</v>
      </c>
    </row>
    <row r="3" spans="2:10" ht="23.25" x14ac:dyDescent="0.35">
      <c r="E3" s="15" t="s">
        <v>528</v>
      </c>
    </row>
    <row r="5" spans="2:10" x14ac:dyDescent="0.25">
      <c r="D5">
        <v>1</v>
      </c>
      <c r="E5">
        <v>2</v>
      </c>
      <c r="F5">
        <v>3</v>
      </c>
      <c r="G5">
        <v>4</v>
      </c>
    </row>
    <row r="6" spans="2:10" x14ac:dyDescent="0.25">
      <c r="B6" s="76"/>
      <c r="C6" s="75"/>
      <c r="D6" s="76" t="s">
        <v>510</v>
      </c>
      <c r="E6" s="76" t="s">
        <v>511</v>
      </c>
      <c r="F6" s="76" t="s">
        <v>512</v>
      </c>
      <c r="G6" s="76" t="s">
        <v>513</v>
      </c>
      <c r="H6" s="76" t="s">
        <v>435</v>
      </c>
      <c r="I6" s="46"/>
      <c r="J6" s="76" t="s">
        <v>514</v>
      </c>
    </row>
    <row r="7" spans="2:10" x14ac:dyDescent="0.25">
      <c r="B7" s="17" t="s">
        <v>430</v>
      </c>
      <c r="C7" s="17"/>
      <c r="D7" s="23">
        <f>SUM('Summary Report'!E9:G9)</f>
        <v>0</v>
      </c>
      <c r="E7" s="23">
        <f>SUM('Summary Report'!H9:J9)</f>
        <v>0</v>
      </c>
      <c r="F7" s="23">
        <f>SUM('Summary Report'!K9:M9)</f>
        <v>0</v>
      </c>
      <c r="G7" s="23">
        <f>SUM('Summary Report'!N9:P9)</f>
        <v>0</v>
      </c>
      <c r="H7" s="23">
        <f>SUM(D7:G7)</f>
        <v>0</v>
      </c>
      <c r="J7" s="49">
        <f>SUM(H7,-'Summary Report'!Q9)</f>
        <v>0</v>
      </c>
    </row>
    <row r="8" spans="2:10" x14ac:dyDescent="0.25">
      <c r="B8" s="17" t="s">
        <v>427</v>
      </c>
      <c r="C8" s="17"/>
      <c r="D8" s="22">
        <f>SUM('Summary Report'!E10:G10)</f>
        <v>0</v>
      </c>
      <c r="E8" s="22">
        <f>SUM('Summary Report'!H10:J10)</f>
        <v>0</v>
      </c>
      <c r="F8" s="22">
        <f>SUM('Summary Report'!K10:M10)</f>
        <v>0</v>
      </c>
      <c r="G8" s="22">
        <f>SUM('Summary Report'!N10:P10)</f>
        <v>0</v>
      </c>
      <c r="H8" s="22">
        <f t="shared" ref="H8:H20" si="0">SUM(D8:G8)</f>
        <v>0</v>
      </c>
      <c r="I8" s="48"/>
      <c r="J8" s="73">
        <f>SUM(H8,-'Summary Report'!Q10)</f>
        <v>0</v>
      </c>
    </row>
    <row r="9" spans="2:10" x14ac:dyDescent="0.25">
      <c r="B9" s="17" t="s">
        <v>445</v>
      </c>
      <c r="C9" s="17"/>
      <c r="D9" s="22">
        <f>SUM('Summary Report'!E11:G11)</f>
        <v>0</v>
      </c>
      <c r="E9" s="22">
        <f>SUM('Summary Report'!H11:J11)</f>
        <v>0</v>
      </c>
      <c r="F9" s="22">
        <f>SUM('Summary Report'!K11:M11)</f>
        <v>0</v>
      </c>
      <c r="G9" s="22">
        <f>SUM('Summary Report'!N11:P11)</f>
        <v>0</v>
      </c>
      <c r="H9" s="22">
        <f t="shared" si="0"/>
        <v>0</v>
      </c>
      <c r="I9" s="48"/>
      <c r="J9" s="73">
        <f>SUM(H9,-'Summary Report'!Q11)</f>
        <v>0</v>
      </c>
    </row>
    <row r="10" spans="2:10" x14ac:dyDescent="0.25">
      <c r="B10" s="17" t="s">
        <v>429</v>
      </c>
      <c r="C10" s="17"/>
      <c r="D10" s="22">
        <f>SUM('Summary Report'!E12:G12)</f>
        <v>0</v>
      </c>
      <c r="E10" s="22">
        <f>SUM('Summary Report'!H12:J12)</f>
        <v>0</v>
      </c>
      <c r="F10" s="22">
        <f>SUM('Summary Report'!K12:M12)</f>
        <v>0</v>
      </c>
      <c r="G10" s="22">
        <f>SUM('Summary Report'!N12:P12)</f>
        <v>0</v>
      </c>
      <c r="H10" s="22">
        <f t="shared" si="0"/>
        <v>0</v>
      </c>
      <c r="I10" s="48"/>
      <c r="J10" s="73">
        <f>SUM(H10,-'Summary Report'!Q12)</f>
        <v>0</v>
      </c>
    </row>
    <row r="11" spans="2:10" x14ac:dyDescent="0.25">
      <c r="B11" s="17" t="s">
        <v>431</v>
      </c>
      <c r="C11" s="17"/>
      <c r="D11" s="22">
        <f>SUM('Summary Report'!E13:G13)</f>
        <v>0</v>
      </c>
      <c r="E11" s="22">
        <f>SUM('Summary Report'!H13:J13)</f>
        <v>0</v>
      </c>
      <c r="F11" s="22">
        <f>SUM('Summary Report'!K13:M13)</f>
        <v>0</v>
      </c>
      <c r="G11" s="22">
        <f>SUM('Summary Report'!N13:P13)</f>
        <v>0</v>
      </c>
      <c r="H11" s="22">
        <f t="shared" si="0"/>
        <v>0</v>
      </c>
      <c r="I11" s="48"/>
      <c r="J11" s="73">
        <f>SUM(H11,-'Summary Report'!Q13)</f>
        <v>0</v>
      </c>
    </row>
    <row r="12" spans="2:10" ht="15.75" x14ac:dyDescent="0.25">
      <c r="B12" s="18" t="s">
        <v>493</v>
      </c>
      <c r="C12" s="18"/>
      <c r="D12" s="22">
        <f>SUM('Summary Report'!E14:G14)</f>
        <v>0</v>
      </c>
      <c r="E12" s="22">
        <f>SUM('Summary Report'!H14:J14)</f>
        <v>0</v>
      </c>
      <c r="F12" s="22">
        <f>SUM('Summary Report'!K14:M14)</f>
        <v>0</v>
      </c>
      <c r="G12" s="22">
        <f>SUM('Summary Report'!N14:P14)</f>
        <v>0</v>
      </c>
      <c r="H12" s="22">
        <f t="shared" si="0"/>
        <v>0</v>
      </c>
      <c r="I12" s="48"/>
      <c r="J12" s="73">
        <f>SUM(H12,-'Summary Report'!Q14)</f>
        <v>0</v>
      </c>
    </row>
    <row r="13" spans="2:10" x14ac:dyDescent="0.25">
      <c r="B13" s="17" t="s">
        <v>482</v>
      </c>
      <c r="C13" s="17"/>
      <c r="D13" s="22">
        <f>'Total FUTA'!D6</f>
        <v>0</v>
      </c>
      <c r="E13" s="22">
        <f>'Total FUTA'!E6</f>
        <v>0</v>
      </c>
      <c r="F13" s="22">
        <f>'Total FUTA'!F6</f>
        <v>0</v>
      </c>
      <c r="G13" s="22">
        <f>'Total FUTA'!G6</f>
        <v>0</v>
      </c>
      <c r="H13" s="22">
        <f t="shared" si="0"/>
        <v>0</v>
      </c>
      <c r="I13" s="48"/>
      <c r="J13" s="73">
        <f>SUM(H13,-'Summary Report'!Q15)</f>
        <v>0</v>
      </c>
    </row>
    <row r="14" spans="2:10" x14ac:dyDescent="0.25">
      <c r="B14" s="17" t="s">
        <v>448</v>
      </c>
      <c r="C14" s="17"/>
      <c r="D14" s="22">
        <f>SUM('Summary Report'!E16:G16)</f>
        <v>0</v>
      </c>
      <c r="E14" s="22">
        <f>SUM('Summary Report'!H16:J16)</f>
        <v>0</v>
      </c>
      <c r="F14" s="22">
        <f>SUM('Summary Report'!K16:M16)</f>
        <v>0</v>
      </c>
      <c r="G14" s="22">
        <f>SUM('Summary Report'!N16:P16)</f>
        <v>0</v>
      </c>
      <c r="H14" s="22">
        <f t="shared" si="0"/>
        <v>0</v>
      </c>
      <c r="I14" s="48"/>
      <c r="J14" s="73">
        <f>SUM(H14,-'Summary Report'!Q16)</f>
        <v>0</v>
      </c>
    </row>
    <row r="15" spans="2:10" x14ac:dyDescent="0.25">
      <c r="B15" s="17" t="s">
        <v>447</v>
      </c>
      <c r="C15" s="17"/>
      <c r="D15" s="22">
        <f>SUM('Summary Report'!E17:G17)</f>
        <v>0</v>
      </c>
      <c r="E15" s="22">
        <f>SUM('Summary Report'!H17:J17)</f>
        <v>0</v>
      </c>
      <c r="F15" s="22">
        <f>SUM('Summary Report'!K17:M17)</f>
        <v>0</v>
      </c>
      <c r="G15" s="22">
        <f>SUM('Summary Report'!N17:P17)</f>
        <v>0</v>
      </c>
      <c r="H15" s="22">
        <f t="shared" si="0"/>
        <v>0</v>
      </c>
      <c r="I15" s="48"/>
      <c r="J15" s="73">
        <f>SUM(H15,-'Summary Report'!Q17)</f>
        <v>0</v>
      </c>
    </row>
    <row r="16" spans="2:10" ht="15.75" x14ac:dyDescent="0.25">
      <c r="B16" s="18" t="s">
        <v>449</v>
      </c>
      <c r="C16" s="18"/>
      <c r="D16" s="22">
        <f>SUM('Summary Report'!E18:G18)</f>
        <v>0</v>
      </c>
      <c r="E16" s="22">
        <f>SUM('Summary Report'!H18:J18)</f>
        <v>0</v>
      </c>
      <c r="F16" s="22">
        <f>SUM('Summary Report'!K18:M18)</f>
        <v>0</v>
      </c>
      <c r="G16" s="22">
        <f>SUM('Summary Report'!N18:P18)</f>
        <v>0</v>
      </c>
      <c r="H16" s="22">
        <f t="shared" si="0"/>
        <v>0</v>
      </c>
      <c r="I16" s="48"/>
      <c r="J16" s="73">
        <f>SUM(H16,-'Summary Report'!Q18)</f>
        <v>0</v>
      </c>
    </row>
    <row r="17" spans="2:10" x14ac:dyDescent="0.25">
      <c r="B17" s="74"/>
      <c r="D17" s="73">
        <f>SUM('Summary Report'!E19:G19)</f>
        <v>0</v>
      </c>
      <c r="E17" s="73">
        <f>SUM('Summary Report'!H19:J19)</f>
        <v>0</v>
      </c>
      <c r="F17" s="73">
        <f>SUM('Summary Report'!K19:M19)</f>
        <v>0</v>
      </c>
      <c r="G17" s="73">
        <f>SUM('Summary Report'!N19:P19)</f>
        <v>0</v>
      </c>
      <c r="H17" s="73">
        <f t="shared" si="0"/>
        <v>0</v>
      </c>
      <c r="I17" s="48"/>
      <c r="J17" s="73">
        <f>SUM(H17,-'Summary Report'!Q19)</f>
        <v>0</v>
      </c>
    </row>
    <row r="18" spans="2:10" x14ac:dyDescent="0.25">
      <c r="B18" s="17" t="s">
        <v>490</v>
      </c>
      <c r="C18" s="17"/>
      <c r="D18" s="22">
        <f>SUM('Summary Report'!E20:G20)</f>
        <v>0</v>
      </c>
      <c r="E18" s="22">
        <f>SUM('Summary Report'!H20:J20)</f>
        <v>0</v>
      </c>
      <c r="F18" s="22">
        <f>SUM('Summary Report'!K20:M20)</f>
        <v>0</v>
      </c>
      <c r="G18" s="22">
        <f>SUM('Summary Report'!N20:P20)</f>
        <v>0</v>
      </c>
      <c r="H18" s="22">
        <f t="shared" si="0"/>
        <v>0</v>
      </c>
      <c r="I18" s="48"/>
      <c r="J18" s="73">
        <f>SUM(H18,-'Summary Report'!Q20)</f>
        <v>0</v>
      </c>
    </row>
    <row r="19" spans="2:10" x14ac:dyDescent="0.25">
      <c r="B19" s="17" t="s">
        <v>491</v>
      </c>
      <c r="C19" s="17"/>
      <c r="D19" s="22">
        <f>SUM('Summary Report'!E21:G21)</f>
        <v>0</v>
      </c>
      <c r="E19" s="22">
        <f>SUM('Summary Report'!H21:J21)</f>
        <v>0</v>
      </c>
      <c r="F19" s="22">
        <f>SUM('Summary Report'!K21:M21)</f>
        <v>0</v>
      </c>
      <c r="G19" s="22">
        <f>SUM('Summary Report'!N21:P21)</f>
        <v>0</v>
      </c>
      <c r="H19" s="22">
        <f t="shared" si="0"/>
        <v>0</v>
      </c>
      <c r="I19" s="48"/>
      <c r="J19" s="73">
        <f>SUM(H19,-'Summary Report'!Q21)</f>
        <v>0</v>
      </c>
    </row>
    <row r="20" spans="2:10" x14ac:dyDescent="0.25">
      <c r="B20" s="17" t="s">
        <v>492</v>
      </c>
      <c r="C20" s="17"/>
      <c r="D20" s="22">
        <f>SUM('Summary Report'!E22:G22)</f>
        <v>0</v>
      </c>
      <c r="E20" s="22">
        <f>SUM('Summary Report'!H22:J22)</f>
        <v>0</v>
      </c>
      <c r="F20" s="22">
        <f>SUM('Summary Report'!K22:M22)</f>
        <v>0</v>
      </c>
      <c r="G20" s="22">
        <f>SUM('Summary Report'!N22:P22)</f>
        <v>0</v>
      </c>
      <c r="H20" s="22">
        <f t="shared" si="0"/>
        <v>0</v>
      </c>
      <c r="I20" s="48"/>
      <c r="J20" s="73">
        <f>SUM(H20,-'Summary Report'!Q22)</f>
        <v>0</v>
      </c>
    </row>
    <row r="21" spans="2:10" x14ac:dyDescent="0.25">
      <c r="B21" s="17" t="s">
        <v>515</v>
      </c>
      <c r="C21" s="17"/>
      <c r="D21" s="23">
        <f>SUM(D19:D20)</f>
        <v>0</v>
      </c>
      <c r="E21" s="23">
        <f t="shared" ref="E21:H21" si="1">SUM(E19:E20)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J21" s="74"/>
    </row>
    <row r="22" spans="2:10" x14ac:dyDescent="0.25">
      <c r="B22" s="17" t="s">
        <v>516</v>
      </c>
      <c r="C22" s="17"/>
      <c r="D22" s="23">
        <f>SUM(D18:D20)</f>
        <v>0</v>
      </c>
      <c r="E22" s="23">
        <f t="shared" ref="E22:H22" si="2">SUM(E18:E20)</f>
        <v>0</v>
      </c>
      <c r="F22" s="23">
        <f t="shared" si="2"/>
        <v>0</v>
      </c>
      <c r="G22" s="23">
        <f t="shared" si="2"/>
        <v>0</v>
      </c>
      <c r="H22" s="23">
        <f t="shared" si="2"/>
        <v>0</v>
      </c>
      <c r="I22" s="21"/>
      <c r="J22" s="50"/>
    </row>
  </sheetData>
  <phoneticPr fontId="2" type="noConversion"/>
  <pageMargins left="0.7" right="0.7" top="0.75" bottom="0.75" header="0.3" footer="0.3"/>
  <pageSetup fitToHeight="0" orientation="landscape" r:id="rId1"/>
  <headerFooter>
    <oddFooter>&amp;Lhtpps://liberdownload.com
&amp;Rcare@liberdownload.com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FDBE-C3FD-42C0-8230-18F73B426F00}">
  <sheetPr>
    <tabColor theme="5" tint="0.79998168889431442"/>
  </sheetPr>
  <dimension ref="C3:P264"/>
  <sheetViews>
    <sheetView topLeftCell="A3" workbookViewId="0">
      <selection activeCell="C9" sqref="C9"/>
    </sheetView>
  </sheetViews>
  <sheetFormatPr defaultRowHeight="15" x14ac:dyDescent="0.25"/>
  <cols>
    <col min="3" max="3" width="41" customWidth="1"/>
    <col min="4" max="4" width="23" customWidth="1"/>
    <col min="5" max="5" width="17.140625" customWidth="1"/>
    <col min="7" max="7" width="14.28515625" customWidth="1"/>
    <col min="8" max="8" width="13.7109375" customWidth="1"/>
    <col min="9" max="9" width="16.28515625" customWidth="1"/>
    <col min="10" max="10" width="12.42578125" customWidth="1"/>
    <col min="11" max="11" width="32.28515625" customWidth="1"/>
    <col min="12" max="12" width="28.85546875" customWidth="1"/>
    <col min="13" max="13" width="41.5703125" customWidth="1"/>
    <col min="14" max="14" width="17.7109375" customWidth="1"/>
    <col min="15" max="15" width="25.28515625" customWidth="1"/>
    <col min="16" max="16" width="35.5703125" customWidth="1"/>
  </cols>
  <sheetData>
    <row r="3" spans="3:16" x14ac:dyDescent="0.25">
      <c r="C3" t="s">
        <v>10</v>
      </c>
      <c r="D3" t="s">
        <v>12</v>
      </c>
    </row>
    <row r="4" spans="3:16" ht="23.25" x14ac:dyDescent="0.35">
      <c r="C4" s="35"/>
      <c r="D4" s="10" t="s">
        <v>13</v>
      </c>
      <c r="E4" s="10" t="s">
        <v>405</v>
      </c>
      <c r="F4" s="10" t="s">
        <v>14</v>
      </c>
      <c r="G4" s="10" t="s">
        <v>15</v>
      </c>
      <c r="H4" s="10" t="s">
        <v>16</v>
      </c>
      <c r="I4" s="10" t="s">
        <v>281</v>
      </c>
      <c r="J4" s="10" t="s">
        <v>17</v>
      </c>
      <c r="K4" s="10" t="s">
        <v>413</v>
      </c>
      <c r="L4" s="10" t="s">
        <v>417</v>
      </c>
      <c r="M4" s="10" t="s">
        <v>420</v>
      </c>
      <c r="N4" s="10" t="s">
        <v>446</v>
      </c>
      <c r="O4" s="10" t="s">
        <v>458</v>
      </c>
      <c r="P4" s="10" t="s">
        <v>464</v>
      </c>
    </row>
    <row r="5" spans="3:16" x14ac:dyDescent="0.25">
      <c r="C5" t="s">
        <v>11</v>
      </c>
      <c r="D5" t="s">
        <v>14</v>
      </c>
      <c r="E5">
        <v>260</v>
      </c>
      <c r="F5" t="s">
        <v>21</v>
      </c>
      <c r="G5" t="s">
        <v>282</v>
      </c>
      <c r="H5" t="s">
        <v>334</v>
      </c>
      <c r="I5" t="s">
        <v>360</v>
      </c>
      <c r="J5" t="s">
        <v>384</v>
      </c>
      <c r="K5" t="s">
        <v>414</v>
      </c>
      <c r="L5" t="s">
        <v>418</v>
      </c>
      <c r="M5" t="s">
        <v>421</v>
      </c>
      <c r="N5" t="s">
        <v>447</v>
      </c>
      <c r="O5" t="s">
        <v>462</v>
      </c>
      <c r="P5" t="s">
        <v>465</v>
      </c>
    </row>
    <row r="6" spans="3:16" x14ac:dyDescent="0.25">
      <c r="C6" s="36"/>
      <c r="D6" t="s">
        <v>15</v>
      </c>
      <c r="E6">
        <v>52</v>
      </c>
      <c r="F6" t="s">
        <v>22</v>
      </c>
      <c r="G6" t="s">
        <v>283</v>
      </c>
      <c r="H6" t="s">
        <v>335</v>
      </c>
      <c r="I6" t="s">
        <v>361</v>
      </c>
      <c r="J6" t="s">
        <v>385</v>
      </c>
      <c r="K6" t="s">
        <v>415</v>
      </c>
      <c r="L6" t="s">
        <v>419</v>
      </c>
      <c r="M6" t="s">
        <v>507</v>
      </c>
      <c r="N6" t="s">
        <v>448</v>
      </c>
      <c r="O6" t="s">
        <v>461</v>
      </c>
      <c r="P6" t="s">
        <v>466</v>
      </c>
    </row>
    <row r="7" spans="3:16" x14ac:dyDescent="0.25">
      <c r="D7" t="s">
        <v>16</v>
      </c>
      <c r="E7">
        <v>26</v>
      </c>
      <c r="F7" t="s">
        <v>23</v>
      </c>
      <c r="G7" t="s">
        <v>284</v>
      </c>
      <c r="H7" t="s">
        <v>336</v>
      </c>
      <c r="I7" t="s">
        <v>362</v>
      </c>
      <c r="J7" t="s">
        <v>386</v>
      </c>
      <c r="K7" t="s">
        <v>416</v>
      </c>
      <c r="O7" t="s">
        <v>460</v>
      </c>
    </row>
    <row r="8" spans="3:16" x14ac:dyDescent="0.25">
      <c r="D8" t="s">
        <v>281</v>
      </c>
      <c r="E8">
        <v>24</v>
      </c>
      <c r="F8" t="s">
        <v>24</v>
      </c>
      <c r="G8" t="s">
        <v>285</v>
      </c>
      <c r="H8" t="s">
        <v>337</v>
      </c>
      <c r="I8" t="s">
        <v>363</v>
      </c>
      <c r="J8" t="s">
        <v>387</v>
      </c>
      <c r="O8" t="s">
        <v>459</v>
      </c>
    </row>
    <row r="9" spans="3:16" x14ac:dyDescent="0.25">
      <c r="D9" t="s">
        <v>17</v>
      </c>
      <c r="E9">
        <v>12</v>
      </c>
      <c r="F9" t="s">
        <v>25</v>
      </c>
      <c r="G9" t="s">
        <v>286</v>
      </c>
      <c r="H9" t="s">
        <v>338</v>
      </c>
      <c r="I9" t="s">
        <v>364</v>
      </c>
      <c r="J9" t="s">
        <v>388</v>
      </c>
    </row>
    <row r="10" spans="3:16" x14ac:dyDescent="0.25">
      <c r="D10" s="82" t="s">
        <v>487</v>
      </c>
      <c r="E10" s="45">
        <v>2</v>
      </c>
      <c r="F10" t="s">
        <v>26</v>
      </c>
      <c r="G10" t="s">
        <v>287</v>
      </c>
      <c r="H10" t="s">
        <v>339</v>
      </c>
      <c r="I10" t="s">
        <v>365</v>
      </c>
      <c r="J10" t="s">
        <v>389</v>
      </c>
    </row>
    <row r="11" spans="3:16" x14ac:dyDescent="0.25">
      <c r="D11" s="82" t="s">
        <v>486</v>
      </c>
      <c r="E11" s="45">
        <v>1</v>
      </c>
      <c r="F11" t="s">
        <v>27</v>
      </c>
      <c r="G11" t="s">
        <v>288</v>
      </c>
      <c r="H11" t="s">
        <v>340</v>
      </c>
      <c r="I11" t="s">
        <v>366</v>
      </c>
      <c r="J11" t="s">
        <v>390</v>
      </c>
    </row>
    <row r="12" spans="3:16" x14ac:dyDescent="0.25">
      <c r="F12" t="s">
        <v>28</v>
      </c>
      <c r="G12" t="s">
        <v>289</v>
      </c>
      <c r="H12" t="s">
        <v>341</v>
      </c>
      <c r="I12" t="s">
        <v>367</v>
      </c>
      <c r="J12" t="s">
        <v>391</v>
      </c>
    </row>
    <row r="13" spans="3:16" x14ac:dyDescent="0.25">
      <c r="F13" t="s">
        <v>29</v>
      </c>
      <c r="G13" t="s">
        <v>290</v>
      </c>
      <c r="H13" t="s">
        <v>342</v>
      </c>
      <c r="I13" t="s">
        <v>368</v>
      </c>
      <c r="J13" t="s">
        <v>392</v>
      </c>
    </row>
    <row r="14" spans="3:16" x14ac:dyDescent="0.25">
      <c r="F14" t="s">
        <v>30</v>
      </c>
      <c r="G14" t="s">
        <v>291</v>
      </c>
      <c r="H14" t="s">
        <v>343</v>
      </c>
      <c r="I14" t="s">
        <v>369</v>
      </c>
      <c r="J14" t="s">
        <v>393</v>
      </c>
    </row>
    <row r="15" spans="3:16" x14ac:dyDescent="0.25">
      <c r="F15" t="s">
        <v>31</v>
      </c>
      <c r="G15" t="s">
        <v>292</v>
      </c>
      <c r="H15" t="s">
        <v>344</v>
      </c>
      <c r="I15" t="s">
        <v>370</v>
      </c>
      <c r="J15" t="s">
        <v>394</v>
      </c>
    </row>
    <row r="16" spans="3:16" x14ac:dyDescent="0.25">
      <c r="F16" t="s">
        <v>32</v>
      </c>
      <c r="G16" t="s">
        <v>293</v>
      </c>
      <c r="H16" t="s">
        <v>345</v>
      </c>
      <c r="I16" t="s">
        <v>371</v>
      </c>
      <c r="J16" t="s">
        <v>395</v>
      </c>
    </row>
    <row r="17" spans="6:9" x14ac:dyDescent="0.25">
      <c r="F17" t="s">
        <v>33</v>
      </c>
      <c r="G17" t="s">
        <v>294</v>
      </c>
      <c r="H17" t="s">
        <v>346</v>
      </c>
      <c r="I17" t="s">
        <v>372</v>
      </c>
    </row>
    <row r="18" spans="6:9" x14ac:dyDescent="0.25">
      <c r="F18" t="s">
        <v>34</v>
      </c>
      <c r="G18" t="s">
        <v>295</v>
      </c>
      <c r="H18" t="s">
        <v>347</v>
      </c>
      <c r="I18" t="s">
        <v>373</v>
      </c>
    </row>
    <row r="19" spans="6:9" x14ac:dyDescent="0.25">
      <c r="F19" t="s">
        <v>35</v>
      </c>
      <c r="G19" t="s">
        <v>296</v>
      </c>
      <c r="H19" t="s">
        <v>348</v>
      </c>
      <c r="I19" t="s">
        <v>374</v>
      </c>
    </row>
    <row r="20" spans="6:9" x14ac:dyDescent="0.25">
      <c r="F20" t="s">
        <v>36</v>
      </c>
      <c r="G20" t="s">
        <v>297</v>
      </c>
      <c r="H20" t="s">
        <v>349</v>
      </c>
      <c r="I20" t="s">
        <v>375</v>
      </c>
    </row>
    <row r="21" spans="6:9" x14ac:dyDescent="0.25">
      <c r="F21" t="s">
        <v>37</v>
      </c>
      <c r="G21" t="s">
        <v>298</v>
      </c>
      <c r="H21" t="s">
        <v>350</v>
      </c>
      <c r="I21" t="s">
        <v>376</v>
      </c>
    </row>
    <row r="22" spans="6:9" x14ac:dyDescent="0.25">
      <c r="F22" t="s">
        <v>38</v>
      </c>
      <c r="G22" t="s">
        <v>299</v>
      </c>
      <c r="H22" t="s">
        <v>351</v>
      </c>
      <c r="I22" t="s">
        <v>377</v>
      </c>
    </row>
    <row r="23" spans="6:9" x14ac:dyDescent="0.25">
      <c r="F23" t="s">
        <v>39</v>
      </c>
      <c r="G23" t="s">
        <v>300</v>
      </c>
      <c r="H23" t="s">
        <v>352</v>
      </c>
      <c r="I23" t="s">
        <v>378</v>
      </c>
    </row>
    <row r="24" spans="6:9" x14ac:dyDescent="0.25">
      <c r="F24" t="s">
        <v>40</v>
      </c>
      <c r="G24" t="s">
        <v>301</v>
      </c>
      <c r="H24" t="s">
        <v>353</v>
      </c>
      <c r="I24" t="s">
        <v>379</v>
      </c>
    </row>
    <row r="25" spans="6:9" x14ac:dyDescent="0.25">
      <c r="F25" t="s">
        <v>41</v>
      </c>
      <c r="G25" t="s">
        <v>302</v>
      </c>
      <c r="H25" t="s">
        <v>354</v>
      </c>
      <c r="I25" t="s">
        <v>380</v>
      </c>
    </row>
    <row r="26" spans="6:9" x14ac:dyDescent="0.25">
      <c r="F26" t="s">
        <v>42</v>
      </c>
      <c r="G26" t="s">
        <v>303</v>
      </c>
      <c r="H26" t="s">
        <v>355</v>
      </c>
      <c r="I26" t="s">
        <v>381</v>
      </c>
    </row>
    <row r="27" spans="6:9" x14ac:dyDescent="0.25">
      <c r="F27" t="s">
        <v>43</v>
      </c>
      <c r="G27" t="s">
        <v>304</v>
      </c>
      <c r="H27" t="s">
        <v>356</v>
      </c>
      <c r="I27" t="s">
        <v>382</v>
      </c>
    </row>
    <row r="28" spans="6:9" x14ac:dyDescent="0.25">
      <c r="F28" t="s">
        <v>44</v>
      </c>
      <c r="G28" t="s">
        <v>305</v>
      </c>
      <c r="H28" t="s">
        <v>357</v>
      </c>
      <c r="I28" t="s">
        <v>383</v>
      </c>
    </row>
    <row r="29" spans="6:9" x14ac:dyDescent="0.25">
      <c r="F29" t="s">
        <v>45</v>
      </c>
      <c r="G29" t="s">
        <v>306</v>
      </c>
      <c r="H29" t="s">
        <v>358</v>
      </c>
    </row>
    <row r="30" spans="6:9" x14ac:dyDescent="0.25">
      <c r="F30" t="s">
        <v>46</v>
      </c>
      <c r="G30" t="s">
        <v>307</v>
      </c>
      <c r="H30" t="s">
        <v>359</v>
      </c>
    </row>
    <row r="31" spans="6:9" x14ac:dyDescent="0.25">
      <c r="F31" t="s">
        <v>47</v>
      </c>
      <c r="G31" t="s">
        <v>308</v>
      </c>
    </row>
    <row r="32" spans="6:9" x14ac:dyDescent="0.25">
      <c r="F32" t="s">
        <v>48</v>
      </c>
      <c r="G32" t="s">
        <v>309</v>
      </c>
    </row>
    <row r="33" spans="6:7" x14ac:dyDescent="0.25">
      <c r="F33" t="s">
        <v>49</v>
      </c>
      <c r="G33" t="s">
        <v>310</v>
      </c>
    </row>
    <row r="34" spans="6:7" x14ac:dyDescent="0.25">
      <c r="F34" t="s">
        <v>50</v>
      </c>
      <c r="G34" t="s">
        <v>311</v>
      </c>
    </row>
    <row r="35" spans="6:7" x14ac:dyDescent="0.25">
      <c r="F35" t="s">
        <v>51</v>
      </c>
      <c r="G35" t="s">
        <v>312</v>
      </c>
    </row>
    <row r="36" spans="6:7" x14ac:dyDescent="0.25">
      <c r="F36" t="s">
        <v>52</v>
      </c>
      <c r="G36" t="s">
        <v>313</v>
      </c>
    </row>
    <row r="37" spans="6:7" x14ac:dyDescent="0.25">
      <c r="F37" t="s">
        <v>53</v>
      </c>
      <c r="G37" t="s">
        <v>314</v>
      </c>
    </row>
    <row r="38" spans="6:7" x14ac:dyDescent="0.25">
      <c r="F38" t="s">
        <v>54</v>
      </c>
      <c r="G38" t="s">
        <v>315</v>
      </c>
    </row>
    <row r="39" spans="6:7" x14ac:dyDescent="0.25">
      <c r="F39" t="s">
        <v>55</v>
      </c>
      <c r="G39" t="s">
        <v>316</v>
      </c>
    </row>
    <row r="40" spans="6:7" x14ac:dyDescent="0.25">
      <c r="F40" t="s">
        <v>56</v>
      </c>
      <c r="G40" t="s">
        <v>317</v>
      </c>
    </row>
    <row r="41" spans="6:7" x14ac:dyDescent="0.25">
      <c r="F41" t="s">
        <v>57</v>
      </c>
      <c r="G41" t="s">
        <v>318</v>
      </c>
    </row>
    <row r="42" spans="6:7" x14ac:dyDescent="0.25">
      <c r="F42" t="s">
        <v>58</v>
      </c>
      <c r="G42" t="s">
        <v>319</v>
      </c>
    </row>
    <row r="43" spans="6:7" x14ac:dyDescent="0.25">
      <c r="F43" t="s">
        <v>59</v>
      </c>
      <c r="G43" t="s">
        <v>320</v>
      </c>
    </row>
    <row r="44" spans="6:7" x14ac:dyDescent="0.25">
      <c r="F44" t="s">
        <v>60</v>
      </c>
      <c r="G44" t="s">
        <v>321</v>
      </c>
    </row>
    <row r="45" spans="6:7" x14ac:dyDescent="0.25">
      <c r="F45" t="s">
        <v>61</v>
      </c>
      <c r="G45" t="s">
        <v>322</v>
      </c>
    </row>
    <row r="46" spans="6:7" x14ac:dyDescent="0.25">
      <c r="F46" t="s">
        <v>62</v>
      </c>
      <c r="G46" t="s">
        <v>323</v>
      </c>
    </row>
    <row r="47" spans="6:7" x14ac:dyDescent="0.25">
      <c r="F47" t="s">
        <v>63</v>
      </c>
      <c r="G47" t="s">
        <v>324</v>
      </c>
    </row>
    <row r="48" spans="6:7" x14ac:dyDescent="0.25">
      <c r="F48" t="s">
        <v>64</v>
      </c>
      <c r="G48" t="s">
        <v>325</v>
      </c>
    </row>
    <row r="49" spans="6:7" x14ac:dyDescent="0.25">
      <c r="F49" t="s">
        <v>65</v>
      </c>
      <c r="G49" t="s">
        <v>326</v>
      </c>
    </row>
    <row r="50" spans="6:7" x14ac:dyDescent="0.25">
      <c r="F50" t="s">
        <v>66</v>
      </c>
      <c r="G50" t="s">
        <v>327</v>
      </c>
    </row>
    <row r="51" spans="6:7" x14ac:dyDescent="0.25">
      <c r="F51" t="s">
        <v>67</v>
      </c>
      <c r="G51" t="s">
        <v>328</v>
      </c>
    </row>
    <row r="52" spans="6:7" x14ac:dyDescent="0.25">
      <c r="F52" t="s">
        <v>68</v>
      </c>
      <c r="G52" t="s">
        <v>329</v>
      </c>
    </row>
    <row r="53" spans="6:7" x14ac:dyDescent="0.25">
      <c r="F53" t="s">
        <v>69</v>
      </c>
      <c r="G53" t="s">
        <v>330</v>
      </c>
    </row>
    <row r="54" spans="6:7" x14ac:dyDescent="0.25">
      <c r="F54" t="s">
        <v>70</v>
      </c>
      <c r="G54" t="s">
        <v>331</v>
      </c>
    </row>
    <row r="55" spans="6:7" x14ac:dyDescent="0.25">
      <c r="F55" t="s">
        <v>71</v>
      </c>
      <c r="G55" t="s">
        <v>332</v>
      </c>
    </row>
    <row r="56" spans="6:7" x14ac:dyDescent="0.25">
      <c r="F56" t="s">
        <v>72</v>
      </c>
      <c r="G56" t="s">
        <v>333</v>
      </c>
    </row>
    <row r="57" spans="6:7" x14ac:dyDescent="0.25">
      <c r="F57" t="s">
        <v>73</v>
      </c>
    </row>
    <row r="58" spans="6:7" x14ac:dyDescent="0.25">
      <c r="F58" t="s">
        <v>74</v>
      </c>
    </row>
    <row r="59" spans="6:7" x14ac:dyDescent="0.25">
      <c r="F59" t="s">
        <v>75</v>
      </c>
    </row>
    <row r="60" spans="6:7" x14ac:dyDescent="0.25">
      <c r="F60" t="s">
        <v>76</v>
      </c>
    </row>
    <row r="61" spans="6:7" x14ac:dyDescent="0.25">
      <c r="F61" t="s">
        <v>77</v>
      </c>
    </row>
    <row r="62" spans="6:7" x14ac:dyDescent="0.25">
      <c r="F62" t="s">
        <v>78</v>
      </c>
    </row>
    <row r="63" spans="6:7" x14ac:dyDescent="0.25">
      <c r="F63" t="s">
        <v>79</v>
      </c>
    </row>
    <row r="64" spans="6:7" x14ac:dyDescent="0.25">
      <c r="F64" t="s">
        <v>80</v>
      </c>
    </row>
    <row r="65" spans="6:6" x14ac:dyDescent="0.25">
      <c r="F65" t="s">
        <v>81</v>
      </c>
    </row>
    <row r="66" spans="6:6" x14ac:dyDescent="0.25">
      <c r="F66" t="s">
        <v>82</v>
      </c>
    </row>
    <row r="67" spans="6:6" x14ac:dyDescent="0.25">
      <c r="F67" t="s">
        <v>83</v>
      </c>
    </row>
    <row r="68" spans="6:6" x14ac:dyDescent="0.25">
      <c r="F68" t="s">
        <v>84</v>
      </c>
    </row>
    <row r="69" spans="6:6" x14ac:dyDescent="0.25">
      <c r="F69" t="s">
        <v>85</v>
      </c>
    </row>
    <row r="70" spans="6:6" x14ac:dyDescent="0.25">
      <c r="F70" t="s">
        <v>86</v>
      </c>
    </row>
    <row r="71" spans="6:6" x14ac:dyDescent="0.25">
      <c r="F71" t="s">
        <v>87</v>
      </c>
    </row>
    <row r="72" spans="6:6" x14ac:dyDescent="0.25">
      <c r="F72" t="s">
        <v>88</v>
      </c>
    </row>
    <row r="73" spans="6:6" x14ac:dyDescent="0.25">
      <c r="F73" t="s">
        <v>89</v>
      </c>
    </row>
    <row r="74" spans="6:6" x14ac:dyDescent="0.25">
      <c r="F74" t="s">
        <v>90</v>
      </c>
    </row>
    <row r="75" spans="6:6" x14ac:dyDescent="0.25">
      <c r="F75" t="s">
        <v>91</v>
      </c>
    </row>
    <row r="76" spans="6:6" x14ac:dyDescent="0.25">
      <c r="F76" t="s">
        <v>92</v>
      </c>
    </row>
    <row r="77" spans="6:6" x14ac:dyDescent="0.25">
      <c r="F77" t="s">
        <v>93</v>
      </c>
    </row>
    <row r="78" spans="6:6" x14ac:dyDescent="0.25">
      <c r="F78" t="s">
        <v>94</v>
      </c>
    </row>
    <row r="79" spans="6:6" x14ac:dyDescent="0.25">
      <c r="F79" t="s">
        <v>95</v>
      </c>
    </row>
    <row r="80" spans="6:6" x14ac:dyDescent="0.25">
      <c r="F80" t="s">
        <v>96</v>
      </c>
    </row>
    <row r="81" spans="6:6" x14ac:dyDescent="0.25">
      <c r="F81" t="s">
        <v>97</v>
      </c>
    </row>
    <row r="82" spans="6:6" x14ac:dyDescent="0.25">
      <c r="F82" t="s">
        <v>98</v>
      </c>
    </row>
    <row r="83" spans="6:6" x14ac:dyDescent="0.25">
      <c r="F83" t="s">
        <v>99</v>
      </c>
    </row>
    <row r="84" spans="6:6" x14ac:dyDescent="0.25">
      <c r="F84" t="s">
        <v>100</v>
      </c>
    </row>
    <row r="85" spans="6:6" x14ac:dyDescent="0.25">
      <c r="F85" t="s">
        <v>101</v>
      </c>
    </row>
    <row r="86" spans="6:6" x14ac:dyDescent="0.25">
      <c r="F86" t="s">
        <v>102</v>
      </c>
    </row>
    <row r="87" spans="6:6" x14ac:dyDescent="0.25">
      <c r="F87" t="s">
        <v>103</v>
      </c>
    </row>
    <row r="88" spans="6:6" x14ac:dyDescent="0.25">
      <c r="F88" t="s">
        <v>104</v>
      </c>
    </row>
    <row r="89" spans="6:6" x14ac:dyDescent="0.25">
      <c r="F89" t="s">
        <v>105</v>
      </c>
    </row>
    <row r="90" spans="6:6" x14ac:dyDescent="0.25">
      <c r="F90" t="s">
        <v>106</v>
      </c>
    </row>
    <row r="91" spans="6:6" x14ac:dyDescent="0.25">
      <c r="F91" t="s">
        <v>107</v>
      </c>
    </row>
    <row r="92" spans="6:6" x14ac:dyDescent="0.25">
      <c r="F92" t="s">
        <v>108</v>
      </c>
    </row>
    <row r="93" spans="6:6" x14ac:dyDescent="0.25">
      <c r="F93" t="s">
        <v>109</v>
      </c>
    </row>
    <row r="94" spans="6:6" x14ac:dyDescent="0.25">
      <c r="F94" t="s">
        <v>110</v>
      </c>
    </row>
    <row r="95" spans="6:6" x14ac:dyDescent="0.25">
      <c r="F95" t="s">
        <v>111</v>
      </c>
    </row>
    <row r="96" spans="6:6" x14ac:dyDescent="0.25">
      <c r="F96" t="s">
        <v>112</v>
      </c>
    </row>
    <row r="97" spans="6:6" x14ac:dyDescent="0.25">
      <c r="F97" t="s">
        <v>113</v>
      </c>
    </row>
    <row r="98" spans="6:6" x14ac:dyDescent="0.25">
      <c r="F98" t="s">
        <v>114</v>
      </c>
    </row>
    <row r="99" spans="6:6" x14ac:dyDescent="0.25">
      <c r="F99" t="s">
        <v>115</v>
      </c>
    </row>
    <row r="100" spans="6:6" x14ac:dyDescent="0.25">
      <c r="F100" t="s">
        <v>116</v>
      </c>
    </row>
    <row r="101" spans="6:6" x14ac:dyDescent="0.25">
      <c r="F101" t="s">
        <v>117</v>
      </c>
    </row>
    <row r="102" spans="6:6" x14ac:dyDescent="0.25">
      <c r="F102" t="s">
        <v>118</v>
      </c>
    </row>
    <row r="103" spans="6:6" x14ac:dyDescent="0.25">
      <c r="F103" t="s">
        <v>119</v>
      </c>
    </row>
    <row r="104" spans="6:6" x14ac:dyDescent="0.25">
      <c r="F104" t="s">
        <v>120</v>
      </c>
    </row>
    <row r="105" spans="6:6" x14ac:dyDescent="0.25">
      <c r="F105" t="s">
        <v>121</v>
      </c>
    </row>
    <row r="106" spans="6:6" x14ac:dyDescent="0.25">
      <c r="F106" t="s">
        <v>122</v>
      </c>
    </row>
    <row r="107" spans="6:6" x14ac:dyDescent="0.25">
      <c r="F107" t="s">
        <v>123</v>
      </c>
    </row>
    <row r="108" spans="6:6" x14ac:dyDescent="0.25">
      <c r="F108" t="s">
        <v>124</v>
      </c>
    </row>
    <row r="109" spans="6:6" x14ac:dyDescent="0.25">
      <c r="F109" t="s">
        <v>125</v>
      </c>
    </row>
    <row r="110" spans="6:6" x14ac:dyDescent="0.25">
      <c r="F110" t="s">
        <v>126</v>
      </c>
    </row>
    <row r="111" spans="6:6" x14ac:dyDescent="0.25">
      <c r="F111" t="s">
        <v>127</v>
      </c>
    </row>
    <row r="112" spans="6:6" x14ac:dyDescent="0.25">
      <c r="F112" t="s">
        <v>128</v>
      </c>
    </row>
    <row r="113" spans="6:6" x14ac:dyDescent="0.25">
      <c r="F113" t="s">
        <v>129</v>
      </c>
    </row>
    <row r="114" spans="6:6" x14ac:dyDescent="0.25">
      <c r="F114" t="s">
        <v>130</v>
      </c>
    </row>
    <row r="115" spans="6:6" x14ac:dyDescent="0.25">
      <c r="F115" t="s">
        <v>131</v>
      </c>
    </row>
    <row r="116" spans="6:6" x14ac:dyDescent="0.25">
      <c r="F116" t="s">
        <v>132</v>
      </c>
    </row>
    <row r="117" spans="6:6" x14ac:dyDescent="0.25">
      <c r="F117" t="s">
        <v>133</v>
      </c>
    </row>
    <row r="118" spans="6:6" x14ac:dyDescent="0.25">
      <c r="F118" t="s">
        <v>134</v>
      </c>
    </row>
    <row r="119" spans="6:6" x14ac:dyDescent="0.25">
      <c r="F119" t="s">
        <v>135</v>
      </c>
    </row>
    <row r="120" spans="6:6" x14ac:dyDescent="0.25">
      <c r="F120" t="s">
        <v>136</v>
      </c>
    </row>
    <row r="121" spans="6:6" x14ac:dyDescent="0.25">
      <c r="F121" t="s">
        <v>137</v>
      </c>
    </row>
    <row r="122" spans="6:6" x14ac:dyDescent="0.25">
      <c r="F122" t="s">
        <v>138</v>
      </c>
    </row>
    <row r="123" spans="6:6" x14ac:dyDescent="0.25">
      <c r="F123" t="s">
        <v>139</v>
      </c>
    </row>
    <row r="124" spans="6:6" x14ac:dyDescent="0.25">
      <c r="F124" t="s">
        <v>140</v>
      </c>
    </row>
    <row r="125" spans="6:6" x14ac:dyDescent="0.25">
      <c r="F125" t="s">
        <v>141</v>
      </c>
    </row>
    <row r="126" spans="6:6" x14ac:dyDescent="0.25">
      <c r="F126" t="s">
        <v>142</v>
      </c>
    </row>
    <row r="127" spans="6:6" x14ac:dyDescent="0.25">
      <c r="F127" t="s">
        <v>143</v>
      </c>
    </row>
    <row r="128" spans="6:6" x14ac:dyDescent="0.25">
      <c r="F128" t="s">
        <v>144</v>
      </c>
    </row>
    <row r="129" spans="6:6" x14ac:dyDescent="0.25">
      <c r="F129" t="s">
        <v>145</v>
      </c>
    </row>
    <row r="130" spans="6:6" x14ac:dyDescent="0.25">
      <c r="F130" t="s">
        <v>146</v>
      </c>
    </row>
    <row r="131" spans="6:6" x14ac:dyDescent="0.25">
      <c r="F131" t="s">
        <v>147</v>
      </c>
    </row>
    <row r="132" spans="6:6" x14ac:dyDescent="0.25">
      <c r="F132" t="s">
        <v>148</v>
      </c>
    </row>
    <row r="133" spans="6:6" x14ac:dyDescent="0.25">
      <c r="F133" t="s">
        <v>149</v>
      </c>
    </row>
    <row r="134" spans="6:6" x14ac:dyDescent="0.25">
      <c r="F134" t="s">
        <v>150</v>
      </c>
    </row>
    <row r="135" spans="6:6" x14ac:dyDescent="0.25">
      <c r="F135" t="s">
        <v>151</v>
      </c>
    </row>
    <row r="136" spans="6:6" x14ac:dyDescent="0.25">
      <c r="F136" t="s">
        <v>152</v>
      </c>
    </row>
    <row r="137" spans="6:6" x14ac:dyDescent="0.25">
      <c r="F137" t="s">
        <v>153</v>
      </c>
    </row>
    <row r="138" spans="6:6" x14ac:dyDescent="0.25">
      <c r="F138" t="s">
        <v>154</v>
      </c>
    </row>
    <row r="139" spans="6:6" x14ac:dyDescent="0.25">
      <c r="F139" t="s">
        <v>155</v>
      </c>
    </row>
    <row r="140" spans="6:6" x14ac:dyDescent="0.25">
      <c r="F140" t="s">
        <v>156</v>
      </c>
    </row>
    <row r="141" spans="6:6" x14ac:dyDescent="0.25">
      <c r="F141" t="s">
        <v>157</v>
      </c>
    </row>
    <row r="142" spans="6:6" x14ac:dyDescent="0.25">
      <c r="F142" t="s">
        <v>158</v>
      </c>
    </row>
    <row r="143" spans="6:6" x14ac:dyDescent="0.25">
      <c r="F143" t="s">
        <v>159</v>
      </c>
    </row>
    <row r="144" spans="6:6" x14ac:dyDescent="0.25">
      <c r="F144" t="s">
        <v>160</v>
      </c>
    </row>
    <row r="145" spans="6:6" x14ac:dyDescent="0.25">
      <c r="F145" t="s">
        <v>161</v>
      </c>
    </row>
    <row r="146" spans="6:6" x14ac:dyDescent="0.25">
      <c r="F146" t="s">
        <v>162</v>
      </c>
    </row>
    <row r="147" spans="6:6" x14ac:dyDescent="0.25">
      <c r="F147" t="s">
        <v>163</v>
      </c>
    </row>
    <row r="148" spans="6:6" x14ac:dyDescent="0.25">
      <c r="F148" t="s">
        <v>164</v>
      </c>
    </row>
    <row r="149" spans="6:6" x14ac:dyDescent="0.25">
      <c r="F149" t="s">
        <v>165</v>
      </c>
    </row>
    <row r="150" spans="6:6" x14ac:dyDescent="0.25">
      <c r="F150" t="s">
        <v>166</v>
      </c>
    </row>
    <row r="151" spans="6:6" x14ac:dyDescent="0.25">
      <c r="F151" t="s">
        <v>167</v>
      </c>
    </row>
    <row r="152" spans="6:6" x14ac:dyDescent="0.25">
      <c r="F152" t="s">
        <v>168</v>
      </c>
    </row>
    <row r="153" spans="6:6" x14ac:dyDescent="0.25">
      <c r="F153" t="s">
        <v>169</v>
      </c>
    </row>
    <row r="154" spans="6:6" x14ac:dyDescent="0.25">
      <c r="F154" t="s">
        <v>170</v>
      </c>
    </row>
    <row r="155" spans="6:6" x14ac:dyDescent="0.25">
      <c r="F155" t="s">
        <v>171</v>
      </c>
    </row>
    <row r="156" spans="6:6" x14ac:dyDescent="0.25">
      <c r="F156" t="s">
        <v>172</v>
      </c>
    </row>
    <row r="157" spans="6:6" x14ac:dyDescent="0.25">
      <c r="F157" t="s">
        <v>173</v>
      </c>
    </row>
    <row r="158" spans="6:6" x14ac:dyDescent="0.25">
      <c r="F158" t="s">
        <v>174</v>
      </c>
    </row>
    <row r="159" spans="6:6" x14ac:dyDescent="0.25">
      <c r="F159" t="s">
        <v>175</v>
      </c>
    </row>
    <row r="160" spans="6:6" x14ac:dyDescent="0.25">
      <c r="F160" t="s">
        <v>176</v>
      </c>
    </row>
    <row r="161" spans="6:6" x14ac:dyDescent="0.25">
      <c r="F161" t="s">
        <v>177</v>
      </c>
    </row>
    <row r="162" spans="6:6" x14ac:dyDescent="0.25">
      <c r="F162" t="s">
        <v>178</v>
      </c>
    </row>
    <row r="163" spans="6:6" x14ac:dyDescent="0.25">
      <c r="F163" t="s">
        <v>179</v>
      </c>
    </row>
    <row r="164" spans="6:6" x14ac:dyDescent="0.25">
      <c r="F164" t="s">
        <v>180</v>
      </c>
    </row>
    <row r="165" spans="6:6" x14ac:dyDescent="0.25">
      <c r="F165" t="s">
        <v>181</v>
      </c>
    </row>
    <row r="166" spans="6:6" x14ac:dyDescent="0.25">
      <c r="F166" t="s">
        <v>182</v>
      </c>
    </row>
    <row r="167" spans="6:6" x14ac:dyDescent="0.25">
      <c r="F167" t="s">
        <v>183</v>
      </c>
    </row>
    <row r="168" spans="6:6" x14ac:dyDescent="0.25">
      <c r="F168" t="s">
        <v>184</v>
      </c>
    </row>
    <row r="169" spans="6:6" x14ac:dyDescent="0.25">
      <c r="F169" t="s">
        <v>185</v>
      </c>
    </row>
    <row r="170" spans="6:6" x14ac:dyDescent="0.25">
      <c r="F170" t="s">
        <v>186</v>
      </c>
    </row>
    <row r="171" spans="6:6" x14ac:dyDescent="0.25">
      <c r="F171" t="s">
        <v>187</v>
      </c>
    </row>
    <row r="172" spans="6:6" x14ac:dyDescent="0.25">
      <c r="F172" t="s">
        <v>188</v>
      </c>
    </row>
    <row r="173" spans="6:6" x14ac:dyDescent="0.25">
      <c r="F173" t="s">
        <v>189</v>
      </c>
    </row>
    <row r="174" spans="6:6" x14ac:dyDescent="0.25">
      <c r="F174" t="s">
        <v>190</v>
      </c>
    </row>
    <row r="175" spans="6:6" x14ac:dyDescent="0.25">
      <c r="F175" t="s">
        <v>191</v>
      </c>
    </row>
    <row r="176" spans="6:6" x14ac:dyDescent="0.25">
      <c r="F176" t="s">
        <v>192</v>
      </c>
    </row>
    <row r="177" spans="6:6" x14ac:dyDescent="0.25">
      <c r="F177" t="s">
        <v>193</v>
      </c>
    </row>
    <row r="178" spans="6:6" x14ac:dyDescent="0.25">
      <c r="F178" t="s">
        <v>194</v>
      </c>
    </row>
    <row r="179" spans="6:6" x14ac:dyDescent="0.25">
      <c r="F179" t="s">
        <v>195</v>
      </c>
    </row>
    <row r="180" spans="6:6" x14ac:dyDescent="0.25">
      <c r="F180" t="s">
        <v>196</v>
      </c>
    </row>
    <row r="181" spans="6:6" x14ac:dyDescent="0.25">
      <c r="F181" t="s">
        <v>197</v>
      </c>
    </row>
    <row r="182" spans="6:6" x14ac:dyDescent="0.25">
      <c r="F182" t="s">
        <v>198</v>
      </c>
    </row>
    <row r="183" spans="6:6" x14ac:dyDescent="0.25">
      <c r="F183" t="s">
        <v>199</v>
      </c>
    </row>
    <row r="184" spans="6:6" x14ac:dyDescent="0.25">
      <c r="F184" t="s">
        <v>200</v>
      </c>
    </row>
    <row r="185" spans="6:6" x14ac:dyDescent="0.25">
      <c r="F185" t="s">
        <v>201</v>
      </c>
    </row>
    <row r="186" spans="6:6" x14ac:dyDescent="0.25">
      <c r="F186" t="s">
        <v>202</v>
      </c>
    </row>
    <row r="187" spans="6:6" x14ac:dyDescent="0.25">
      <c r="F187" t="s">
        <v>203</v>
      </c>
    </row>
    <row r="188" spans="6:6" x14ac:dyDescent="0.25">
      <c r="F188" t="s">
        <v>204</v>
      </c>
    </row>
    <row r="189" spans="6:6" x14ac:dyDescent="0.25">
      <c r="F189" t="s">
        <v>205</v>
      </c>
    </row>
    <row r="190" spans="6:6" x14ac:dyDescent="0.25">
      <c r="F190" t="s">
        <v>206</v>
      </c>
    </row>
    <row r="191" spans="6:6" x14ac:dyDescent="0.25">
      <c r="F191" t="s">
        <v>207</v>
      </c>
    </row>
    <row r="192" spans="6:6" x14ac:dyDescent="0.25">
      <c r="F192" t="s">
        <v>208</v>
      </c>
    </row>
    <row r="193" spans="6:6" x14ac:dyDescent="0.25">
      <c r="F193" t="s">
        <v>209</v>
      </c>
    </row>
    <row r="194" spans="6:6" x14ac:dyDescent="0.25">
      <c r="F194" t="s">
        <v>210</v>
      </c>
    </row>
    <row r="195" spans="6:6" x14ac:dyDescent="0.25">
      <c r="F195" t="s">
        <v>211</v>
      </c>
    </row>
    <row r="196" spans="6:6" x14ac:dyDescent="0.25">
      <c r="F196" t="s">
        <v>212</v>
      </c>
    </row>
    <row r="197" spans="6:6" x14ac:dyDescent="0.25">
      <c r="F197" t="s">
        <v>213</v>
      </c>
    </row>
    <row r="198" spans="6:6" x14ac:dyDescent="0.25">
      <c r="F198" t="s">
        <v>214</v>
      </c>
    </row>
    <row r="199" spans="6:6" x14ac:dyDescent="0.25">
      <c r="F199" t="s">
        <v>215</v>
      </c>
    </row>
    <row r="200" spans="6:6" x14ac:dyDescent="0.25">
      <c r="F200" t="s">
        <v>216</v>
      </c>
    </row>
    <row r="201" spans="6:6" x14ac:dyDescent="0.25">
      <c r="F201" t="s">
        <v>217</v>
      </c>
    </row>
    <row r="202" spans="6:6" x14ac:dyDescent="0.25">
      <c r="F202" t="s">
        <v>218</v>
      </c>
    </row>
    <row r="203" spans="6:6" x14ac:dyDescent="0.25">
      <c r="F203" t="s">
        <v>219</v>
      </c>
    </row>
    <row r="204" spans="6:6" x14ac:dyDescent="0.25">
      <c r="F204" t="s">
        <v>220</v>
      </c>
    </row>
    <row r="205" spans="6:6" x14ac:dyDescent="0.25">
      <c r="F205" t="s">
        <v>221</v>
      </c>
    </row>
    <row r="206" spans="6:6" x14ac:dyDescent="0.25">
      <c r="F206" t="s">
        <v>222</v>
      </c>
    </row>
    <row r="207" spans="6:6" x14ac:dyDescent="0.25">
      <c r="F207" t="s">
        <v>223</v>
      </c>
    </row>
    <row r="208" spans="6:6" x14ac:dyDescent="0.25">
      <c r="F208" t="s">
        <v>224</v>
      </c>
    </row>
    <row r="209" spans="6:6" x14ac:dyDescent="0.25">
      <c r="F209" t="s">
        <v>225</v>
      </c>
    </row>
    <row r="210" spans="6:6" x14ac:dyDescent="0.25">
      <c r="F210" t="s">
        <v>226</v>
      </c>
    </row>
    <row r="211" spans="6:6" x14ac:dyDescent="0.25">
      <c r="F211" t="s">
        <v>227</v>
      </c>
    </row>
    <row r="212" spans="6:6" x14ac:dyDescent="0.25">
      <c r="F212" t="s">
        <v>228</v>
      </c>
    </row>
    <row r="213" spans="6:6" x14ac:dyDescent="0.25">
      <c r="F213" t="s">
        <v>229</v>
      </c>
    </row>
    <row r="214" spans="6:6" x14ac:dyDescent="0.25">
      <c r="F214" t="s">
        <v>230</v>
      </c>
    </row>
    <row r="215" spans="6:6" x14ac:dyDescent="0.25">
      <c r="F215" t="s">
        <v>231</v>
      </c>
    </row>
    <row r="216" spans="6:6" x14ac:dyDescent="0.25">
      <c r="F216" t="s">
        <v>232</v>
      </c>
    </row>
    <row r="217" spans="6:6" x14ac:dyDescent="0.25">
      <c r="F217" t="s">
        <v>233</v>
      </c>
    </row>
    <row r="218" spans="6:6" x14ac:dyDescent="0.25">
      <c r="F218" t="s">
        <v>234</v>
      </c>
    </row>
    <row r="219" spans="6:6" x14ac:dyDescent="0.25">
      <c r="F219" t="s">
        <v>235</v>
      </c>
    </row>
    <row r="220" spans="6:6" x14ac:dyDescent="0.25">
      <c r="F220" t="s">
        <v>236</v>
      </c>
    </row>
    <row r="221" spans="6:6" x14ac:dyDescent="0.25">
      <c r="F221" t="s">
        <v>237</v>
      </c>
    </row>
    <row r="222" spans="6:6" x14ac:dyDescent="0.25">
      <c r="F222" t="s">
        <v>238</v>
      </c>
    </row>
    <row r="223" spans="6:6" x14ac:dyDescent="0.25">
      <c r="F223" t="s">
        <v>239</v>
      </c>
    </row>
    <row r="224" spans="6:6" x14ac:dyDescent="0.25">
      <c r="F224" t="s">
        <v>240</v>
      </c>
    </row>
    <row r="225" spans="6:6" x14ac:dyDescent="0.25">
      <c r="F225" t="s">
        <v>241</v>
      </c>
    </row>
    <row r="226" spans="6:6" x14ac:dyDescent="0.25">
      <c r="F226" t="s">
        <v>242</v>
      </c>
    </row>
    <row r="227" spans="6:6" x14ac:dyDescent="0.25">
      <c r="F227" t="s">
        <v>243</v>
      </c>
    </row>
    <row r="228" spans="6:6" x14ac:dyDescent="0.25">
      <c r="F228" t="s">
        <v>244</v>
      </c>
    </row>
    <row r="229" spans="6:6" x14ac:dyDescent="0.25">
      <c r="F229" t="s">
        <v>245</v>
      </c>
    </row>
    <row r="230" spans="6:6" x14ac:dyDescent="0.25">
      <c r="F230" t="s">
        <v>246</v>
      </c>
    </row>
    <row r="231" spans="6:6" x14ac:dyDescent="0.25">
      <c r="F231" t="s">
        <v>247</v>
      </c>
    </row>
    <row r="232" spans="6:6" x14ac:dyDescent="0.25">
      <c r="F232" t="s">
        <v>248</v>
      </c>
    </row>
    <row r="233" spans="6:6" x14ac:dyDescent="0.25">
      <c r="F233" t="s">
        <v>249</v>
      </c>
    </row>
    <row r="234" spans="6:6" x14ac:dyDescent="0.25">
      <c r="F234" t="s">
        <v>250</v>
      </c>
    </row>
    <row r="235" spans="6:6" x14ac:dyDescent="0.25">
      <c r="F235" t="s">
        <v>251</v>
      </c>
    </row>
    <row r="236" spans="6:6" x14ac:dyDescent="0.25">
      <c r="F236" t="s">
        <v>252</v>
      </c>
    </row>
    <row r="237" spans="6:6" x14ac:dyDescent="0.25">
      <c r="F237" t="s">
        <v>253</v>
      </c>
    </row>
    <row r="238" spans="6:6" x14ac:dyDescent="0.25">
      <c r="F238" t="s">
        <v>254</v>
      </c>
    </row>
    <row r="239" spans="6:6" x14ac:dyDescent="0.25">
      <c r="F239" t="s">
        <v>255</v>
      </c>
    </row>
    <row r="240" spans="6:6" x14ac:dyDescent="0.25">
      <c r="F240" t="s">
        <v>256</v>
      </c>
    </row>
    <row r="241" spans="6:6" x14ac:dyDescent="0.25">
      <c r="F241" t="s">
        <v>257</v>
      </c>
    </row>
    <row r="242" spans="6:6" x14ac:dyDescent="0.25">
      <c r="F242" t="s">
        <v>258</v>
      </c>
    </row>
    <row r="243" spans="6:6" x14ac:dyDescent="0.25">
      <c r="F243" t="s">
        <v>259</v>
      </c>
    </row>
    <row r="244" spans="6:6" x14ac:dyDescent="0.25">
      <c r="F244" t="s">
        <v>260</v>
      </c>
    </row>
    <row r="245" spans="6:6" x14ac:dyDescent="0.25">
      <c r="F245" t="s">
        <v>261</v>
      </c>
    </row>
    <row r="246" spans="6:6" x14ac:dyDescent="0.25">
      <c r="F246" t="s">
        <v>262</v>
      </c>
    </row>
    <row r="247" spans="6:6" x14ac:dyDescent="0.25">
      <c r="F247" t="s">
        <v>263</v>
      </c>
    </row>
    <row r="248" spans="6:6" x14ac:dyDescent="0.25">
      <c r="F248" t="s">
        <v>264</v>
      </c>
    </row>
    <row r="249" spans="6:6" x14ac:dyDescent="0.25">
      <c r="F249" t="s">
        <v>265</v>
      </c>
    </row>
    <row r="250" spans="6:6" x14ac:dyDescent="0.25">
      <c r="F250" t="s">
        <v>266</v>
      </c>
    </row>
    <row r="251" spans="6:6" x14ac:dyDescent="0.25">
      <c r="F251" t="s">
        <v>267</v>
      </c>
    </row>
    <row r="252" spans="6:6" x14ac:dyDescent="0.25">
      <c r="F252" t="s">
        <v>268</v>
      </c>
    </row>
    <row r="253" spans="6:6" x14ac:dyDescent="0.25">
      <c r="F253" t="s">
        <v>269</v>
      </c>
    </row>
    <row r="254" spans="6:6" x14ac:dyDescent="0.25">
      <c r="F254" t="s">
        <v>270</v>
      </c>
    </row>
    <row r="255" spans="6:6" x14ac:dyDescent="0.25">
      <c r="F255" t="s">
        <v>271</v>
      </c>
    </row>
    <row r="256" spans="6:6" x14ac:dyDescent="0.25">
      <c r="F256" t="s">
        <v>272</v>
      </c>
    </row>
    <row r="257" spans="6:6" x14ac:dyDescent="0.25">
      <c r="F257" t="s">
        <v>273</v>
      </c>
    </row>
    <row r="258" spans="6:6" x14ac:dyDescent="0.25">
      <c r="F258" t="s">
        <v>274</v>
      </c>
    </row>
    <row r="259" spans="6:6" x14ac:dyDescent="0.25">
      <c r="F259" t="s">
        <v>275</v>
      </c>
    </row>
    <row r="260" spans="6:6" x14ac:dyDescent="0.25">
      <c r="F260" t="s">
        <v>276</v>
      </c>
    </row>
    <row r="261" spans="6:6" x14ac:dyDescent="0.25">
      <c r="F261" t="s">
        <v>277</v>
      </c>
    </row>
    <row r="262" spans="6:6" x14ac:dyDescent="0.25">
      <c r="F262" t="s">
        <v>278</v>
      </c>
    </row>
    <row r="263" spans="6:6" x14ac:dyDescent="0.25">
      <c r="F263" t="s">
        <v>279</v>
      </c>
    </row>
    <row r="264" spans="6:6" x14ac:dyDescent="0.25">
      <c r="F264" t="s">
        <v>280</v>
      </c>
    </row>
  </sheetData>
  <phoneticPr fontId="2" type="noConversion"/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2:R48"/>
  <sheetViews>
    <sheetView topLeftCell="N1" workbookViewId="0">
      <selection activeCell="Q10" sqref="Q10:R11"/>
    </sheetView>
  </sheetViews>
  <sheetFormatPr defaultRowHeight="15" x14ac:dyDescent="0.25"/>
  <cols>
    <col min="2" max="2" width="12.5703125" customWidth="1"/>
    <col min="3" max="3" width="15" customWidth="1"/>
    <col min="4" max="4" width="13.85546875" customWidth="1"/>
    <col min="6" max="6" width="15.42578125" customWidth="1"/>
    <col min="7" max="7" width="13.28515625" style="1" customWidth="1"/>
    <col min="8" max="8" width="28.28515625" customWidth="1"/>
    <col min="9" max="9" width="35.85546875" customWidth="1"/>
    <col min="10" max="10" width="37.140625" customWidth="1"/>
    <col min="11" max="11" width="23.85546875" customWidth="1"/>
    <col min="12" max="12" width="32.5703125" customWidth="1"/>
    <col min="13" max="13" width="26.5703125" customWidth="1"/>
    <col min="14" max="14" width="27.7109375" customWidth="1"/>
    <col min="15" max="15" width="49.28515625" customWidth="1"/>
    <col min="16" max="16" width="33.140625" customWidth="1"/>
    <col min="17" max="17" width="17" customWidth="1"/>
    <col min="18" max="18" width="32.42578125" customWidth="1"/>
  </cols>
  <sheetData>
    <row r="2" spans="2:18" x14ac:dyDescent="0.25">
      <c r="D2" t="s">
        <v>9</v>
      </c>
      <c r="F2">
        <f>List!C4</f>
        <v>0</v>
      </c>
    </row>
    <row r="3" spans="2:18" x14ac:dyDescent="0.25">
      <c r="D3" t="s">
        <v>8</v>
      </c>
      <c r="F3">
        <f>List!C6</f>
        <v>0</v>
      </c>
    </row>
    <row r="5" spans="2:18" ht="23.25" x14ac:dyDescent="0.35">
      <c r="F5" s="14" t="s">
        <v>0</v>
      </c>
    </row>
    <row r="8" spans="2:18" x14ac:dyDescent="0.25">
      <c r="B8" s="21" t="s">
        <v>1</v>
      </c>
      <c r="C8" s="21" t="s">
        <v>2</v>
      </c>
      <c r="D8" s="21" t="s">
        <v>5</v>
      </c>
      <c r="E8" s="21" t="s">
        <v>3</v>
      </c>
      <c r="F8" s="21" t="s">
        <v>4</v>
      </c>
      <c r="G8" s="42" t="s">
        <v>6</v>
      </c>
      <c r="H8" s="21" t="s">
        <v>405</v>
      </c>
      <c r="I8" s="21" t="s">
        <v>407</v>
      </c>
      <c r="J8" s="21" t="s">
        <v>408</v>
      </c>
      <c r="K8" s="21" t="s">
        <v>508</v>
      </c>
      <c r="L8" s="21" t="s">
        <v>412</v>
      </c>
      <c r="M8" s="21" t="s">
        <v>417</v>
      </c>
      <c r="N8" s="21" t="s">
        <v>509</v>
      </c>
      <c r="O8" s="21" t="s">
        <v>423</v>
      </c>
      <c r="P8" s="21" t="s">
        <v>424</v>
      </c>
      <c r="Q8" s="21" t="s">
        <v>446</v>
      </c>
      <c r="R8" s="21" t="str">
        <f>List!P4</f>
        <v>Subject to State Unemployment Tax</v>
      </c>
    </row>
    <row r="9" spans="2:18" x14ac:dyDescent="0.25">
      <c r="D9" s="1"/>
      <c r="I9" s="1">
        <v>0</v>
      </c>
      <c r="J9" s="2">
        <f>IF(H9,I9/H9,0)</f>
        <v>0</v>
      </c>
      <c r="K9" s="1">
        <v>0</v>
      </c>
      <c r="O9" s="1">
        <v>0</v>
      </c>
      <c r="P9" s="2">
        <f>IF(H9,O9/H9,0)</f>
        <v>0</v>
      </c>
    </row>
    <row r="10" spans="2:18" x14ac:dyDescent="0.25">
      <c r="D10" s="1"/>
      <c r="I10" s="1">
        <v>0</v>
      </c>
      <c r="J10" s="2">
        <f>IF(H10,I10/H10,0)</f>
        <v>0</v>
      </c>
      <c r="K10" s="1">
        <v>0</v>
      </c>
      <c r="O10" s="1">
        <v>0</v>
      </c>
      <c r="P10" s="2">
        <f t="shared" ref="P10:P48" si="0">IF(H10,O10/H10,0)</f>
        <v>0</v>
      </c>
    </row>
    <row r="11" spans="2:18" x14ac:dyDescent="0.25">
      <c r="D11" s="1"/>
      <c r="I11" s="1">
        <v>0</v>
      </c>
      <c r="J11" s="2">
        <f t="shared" ref="J11:J48" si="1">IF(H11,I11/H11,0)</f>
        <v>0</v>
      </c>
      <c r="K11" s="1">
        <v>0</v>
      </c>
      <c r="O11" s="1">
        <v>0</v>
      </c>
      <c r="P11" s="2">
        <f t="shared" si="0"/>
        <v>0</v>
      </c>
    </row>
    <row r="12" spans="2:18" x14ac:dyDescent="0.25">
      <c r="D12" s="1"/>
      <c r="I12" s="1">
        <v>0</v>
      </c>
      <c r="J12" s="2">
        <f t="shared" si="1"/>
        <v>0</v>
      </c>
      <c r="K12" s="1">
        <v>0</v>
      </c>
      <c r="O12" s="1">
        <v>0</v>
      </c>
      <c r="P12" s="2">
        <f t="shared" si="0"/>
        <v>0</v>
      </c>
    </row>
    <row r="13" spans="2:18" x14ac:dyDescent="0.25">
      <c r="D13" s="1"/>
      <c r="I13" s="1">
        <v>0</v>
      </c>
      <c r="J13" s="2">
        <f t="shared" si="1"/>
        <v>0</v>
      </c>
      <c r="K13" s="1">
        <v>0</v>
      </c>
      <c r="O13" s="1">
        <v>0</v>
      </c>
      <c r="P13" s="2">
        <f t="shared" si="0"/>
        <v>0</v>
      </c>
    </row>
    <row r="14" spans="2:18" x14ac:dyDescent="0.25">
      <c r="D14" s="1"/>
      <c r="I14" s="1">
        <v>0</v>
      </c>
      <c r="J14" s="2">
        <f t="shared" si="1"/>
        <v>0</v>
      </c>
      <c r="K14" s="1">
        <v>0</v>
      </c>
      <c r="O14" s="1">
        <v>0</v>
      </c>
      <c r="P14" s="2">
        <f t="shared" si="0"/>
        <v>0</v>
      </c>
    </row>
    <row r="15" spans="2:18" x14ac:dyDescent="0.25">
      <c r="D15" s="1"/>
      <c r="I15" s="1">
        <v>0</v>
      </c>
      <c r="J15" s="2">
        <f t="shared" si="1"/>
        <v>0</v>
      </c>
      <c r="K15" s="1">
        <v>0</v>
      </c>
      <c r="O15" s="1">
        <v>0</v>
      </c>
      <c r="P15" s="2">
        <f t="shared" si="0"/>
        <v>0</v>
      </c>
    </row>
    <row r="16" spans="2:18" x14ac:dyDescent="0.25">
      <c r="D16" s="1"/>
      <c r="I16" s="1">
        <v>0</v>
      </c>
      <c r="J16" s="2">
        <f t="shared" si="1"/>
        <v>0</v>
      </c>
      <c r="K16" s="1">
        <v>0</v>
      </c>
      <c r="O16" s="1">
        <v>0</v>
      </c>
      <c r="P16" s="2">
        <f t="shared" si="0"/>
        <v>0</v>
      </c>
    </row>
    <row r="17" spans="4:16" x14ac:dyDescent="0.25">
      <c r="D17" s="1"/>
      <c r="I17" s="1">
        <v>0</v>
      </c>
      <c r="J17" s="2">
        <f t="shared" si="1"/>
        <v>0</v>
      </c>
      <c r="K17" s="1">
        <v>0</v>
      </c>
      <c r="O17" s="1">
        <v>0</v>
      </c>
      <c r="P17" s="2">
        <f t="shared" si="0"/>
        <v>0</v>
      </c>
    </row>
    <row r="18" spans="4:16" x14ac:dyDescent="0.25">
      <c r="D18" s="1"/>
      <c r="I18" s="1">
        <v>0</v>
      </c>
      <c r="J18" s="2">
        <f t="shared" si="1"/>
        <v>0</v>
      </c>
      <c r="K18" s="1">
        <v>0</v>
      </c>
      <c r="O18" s="1">
        <v>0</v>
      </c>
      <c r="P18" s="2">
        <f t="shared" si="0"/>
        <v>0</v>
      </c>
    </row>
    <row r="19" spans="4:16" x14ac:dyDescent="0.25">
      <c r="D19" s="1"/>
      <c r="I19" s="1">
        <v>0</v>
      </c>
      <c r="J19" s="2">
        <f t="shared" si="1"/>
        <v>0</v>
      </c>
      <c r="K19" s="1">
        <v>0</v>
      </c>
      <c r="O19" s="1">
        <v>0</v>
      </c>
      <c r="P19" s="2">
        <f t="shared" si="0"/>
        <v>0</v>
      </c>
    </row>
    <row r="20" spans="4:16" x14ac:dyDescent="0.25">
      <c r="D20" s="1"/>
      <c r="I20" s="1">
        <v>0</v>
      </c>
      <c r="J20" s="2">
        <f t="shared" si="1"/>
        <v>0</v>
      </c>
      <c r="K20" s="1">
        <v>0</v>
      </c>
      <c r="O20" s="1">
        <v>0</v>
      </c>
      <c r="P20" s="2">
        <f t="shared" si="0"/>
        <v>0</v>
      </c>
    </row>
    <row r="21" spans="4:16" x14ac:dyDescent="0.25">
      <c r="D21" s="1"/>
      <c r="I21" s="1">
        <v>0</v>
      </c>
      <c r="J21" s="2">
        <f t="shared" si="1"/>
        <v>0</v>
      </c>
      <c r="K21" s="1">
        <v>0</v>
      </c>
      <c r="O21" s="1">
        <v>0</v>
      </c>
      <c r="P21" s="2">
        <f t="shared" si="0"/>
        <v>0</v>
      </c>
    </row>
    <row r="22" spans="4:16" x14ac:dyDescent="0.25">
      <c r="D22" s="1"/>
      <c r="I22" s="1">
        <v>0</v>
      </c>
      <c r="J22" s="2">
        <f t="shared" si="1"/>
        <v>0</v>
      </c>
      <c r="K22" s="1">
        <v>0</v>
      </c>
      <c r="O22" s="1">
        <v>0</v>
      </c>
      <c r="P22" s="2">
        <f t="shared" si="0"/>
        <v>0</v>
      </c>
    </row>
    <row r="23" spans="4:16" x14ac:dyDescent="0.25">
      <c r="D23" s="1"/>
      <c r="I23" s="1">
        <v>0</v>
      </c>
      <c r="J23" s="2">
        <f t="shared" si="1"/>
        <v>0</v>
      </c>
      <c r="K23" s="1">
        <v>0</v>
      </c>
      <c r="O23" s="1">
        <v>0</v>
      </c>
      <c r="P23" s="2">
        <f t="shared" si="0"/>
        <v>0</v>
      </c>
    </row>
    <row r="24" spans="4:16" x14ac:dyDescent="0.25">
      <c r="D24" s="1"/>
      <c r="I24" s="1">
        <v>0</v>
      </c>
      <c r="J24" s="2">
        <f t="shared" si="1"/>
        <v>0</v>
      </c>
      <c r="K24" s="1">
        <v>0</v>
      </c>
      <c r="O24" s="1">
        <v>0</v>
      </c>
      <c r="P24" s="2">
        <f t="shared" si="0"/>
        <v>0</v>
      </c>
    </row>
    <row r="25" spans="4:16" x14ac:dyDescent="0.25">
      <c r="D25" s="1"/>
      <c r="I25" s="1">
        <v>0</v>
      </c>
      <c r="J25" s="2">
        <f t="shared" si="1"/>
        <v>0</v>
      </c>
      <c r="K25" s="1">
        <v>0</v>
      </c>
      <c r="O25" s="1">
        <v>0</v>
      </c>
      <c r="P25" s="2">
        <f t="shared" si="0"/>
        <v>0</v>
      </c>
    </row>
    <row r="26" spans="4:16" x14ac:dyDescent="0.25">
      <c r="D26" s="1"/>
      <c r="I26" s="1">
        <v>0</v>
      </c>
      <c r="J26" s="2">
        <f t="shared" si="1"/>
        <v>0</v>
      </c>
      <c r="K26" s="1">
        <v>0</v>
      </c>
      <c r="O26" s="1">
        <v>0</v>
      </c>
      <c r="P26" s="2">
        <f t="shared" si="0"/>
        <v>0</v>
      </c>
    </row>
    <row r="27" spans="4:16" x14ac:dyDescent="0.25">
      <c r="D27" s="1"/>
      <c r="I27" s="1">
        <v>0</v>
      </c>
      <c r="J27" s="2">
        <f t="shared" si="1"/>
        <v>0</v>
      </c>
      <c r="K27" s="1">
        <v>0</v>
      </c>
      <c r="O27" s="1">
        <v>0</v>
      </c>
      <c r="P27" s="2">
        <f t="shared" si="0"/>
        <v>0</v>
      </c>
    </row>
    <row r="28" spans="4:16" x14ac:dyDescent="0.25">
      <c r="D28" s="1"/>
      <c r="I28" s="1">
        <v>0</v>
      </c>
      <c r="J28" s="2">
        <f t="shared" si="1"/>
        <v>0</v>
      </c>
      <c r="K28" s="1">
        <v>0</v>
      </c>
      <c r="O28" s="1">
        <v>0</v>
      </c>
      <c r="P28" s="2">
        <f t="shared" si="0"/>
        <v>0</v>
      </c>
    </row>
    <row r="29" spans="4:16" x14ac:dyDescent="0.25">
      <c r="D29" s="1"/>
      <c r="I29" s="1">
        <v>0</v>
      </c>
      <c r="J29" s="2">
        <f t="shared" si="1"/>
        <v>0</v>
      </c>
      <c r="K29" s="1">
        <v>0</v>
      </c>
      <c r="O29" s="1">
        <v>0</v>
      </c>
      <c r="P29" s="2">
        <f t="shared" si="0"/>
        <v>0</v>
      </c>
    </row>
    <row r="30" spans="4:16" x14ac:dyDescent="0.25">
      <c r="D30" s="1"/>
      <c r="I30" s="1">
        <v>0</v>
      </c>
      <c r="J30" s="2">
        <f t="shared" si="1"/>
        <v>0</v>
      </c>
      <c r="K30" s="1">
        <v>0</v>
      </c>
      <c r="O30" s="1">
        <v>0</v>
      </c>
      <c r="P30" s="2">
        <f t="shared" si="0"/>
        <v>0</v>
      </c>
    </row>
    <row r="31" spans="4:16" x14ac:dyDescent="0.25">
      <c r="D31" s="1"/>
      <c r="I31" s="1">
        <v>0</v>
      </c>
      <c r="J31" s="2">
        <f t="shared" si="1"/>
        <v>0</v>
      </c>
      <c r="K31" s="1">
        <v>0</v>
      </c>
      <c r="O31" s="1">
        <v>0</v>
      </c>
      <c r="P31" s="2">
        <f t="shared" si="0"/>
        <v>0</v>
      </c>
    </row>
    <row r="32" spans="4:16" x14ac:dyDescent="0.25">
      <c r="D32" s="1"/>
      <c r="I32" s="1">
        <v>0</v>
      </c>
      <c r="J32" s="2">
        <f t="shared" si="1"/>
        <v>0</v>
      </c>
      <c r="K32" s="1">
        <v>0</v>
      </c>
      <c r="O32" s="1">
        <v>0</v>
      </c>
      <c r="P32" s="2">
        <f t="shared" si="0"/>
        <v>0</v>
      </c>
    </row>
    <row r="33" spans="4:16" x14ac:dyDescent="0.25">
      <c r="D33" s="1"/>
      <c r="I33" s="1">
        <v>0</v>
      </c>
      <c r="J33" s="2">
        <f t="shared" si="1"/>
        <v>0</v>
      </c>
      <c r="K33" s="1">
        <v>0</v>
      </c>
      <c r="O33" s="1">
        <v>0</v>
      </c>
      <c r="P33" s="2">
        <f t="shared" si="0"/>
        <v>0</v>
      </c>
    </row>
    <row r="34" spans="4:16" x14ac:dyDescent="0.25">
      <c r="D34" s="1"/>
      <c r="I34" s="1">
        <v>0</v>
      </c>
      <c r="J34" s="2">
        <f t="shared" si="1"/>
        <v>0</v>
      </c>
      <c r="K34" s="1">
        <v>0</v>
      </c>
      <c r="O34" s="1">
        <v>0</v>
      </c>
      <c r="P34" s="2">
        <f t="shared" si="0"/>
        <v>0</v>
      </c>
    </row>
    <row r="35" spans="4:16" x14ac:dyDescent="0.25">
      <c r="D35" s="1"/>
      <c r="I35" s="1">
        <v>0</v>
      </c>
      <c r="J35" s="2">
        <f t="shared" si="1"/>
        <v>0</v>
      </c>
      <c r="K35" s="1">
        <v>0</v>
      </c>
      <c r="O35" s="1">
        <v>0</v>
      </c>
      <c r="P35" s="2">
        <f t="shared" si="0"/>
        <v>0</v>
      </c>
    </row>
    <row r="36" spans="4:16" x14ac:dyDescent="0.25">
      <c r="D36" s="1"/>
      <c r="I36" s="1">
        <v>0</v>
      </c>
      <c r="J36" s="2">
        <f t="shared" si="1"/>
        <v>0</v>
      </c>
      <c r="K36" s="1">
        <v>0</v>
      </c>
      <c r="O36" s="1">
        <v>0</v>
      </c>
      <c r="P36" s="2">
        <f t="shared" si="0"/>
        <v>0</v>
      </c>
    </row>
    <row r="37" spans="4:16" x14ac:dyDescent="0.25">
      <c r="D37" s="1"/>
      <c r="I37" s="1">
        <v>0</v>
      </c>
      <c r="J37" s="2">
        <f t="shared" si="1"/>
        <v>0</v>
      </c>
      <c r="K37" s="1">
        <v>0</v>
      </c>
      <c r="O37" s="1">
        <v>0</v>
      </c>
      <c r="P37" s="2">
        <f t="shared" si="0"/>
        <v>0</v>
      </c>
    </row>
    <row r="38" spans="4:16" x14ac:dyDescent="0.25">
      <c r="D38" s="1"/>
      <c r="I38" s="1">
        <v>0</v>
      </c>
      <c r="J38" s="2">
        <f t="shared" si="1"/>
        <v>0</v>
      </c>
      <c r="K38" s="1">
        <v>0</v>
      </c>
      <c r="O38" s="1">
        <v>0</v>
      </c>
      <c r="P38" s="2">
        <f t="shared" si="0"/>
        <v>0</v>
      </c>
    </row>
    <row r="39" spans="4:16" x14ac:dyDescent="0.25">
      <c r="D39" s="1"/>
      <c r="I39" s="1">
        <v>0</v>
      </c>
      <c r="J39" s="2">
        <f t="shared" si="1"/>
        <v>0</v>
      </c>
      <c r="K39" s="1">
        <v>0</v>
      </c>
      <c r="O39" s="1">
        <v>0</v>
      </c>
      <c r="P39" s="2">
        <f t="shared" si="0"/>
        <v>0</v>
      </c>
    </row>
    <row r="40" spans="4:16" x14ac:dyDescent="0.25">
      <c r="D40" s="1"/>
      <c r="I40" s="1">
        <v>0</v>
      </c>
      <c r="J40" s="2">
        <f t="shared" si="1"/>
        <v>0</v>
      </c>
      <c r="K40" s="1">
        <v>0</v>
      </c>
      <c r="O40" s="1">
        <v>0</v>
      </c>
      <c r="P40" s="2">
        <f t="shared" si="0"/>
        <v>0</v>
      </c>
    </row>
    <row r="41" spans="4:16" x14ac:dyDescent="0.25">
      <c r="D41" s="1"/>
      <c r="I41" s="1">
        <v>0</v>
      </c>
      <c r="J41" s="2">
        <f t="shared" si="1"/>
        <v>0</v>
      </c>
      <c r="K41" s="1">
        <v>0</v>
      </c>
      <c r="O41" s="1">
        <v>0</v>
      </c>
      <c r="P41" s="2">
        <f t="shared" si="0"/>
        <v>0</v>
      </c>
    </row>
    <row r="42" spans="4:16" x14ac:dyDescent="0.25">
      <c r="D42" s="1"/>
      <c r="I42" s="1">
        <v>0</v>
      </c>
      <c r="J42" s="2">
        <f t="shared" si="1"/>
        <v>0</v>
      </c>
      <c r="K42" s="1">
        <v>0</v>
      </c>
      <c r="O42" s="1">
        <v>0</v>
      </c>
      <c r="P42" s="2">
        <f t="shared" si="0"/>
        <v>0</v>
      </c>
    </row>
    <row r="43" spans="4:16" x14ac:dyDescent="0.25">
      <c r="D43" s="1"/>
      <c r="I43" s="1">
        <v>0</v>
      </c>
      <c r="J43" s="2">
        <f t="shared" si="1"/>
        <v>0</v>
      </c>
      <c r="K43" s="1">
        <v>0</v>
      </c>
      <c r="O43" s="1">
        <v>0</v>
      </c>
      <c r="P43" s="2">
        <f t="shared" si="0"/>
        <v>0</v>
      </c>
    </row>
    <row r="44" spans="4:16" x14ac:dyDescent="0.25">
      <c r="D44" s="1"/>
      <c r="I44" s="1">
        <v>0</v>
      </c>
      <c r="J44" s="2">
        <f t="shared" si="1"/>
        <v>0</v>
      </c>
      <c r="K44" s="1">
        <v>0</v>
      </c>
      <c r="O44" s="1">
        <v>0</v>
      </c>
      <c r="P44" s="2">
        <f t="shared" si="0"/>
        <v>0</v>
      </c>
    </row>
    <row r="45" spans="4:16" x14ac:dyDescent="0.25">
      <c r="D45" s="1"/>
      <c r="I45" s="1">
        <v>0</v>
      </c>
      <c r="J45" s="2">
        <f t="shared" si="1"/>
        <v>0</v>
      </c>
      <c r="K45" s="1">
        <v>0</v>
      </c>
      <c r="O45" s="1">
        <v>0</v>
      </c>
      <c r="P45" s="2">
        <f t="shared" si="0"/>
        <v>0</v>
      </c>
    </row>
    <row r="46" spans="4:16" x14ac:dyDescent="0.25">
      <c r="D46" s="1"/>
      <c r="I46" s="1">
        <v>0</v>
      </c>
      <c r="J46" s="2">
        <f t="shared" si="1"/>
        <v>0</v>
      </c>
      <c r="K46" s="1">
        <v>0</v>
      </c>
      <c r="O46" s="1">
        <v>0</v>
      </c>
      <c r="P46" s="2">
        <f t="shared" si="0"/>
        <v>0</v>
      </c>
    </row>
    <row r="47" spans="4:16" x14ac:dyDescent="0.25">
      <c r="D47" s="1"/>
      <c r="I47" s="1">
        <v>0</v>
      </c>
      <c r="J47" s="2">
        <f t="shared" si="1"/>
        <v>0</v>
      </c>
      <c r="K47" s="1">
        <v>0</v>
      </c>
      <c r="O47" s="1">
        <v>0</v>
      </c>
      <c r="P47" s="2">
        <f t="shared" si="0"/>
        <v>0</v>
      </c>
    </row>
    <row r="48" spans="4:16" x14ac:dyDescent="0.25">
      <c r="D48" s="1"/>
      <c r="I48" s="1">
        <v>0</v>
      </c>
      <c r="J48" s="2">
        <f t="shared" si="1"/>
        <v>0</v>
      </c>
      <c r="K48" s="1">
        <v>0</v>
      </c>
      <c r="O48" s="1">
        <v>0</v>
      </c>
      <c r="P48" s="2">
        <f t="shared" si="0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5C33E8C-C5DC-4764-9D45-E61D47AFA1F5}">
          <x14:formula1>
            <xm:f>List!$D:$D</xm:f>
          </x14:formula1>
          <xm:sqref>F9:F48</xm:sqref>
        </x14:dataValidation>
        <x14:dataValidation type="list" allowBlank="1" showInputMessage="1" showErrorMessage="1" xr:uid="{B88399E1-FBE6-47F2-8ECD-34EC79BF5FAD}">
          <x14:formula1>
            <xm:f>List!$E:$E</xm:f>
          </x14:formula1>
          <xm:sqref>H9:H48</xm:sqref>
        </x14:dataValidation>
        <x14:dataValidation type="list" allowBlank="1" showInputMessage="1" showErrorMessage="1" xr:uid="{128BE2EA-2C61-4EA4-8A53-0F06E1BE2B9A}">
          <x14:formula1>
            <xm:f>List!$K:$K</xm:f>
          </x14:formula1>
          <xm:sqref>L9:L48</xm:sqref>
        </x14:dataValidation>
        <x14:dataValidation type="list" allowBlank="1" showInputMessage="1" showErrorMessage="1" xr:uid="{CB81EF3B-D09D-4CDC-B7A6-6F9BAD262BD8}">
          <x14:formula1>
            <xm:f>List!$L:$L</xm:f>
          </x14:formula1>
          <xm:sqref>M9:M48</xm:sqref>
        </x14:dataValidation>
        <x14:dataValidation type="list" allowBlank="1" showInputMessage="1" showErrorMessage="1" xr:uid="{5F5B46DE-227D-404C-88B8-DDC1517F1905}">
          <x14:formula1>
            <xm:f>List!$M:$M</xm:f>
          </x14:formula1>
          <xm:sqref>N9:N48</xm:sqref>
        </x14:dataValidation>
        <x14:dataValidation type="list" allowBlank="1" showInputMessage="1" showErrorMessage="1" xr:uid="{7ADED930-C048-4CBC-AA71-250F83636EE0}">
          <x14:formula1>
            <xm:f>List!$N:$N</xm:f>
          </x14:formula1>
          <xm:sqref>Q9:Q48</xm:sqref>
        </x14:dataValidation>
        <x14:dataValidation type="list" allowBlank="1" showInputMessage="1" showErrorMessage="1" xr:uid="{96A2B70A-F0CC-4895-8B59-50610A7774B4}">
          <x14:formula1>
            <xm:f>List!$P:$P</xm:f>
          </x14:formula1>
          <xm:sqref>R9:R48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C44C6-AD8C-4717-8935-1C0B17F1A787}">
  <sheetPr>
    <tabColor theme="5" tint="0.79998168889431442"/>
  </sheetPr>
  <dimension ref="A2:AP248"/>
  <sheetViews>
    <sheetView topLeftCell="D1" workbookViewId="0">
      <pane ySplit="8" topLeftCell="A9" activePane="bottomLeft" state="frozen"/>
      <selection activeCell="D10" sqref="D10:D11"/>
      <selection pane="bottomLeft" activeCell="J6" sqref="J6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2.42578125" customWidth="1"/>
    <col min="4" max="4" width="11.28515625" customWidth="1"/>
    <col min="6" max="6" width="11.140625" style="1" customWidth="1"/>
    <col min="7" max="7" width="17" style="1" customWidth="1"/>
    <col min="8" max="9" width="17" customWidth="1"/>
    <col min="10" max="10" width="17" style="1" customWidth="1"/>
    <col min="11" max="11" width="23.42578125" style="1" customWidth="1"/>
    <col min="12" max="12" width="15.5703125" customWidth="1"/>
    <col min="13" max="13" width="18.28515625" customWidth="1"/>
    <col min="14" max="14" width="19.85546875" customWidth="1"/>
    <col min="15" max="15" width="25" customWidth="1"/>
    <col min="16" max="16" width="18.7109375" customWidth="1"/>
    <col min="17" max="17" width="27.140625" style="40" customWidth="1"/>
    <col min="18" max="18" width="36.140625" customWidth="1"/>
    <col min="19" max="19" width="23" customWidth="1"/>
    <col min="20" max="20" width="32" customWidth="1"/>
    <col min="21" max="21" width="24.28515625" customWidth="1"/>
    <col min="22" max="24" width="32.140625" customWidth="1"/>
    <col min="25" max="25" width="34.5703125" customWidth="1"/>
    <col min="26" max="26" width="11.7109375" customWidth="1"/>
    <col min="28" max="28" width="16.140625" customWidth="1"/>
    <col min="29" max="29" width="26.28515625" customWidth="1"/>
    <col min="30" max="30" width="13.7109375" style="1" customWidth="1"/>
    <col min="31" max="31" width="24.5703125" style="1" customWidth="1"/>
    <col min="32" max="32" width="18.42578125" style="1" customWidth="1"/>
    <col min="33" max="33" width="18.7109375" style="1" customWidth="1"/>
    <col min="34" max="34" width="9.140625" style="1"/>
    <col min="35" max="35" width="50.28515625" style="1" customWidth="1"/>
    <col min="36" max="36" width="20" style="1" customWidth="1"/>
    <col min="38" max="38" width="38.140625" bestFit="1" customWidth="1"/>
    <col min="39" max="39" width="23.42578125" bestFit="1" customWidth="1"/>
    <col min="40" max="40" width="20.5703125" customWidth="1"/>
    <col min="41" max="41" width="27.42578125" bestFit="1" customWidth="1"/>
    <col min="42" max="42" width="36.140625" bestFit="1" customWidth="1"/>
  </cols>
  <sheetData>
    <row r="2" spans="1:42" x14ac:dyDescent="0.25">
      <c r="D2" t="str">
        <f>Staff!$D$2</f>
        <v>Business Name</v>
      </c>
      <c r="F2" s="1">
        <f>Staff!$F$2</f>
        <v>0</v>
      </c>
    </row>
    <row r="3" spans="1:42" x14ac:dyDescent="0.25">
      <c r="D3" t="str">
        <f>Staff!$D$3</f>
        <v>Year</v>
      </c>
      <c r="F3" s="41">
        <f>Staff!$F$3</f>
        <v>0</v>
      </c>
    </row>
    <row r="5" spans="1:42" ht="23.25" x14ac:dyDescent="0.35">
      <c r="F5" s="39" t="s">
        <v>7</v>
      </c>
    </row>
    <row r="6" spans="1:42" x14ac:dyDescent="0.25">
      <c r="F6" s="1" t="s">
        <v>539</v>
      </c>
      <c r="J6" s="91" t="s">
        <v>532</v>
      </c>
    </row>
    <row r="7" spans="1:42" x14ac:dyDescent="0.25">
      <c r="H7">
        <v>1.5</v>
      </c>
      <c r="V7" t="s">
        <v>457</v>
      </c>
      <c r="AM7" s="38">
        <f>'Employer Federal Tax Withheld'!G7</f>
        <v>6.2E-2</v>
      </c>
      <c r="AN7" s="38">
        <f>'Employer Federal Tax Withheld'!H7</f>
        <v>1.4500000000000001E-2</v>
      </c>
    </row>
    <row r="8" spans="1:42" x14ac:dyDescent="0.25">
      <c r="A8" t="s">
        <v>531</v>
      </c>
      <c r="B8" s="21" t="s">
        <v>1</v>
      </c>
      <c r="C8" s="21" t="s">
        <v>2</v>
      </c>
      <c r="D8" s="21" t="s">
        <v>18</v>
      </c>
      <c r="E8" s="21" t="s">
        <v>19</v>
      </c>
      <c r="F8" s="42" t="s">
        <v>20</v>
      </c>
      <c r="G8" s="42" t="s">
        <v>401</v>
      </c>
      <c r="H8" s="21" t="s">
        <v>402</v>
      </c>
      <c r="I8" s="21" t="s">
        <v>403</v>
      </c>
      <c r="J8" s="42" t="s">
        <v>404</v>
      </c>
      <c r="K8" s="42" t="s">
        <v>406</v>
      </c>
      <c r="L8" s="21" t="s">
        <v>396</v>
      </c>
      <c r="M8" s="21" t="s">
        <v>397</v>
      </c>
      <c r="N8" s="21" t="s">
        <v>398</v>
      </c>
      <c r="O8" s="21" t="s">
        <v>399</v>
      </c>
      <c r="P8" s="21" t="s">
        <v>400</v>
      </c>
      <c r="Q8" s="43" t="s">
        <v>405</v>
      </c>
      <c r="R8" s="21" t="s">
        <v>408</v>
      </c>
      <c r="S8" s="21" t="s">
        <v>411</v>
      </c>
      <c r="T8" s="44" t="s">
        <v>413</v>
      </c>
      <c r="U8" s="44" t="s">
        <v>509</v>
      </c>
      <c r="V8" s="21" t="s">
        <v>422</v>
      </c>
      <c r="W8" s="21" t="s">
        <v>424</v>
      </c>
      <c r="X8" s="21" t="s">
        <v>409</v>
      </c>
      <c r="Y8" s="21" t="s">
        <v>425</v>
      </c>
      <c r="Z8" s="21" t="s">
        <v>433</v>
      </c>
      <c r="AA8" s="21" t="s">
        <v>426</v>
      </c>
      <c r="AB8" s="21" t="s">
        <v>446</v>
      </c>
      <c r="AC8" s="21" t="s">
        <v>458</v>
      </c>
      <c r="AD8" s="42" t="s">
        <v>506</v>
      </c>
      <c r="AE8" s="42" t="s">
        <v>468</v>
      </c>
      <c r="AF8" s="42" t="s">
        <v>469</v>
      </c>
      <c r="AG8" s="42" t="s">
        <v>470</v>
      </c>
      <c r="AH8" s="42" t="s">
        <v>471</v>
      </c>
      <c r="AI8" s="42" t="s">
        <v>472</v>
      </c>
      <c r="AJ8" s="42" t="s">
        <v>480</v>
      </c>
      <c r="AL8" t="s">
        <v>533</v>
      </c>
      <c r="AM8" t="s">
        <v>534</v>
      </c>
      <c r="AN8" t="s">
        <v>535</v>
      </c>
      <c r="AO8" t="s">
        <v>536</v>
      </c>
      <c r="AP8" t="s">
        <v>537</v>
      </c>
    </row>
    <row r="9" spans="1:42" x14ac:dyDescent="0.25">
      <c r="F9" s="2">
        <f>D9*E9</f>
        <v>0</v>
      </c>
      <c r="H9" s="2">
        <f>D9*$H$7</f>
        <v>0</v>
      </c>
      <c r="J9" s="2">
        <f>H9*I9</f>
        <v>0</v>
      </c>
      <c r="K9" s="2">
        <f>SUM(F9,G9,J9)</f>
        <v>0</v>
      </c>
      <c r="R9" s="37">
        <v>0</v>
      </c>
      <c r="S9" s="2">
        <f>SUM(K9,R9)</f>
        <v>0</v>
      </c>
      <c r="V9" s="1"/>
      <c r="W9" s="2">
        <v>0</v>
      </c>
      <c r="X9" s="2">
        <f>SUMIFS(Staff!K:K,Staff!B:B,'Federal Income Tax'!$B9,Staff!C:C,$C9)</f>
        <v>0</v>
      </c>
      <c r="Y9" s="3">
        <f>SUM(V9,-W9,X9)</f>
        <v>0</v>
      </c>
      <c r="Z9" s="5"/>
      <c r="AD9" s="1">
        <v>0</v>
      </c>
      <c r="AI9" s="2">
        <f>SUM(AD9:AH9)</f>
        <v>0</v>
      </c>
      <c r="AJ9" s="2">
        <f>SUM(K9,AI9)</f>
        <v>0</v>
      </c>
      <c r="AL9" s="9">
        <f>Y9</f>
        <v>0</v>
      </c>
      <c r="AM9" s="9">
        <f>$K9*AM$7</f>
        <v>0</v>
      </c>
      <c r="AN9" s="9">
        <f>$K9*AN$7</f>
        <v>0</v>
      </c>
      <c r="AO9" s="9">
        <f>SUM(AL9:AN9)</f>
        <v>0</v>
      </c>
      <c r="AP9" s="9">
        <f>SUM(K9,-AO9)</f>
        <v>0</v>
      </c>
    </row>
    <row r="10" spans="1:42" x14ac:dyDescent="0.25">
      <c r="A10" s="5"/>
      <c r="F10" s="2">
        <f>D10*E10</f>
        <v>0</v>
      </c>
      <c r="H10" s="2">
        <f t="shared" ref="H10" si="0">D10*$H$7</f>
        <v>0</v>
      </c>
      <c r="J10" s="2">
        <f t="shared" ref="J10:J11" si="1">H10*I10</f>
        <v>0</v>
      </c>
      <c r="K10" s="2">
        <f t="shared" ref="K10:K11" si="2">SUM(F10,G10,J10)</f>
        <v>0</v>
      </c>
      <c r="R10" s="37">
        <v>0</v>
      </c>
      <c r="S10" s="2">
        <f t="shared" ref="S10:S11" si="3">SUM(K10,R10)</f>
        <v>0</v>
      </c>
      <c r="V10" s="1"/>
      <c r="W10" s="2">
        <v>0</v>
      </c>
      <c r="X10" s="2">
        <f>SUMIFS(Staff!K:K,Staff!B:B,'Federal Income Tax'!$B10,Staff!C:C,$C10)</f>
        <v>0</v>
      </c>
      <c r="Y10" s="3">
        <f t="shared" ref="Y10" si="4">SUM(V10,-W10,X10)</f>
        <v>0</v>
      </c>
      <c r="Z10" s="5"/>
      <c r="AI10" s="2">
        <f>SUM(AD10:AH10)</f>
        <v>0</v>
      </c>
      <c r="AJ10" s="2">
        <f>SUM(K10,AI10)</f>
        <v>0</v>
      </c>
      <c r="AL10" s="9">
        <f t="shared" ref="AL10:AL73" si="5">Y10</f>
        <v>0</v>
      </c>
      <c r="AM10" s="9">
        <f t="shared" ref="AM10:AN73" si="6">$K10*AM$7</f>
        <v>0</v>
      </c>
      <c r="AN10" s="9">
        <f t="shared" si="6"/>
        <v>0</v>
      </c>
      <c r="AO10" s="9">
        <f t="shared" ref="AO10:AO73" si="7">SUM(AL10:AN10)</f>
        <v>0</v>
      </c>
      <c r="AP10" s="9">
        <f t="shared" ref="AP10:AP73" si="8">SUM(K10,-AO10)</f>
        <v>0</v>
      </c>
    </row>
    <row r="11" spans="1:42" x14ac:dyDescent="0.25">
      <c r="A11" s="5"/>
      <c r="F11" s="2">
        <f t="shared" ref="F11" si="9">D11*E11</f>
        <v>0</v>
      </c>
      <c r="H11" s="2">
        <f>D11*$H$7</f>
        <v>0</v>
      </c>
      <c r="J11" s="2">
        <f t="shared" si="1"/>
        <v>0</v>
      </c>
      <c r="K11" s="2">
        <f t="shared" si="2"/>
        <v>0</v>
      </c>
      <c r="R11" s="37">
        <v>0</v>
      </c>
      <c r="S11" s="2">
        <f t="shared" si="3"/>
        <v>0</v>
      </c>
      <c r="V11" s="1"/>
      <c r="W11" s="2">
        <v>0</v>
      </c>
      <c r="X11" s="2">
        <f>SUMIFS(Staff!K:K,Staff!B:B,'Federal Income Tax'!$B11,Staff!C:C,$C11)</f>
        <v>0</v>
      </c>
      <c r="Y11" s="3">
        <f>SUM(V11,-W11,X11)</f>
        <v>0</v>
      </c>
      <c r="Z11" s="5"/>
      <c r="AI11" s="2">
        <f t="shared" ref="AI11" si="10">SUM(AD11:AH11)</f>
        <v>0</v>
      </c>
      <c r="AJ11" s="2">
        <f t="shared" ref="AJ11" si="11">SUM(K11,AI11)</f>
        <v>0</v>
      </c>
      <c r="AL11" s="9">
        <f t="shared" si="5"/>
        <v>0</v>
      </c>
      <c r="AM11" s="9">
        <f t="shared" si="6"/>
        <v>0</v>
      </c>
      <c r="AN11" s="9">
        <f t="shared" si="6"/>
        <v>0</v>
      </c>
      <c r="AO11" s="9">
        <f t="shared" si="7"/>
        <v>0</v>
      </c>
      <c r="AP11" s="9">
        <f t="shared" si="8"/>
        <v>0</v>
      </c>
    </row>
    <row r="12" spans="1:42" x14ac:dyDescent="0.25">
      <c r="A12" s="5"/>
      <c r="F12" s="2">
        <f>D12*E12</f>
        <v>0</v>
      </c>
      <c r="H12" s="2">
        <f t="shared" ref="H12:H15" si="12">D12*$H$7</f>
        <v>0</v>
      </c>
      <c r="J12" s="2">
        <f t="shared" ref="J12:J15" si="13">H12*I12</f>
        <v>0</v>
      </c>
      <c r="K12" s="2">
        <f t="shared" ref="K12:K15" si="14">SUM(F12,G12,J12)</f>
        <v>0</v>
      </c>
      <c r="R12" s="37">
        <v>0</v>
      </c>
      <c r="S12" s="2">
        <f t="shared" ref="S12:S15" si="15">SUM(K12,R12)</f>
        <v>0</v>
      </c>
      <c r="V12" s="1"/>
      <c r="W12" s="2">
        <v>0</v>
      </c>
      <c r="X12" s="2">
        <f>SUMIFS(Staff!K:K,Staff!B:B,'Federal Income Tax'!$B12,Staff!C:C,$C12)</f>
        <v>0</v>
      </c>
      <c r="Y12" s="3">
        <f t="shared" ref="Y12" si="16">SUM(V12,-W12,X12)</f>
        <v>0</v>
      </c>
      <c r="Z12" s="5"/>
      <c r="AI12" s="2">
        <f t="shared" ref="AI12:AI15" si="17">SUM(AD12:AH12)</f>
        <v>0</v>
      </c>
      <c r="AJ12" s="2">
        <f t="shared" ref="AJ12:AJ15" si="18">SUM(K12,AI12)</f>
        <v>0</v>
      </c>
      <c r="AL12" s="9">
        <f t="shared" si="5"/>
        <v>0</v>
      </c>
      <c r="AM12" s="9">
        <f t="shared" si="6"/>
        <v>0</v>
      </c>
      <c r="AN12" s="9">
        <f t="shared" si="6"/>
        <v>0</v>
      </c>
      <c r="AO12" s="9">
        <f t="shared" si="7"/>
        <v>0</v>
      </c>
      <c r="AP12" s="9">
        <f t="shared" si="8"/>
        <v>0</v>
      </c>
    </row>
    <row r="13" spans="1:42" x14ac:dyDescent="0.25">
      <c r="A13" s="5"/>
      <c r="F13" s="2">
        <f t="shared" ref="F13" si="19">D13*E13</f>
        <v>0</v>
      </c>
      <c r="H13" s="2">
        <f t="shared" si="12"/>
        <v>0</v>
      </c>
      <c r="J13" s="2">
        <f t="shared" si="13"/>
        <v>0</v>
      </c>
      <c r="K13" s="2">
        <f t="shared" si="14"/>
        <v>0</v>
      </c>
      <c r="R13" s="37">
        <v>0</v>
      </c>
      <c r="S13" s="2">
        <f t="shared" si="15"/>
        <v>0</v>
      </c>
      <c r="V13" s="1"/>
      <c r="W13" s="2">
        <v>0</v>
      </c>
      <c r="X13" s="2">
        <f>SUMIFS(Staff!K:K,Staff!B:B,'Federal Income Tax'!$B13,Staff!C:C,$C13)</f>
        <v>0</v>
      </c>
      <c r="Y13" s="3">
        <f>SUM(V13,-W13,X13)</f>
        <v>0</v>
      </c>
      <c r="Z13" s="5"/>
      <c r="AI13" s="2">
        <f t="shared" si="17"/>
        <v>0</v>
      </c>
      <c r="AJ13" s="2">
        <f t="shared" si="18"/>
        <v>0</v>
      </c>
      <c r="AL13" s="9">
        <f t="shared" si="5"/>
        <v>0</v>
      </c>
      <c r="AM13" s="9">
        <f t="shared" si="6"/>
        <v>0</v>
      </c>
      <c r="AN13" s="9">
        <f t="shared" si="6"/>
        <v>0</v>
      </c>
      <c r="AO13" s="9">
        <f t="shared" si="7"/>
        <v>0</v>
      </c>
      <c r="AP13" s="9">
        <f t="shared" si="8"/>
        <v>0</v>
      </c>
    </row>
    <row r="14" spans="1:42" x14ac:dyDescent="0.25">
      <c r="A14" s="5"/>
      <c r="F14" s="2">
        <f>D14*E14</f>
        <v>0</v>
      </c>
      <c r="H14" s="2">
        <f t="shared" si="12"/>
        <v>0</v>
      </c>
      <c r="J14" s="2">
        <f t="shared" si="13"/>
        <v>0</v>
      </c>
      <c r="K14" s="2">
        <f t="shared" si="14"/>
        <v>0</v>
      </c>
      <c r="R14" s="37">
        <v>0</v>
      </c>
      <c r="S14" s="2">
        <f t="shared" si="15"/>
        <v>0</v>
      </c>
      <c r="V14" s="1"/>
      <c r="W14" s="2">
        <v>0</v>
      </c>
      <c r="X14" s="2">
        <f>SUMIFS(Staff!K:K,Staff!B:B,'Federal Income Tax'!$B14,Staff!C:C,$C14)</f>
        <v>0</v>
      </c>
      <c r="Y14" s="3">
        <f t="shared" ref="Y14" si="20">SUM(V14,-W14,X14)</f>
        <v>0</v>
      </c>
      <c r="Z14" s="5"/>
      <c r="AI14" s="2">
        <f t="shared" si="17"/>
        <v>0</v>
      </c>
      <c r="AJ14" s="2">
        <f t="shared" si="18"/>
        <v>0</v>
      </c>
      <c r="AL14" s="9">
        <f t="shared" si="5"/>
        <v>0</v>
      </c>
      <c r="AM14" s="9">
        <f t="shared" si="6"/>
        <v>0</v>
      </c>
      <c r="AN14" s="9">
        <f t="shared" si="6"/>
        <v>0</v>
      </c>
      <c r="AO14" s="9">
        <f t="shared" si="7"/>
        <v>0</v>
      </c>
      <c r="AP14" s="9">
        <f t="shared" si="8"/>
        <v>0</v>
      </c>
    </row>
    <row r="15" spans="1:42" x14ac:dyDescent="0.25">
      <c r="A15" s="5"/>
      <c r="F15" s="2">
        <f t="shared" ref="F15" si="21">D15*E15</f>
        <v>0</v>
      </c>
      <c r="H15" s="2">
        <f t="shared" si="12"/>
        <v>0</v>
      </c>
      <c r="J15" s="2">
        <f t="shared" si="13"/>
        <v>0</v>
      </c>
      <c r="K15" s="2">
        <f t="shared" si="14"/>
        <v>0</v>
      </c>
      <c r="R15" s="37">
        <v>0</v>
      </c>
      <c r="S15" s="2">
        <f t="shared" si="15"/>
        <v>0</v>
      </c>
      <c r="V15" s="1"/>
      <c r="W15" s="2">
        <v>0</v>
      </c>
      <c r="X15" s="2">
        <f>SUMIFS(Staff!K:K,Staff!B:B,'Federal Income Tax'!$B15,Staff!C:C,$C15)</f>
        <v>0</v>
      </c>
      <c r="Y15" s="3">
        <f>SUM(V15,-W15,X15)</f>
        <v>0</v>
      </c>
      <c r="Z15" s="5"/>
      <c r="AI15" s="2">
        <f t="shared" si="17"/>
        <v>0</v>
      </c>
      <c r="AJ15" s="2">
        <f t="shared" si="18"/>
        <v>0</v>
      </c>
      <c r="AL15" s="9">
        <f t="shared" si="5"/>
        <v>0</v>
      </c>
      <c r="AM15" s="9">
        <f t="shared" si="6"/>
        <v>0</v>
      </c>
      <c r="AN15" s="9">
        <f t="shared" si="6"/>
        <v>0</v>
      </c>
      <c r="AO15" s="9">
        <f t="shared" si="7"/>
        <v>0</v>
      </c>
      <c r="AP15" s="9">
        <f t="shared" si="8"/>
        <v>0</v>
      </c>
    </row>
    <row r="16" spans="1:42" s="83" customFormat="1" x14ac:dyDescent="0.25">
      <c r="A16" s="89"/>
      <c r="F16" s="84">
        <f t="shared" ref="F16:F77" si="22">D16*E16</f>
        <v>0</v>
      </c>
      <c r="G16" s="85"/>
      <c r="H16" s="84">
        <f t="shared" ref="H16:H77" si="23">D16*$H$7</f>
        <v>0</v>
      </c>
      <c r="J16" s="84">
        <f t="shared" ref="J16:J77" si="24">H16*I16</f>
        <v>0</v>
      </c>
      <c r="K16" s="84">
        <f>SUM(F16,G16,J16)</f>
        <v>0</v>
      </c>
      <c r="Q16" s="86"/>
      <c r="R16" s="87"/>
      <c r="S16" s="84">
        <f t="shared" ref="S16:S77" si="25">SUM(K16,R16)</f>
        <v>0</v>
      </c>
      <c r="V16" s="85"/>
      <c r="W16" s="84">
        <v>0</v>
      </c>
      <c r="X16" s="84">
        <f>SUMIFS(Staff!K:K,Staff!B:B,'Federal Income Tax'!$B16,Staff!C:C,$C16)</f>
        <v>0</v>
      </c>
      <c r="Y16" s="88">
        <f t="shared" ref="Y16:Y77" si="26">SUM(V16,-W16,X16)</f>
        <v>0</v>
      </c>
      <c r="Z16" s="89"/>
      <c r="AD16" s="85"/>
      <c r="AE16" s="85"/>
      <c r="AF16" s="85"/>
      <c r="AG16" s="85"/>
      <c r="AH16" s="85"/>
      <c r="AI16" s="84">
        <f t="shared" ref="AI16:AI77" si="27">SUM(AD16:AH16)</f>
        <v>0</v>
      </c>
      <c r="AJ16" s="84">
        <f t="shared" ref="AJ16:AJ77" si="28">SUM(K16,AI16)</f>
        <v>0</v>
      </c>
      <c r="AL16" s="9">
        <f t="shared" si="5"/>
        <v>0</v>
      </c>
      <c r="AM16" s="9">
        <f t="shared" si="6"/>
        <v>0</v>
      </c>
      <c r="AN16" s="9">
        <f t="shared" si="6"/>
        <v>0</v>
      </c>
      <c r="AO16" s="9">
        <f t="shared" si="7"/>
        <v>0</v>
      </c>
      <c r="AP16" s="9">
        <f t="shared" si="8"/>
        <v>0</v>
      </c>
    </row>
    <row r="17" spans="1:42" s="83" customFormat="1" x14ac:dyDescent="0.25">
      <c r="A17" s="89"/>
      <c r="F17" s="84">
        <f t="shared" si="22"/>
        <v>0</v>
      </c>
      <c r="G17" s="85"/>
      <c r="H17" s="84">
        <f t="shared" si="23"/>
        <v>0</v>
      </c>
      <c r="J17" s="84">
        <f t="shared" si="24"/>
        <v>0</v>
      </c>
      <c r="K17" s="84">
        <f t="shared" ref="K17:K77" si="29">SUM(F17,G17,J17)</f>
        <v>0</v>
      </c>
      <c r="Q17" s="86"/>
      <c r="R17" s="87"/>
      <c r="S17" s="84">
        <f t="shared" si="25"/>
        <v>0</v>
      </c>
      <c r="V17" s="85"/>
      <c r="W17" s="84">
        <v>0</v>
      </c>
      <c r="X17" s="84">
        <f>SUMIFS(Staff!K:K,Staff!B:B,'Federal Income Tax'!$B17,Staff!C:C,$C17)</f>
        <v>0</v>
      </c>
      <c r="Y17" s="88">
        <f t="shared" si="26"/>
        <v>0</v>
      </c>
      <c r="Z17" s="89"/>
      <c r="AD17" s="85"/>
      <c r="AE17" s="85"/>
      <c r="AF17" s="85"/>
      <c r="AG17" s="85"/>
      <c r="AH17" s="85"/>
      <c r="AI17" s="84">
        <f t="shared" si="27"/>
        <v>0</v>
      </c>
      <c r="AJ17" s="84">
        <f t="shared" si="28"/>
        <v>0</v>
      </c>
      <c r="AL17" s="9">
        <f t="shared" si="5"/>
        <v>0</v>
      </c>
      <c r="AM17" s="9">
        <f t="shared" si="6"/>
        <v>0</v>
      </c>
      <c r="AN17" s="9">
        <f t="shared" si="6"/>
        <v>0</v>
      </c>
      <c r="AO17" s="9">
        <f t="shared" si="7"/>
        <v>0</v>
      </c>
      <c r="AP17" s="9">
        <f t="shared" si="8"/>
        <v>0</v>
      </c>
    </row>
    <row r="18" spans="1:42" s="83" customFormat="1" x14ac:dyDescent="0.25">
      <c r="A18" s="89"/>
      <c r="E18" s="90"/>
      <c r="F18" s="84">
        <f t="shared" si="22"/>
        <v>0</v>
      </c>
      <c r="G18" s="85"/>
      <c r="H18" s="84">
        <f t="shared" si="23"/>
        <v>0</v>
      </c>
      <c r="J18" s="84">
        <f t="shared" si="24"/>
        <v>0</v>
      </c>
      <c r="K18" s="84">
        <f>SUM(F18,G18,J18)</f>
        <v>0</v>
      </c>
      <c r="Q18" s="86"/>
      <c r="R18" s="87"/>
      <c r="S18" s="84">
        <f t="shared" si="25"/>
        <v>0</v>
      </c>
      <c r="V18" s="85"/>
      <c r="W18" s="84"/>
      <c r="X18" s="84">
        <f>SUMIFS(Staff!K:K,Staff!B:B,'Federal Income Tax'!$B18,Staff!C:C,$C18)</f>
        <v>0</v>
      </c>
      <c r="Y18" s="88">
        <f t="shared" si="26"/>
        <v>0</v>
      </c>
      <c r="Z18" s="89"/>
      <c r="AD18" s="85"/>
      <c r="AE18" s="85"/>
      <c r="AF18" s="85"/>
      <c r="AG18" s="85"/>
      <c r="AH18" s="85"/>
      <c r="AI18" s="84">
        <f t="shared" si="27"/>
        <v>0</v>
      </c>
      <c r="AJ18" s="84">
        <f t="shared" si="28"/>
        <v>0</v>
      </c>
      <c r="AL18" s="9">
        <f t="shared" si="5"/>
        <v>0</v>
      </c>
      <c r="AM18" s="9">
        <f t="shared" si="6"/>
        <v>0</v>
      </c>
      <c r="AN18" s="9">
        <f t="shared" si="6"/>
        <v>0</v>
      </c>
      <c r="AO18" s="9">
        <f t="shared" si="7"/>
        <v>0</v>
      </c>
      <c r="AP18" s="9">
        <f t="shared" si="8"/>
        <v>0</v>
      </c>
    </row>
    <row r="19" spans="1:42" s="83" customFormat="1" x14ac:dyDescent="0.25">
      <c r="A19" s="89"/>
      <c r="F19" s="84">
        <f>D19*E19</f>
        <v>0</v>
      </c>
      <c r="G19" s="85"/>
      <c r="H19" s="84">
        <f t="shared" si="23"/>
        <v>0</v>
      </c>
      <c r="J19" s="84">
        <f t="shared" si="24"/>
        <v>0</v>
      </c>
      <c r="K19" s="84">
        <f t="shared" si="29"/>
        <v>0</v>
      </c>
      <c r="Q19" s="86"/>
      <c r="R19" s="87"/>
      <c r="S19" s="84">
        <f t="shared" si="25"/>
        <v>0</v>
      </c>
      <c r="V19" s="85"/>
      <c r="W19" s="84"/>
      <c r="X19" s="84">
        <f>SUMIFS(Staff!K:K,Staff!B:B,'Federal Income Tax'!$B19,Staff!C:C,$C19)</f>
        <v>0</v>
      </c>
      <c r="Y19" s="88">
        <f t="shared" si="26"/>
        <v>0</v>
      </c>
      <c r="Z19" s="89"/>
      <c r="AD19" s="85"/>
      <c r="AE19" s="85"/>
      <c r="AF19" s="85"/>
      <c r="AG19" s="85"/>
      <c r="AH19" s="85"/>
      <c r="AI19" s="84">
        <f t="shared" si="27"/>
        <v>0</v>
      </c>
      <c r="AJ19" s="84">
        <f>SUM(K19,AI19)</f>
        <v>0</v>
      </c>
      <c r="AL19" s="9">
        <f t="shared" si="5"/>
        <v>0</v>
      </c>
      <c r="AM19" s="9">
        <f t="shared" si="6"/>
        <v>0</v>
      </c>
      <c r="AN19" s="9">
        <f t="shared" si="6"/>
        <v>0</v>
      </c>
      <c r="AO19" s="9">
        <f t="shared" si="7"/>
        <v>0</v>
      </c>
      <c r="AP19" s="9">
        <f t="shared" si="8"/>
        <v>0</v>
      </c>
    </row>
    <row r="20" spans="1:42" s="83" customFormat="1" x14ac:dyDescent="0.25">
      <c r="A20" s="89"/>
      <c r="F20" s="84">
        <f t="shared" si="22"/>
        <v>0</v>
      </c>
      <c r="G20" s="85"/>
      <c r="H20" s="84">
        <f t="shared" si="23"/>
        <v>0</v>
      </c>
      <c r="J20" s="84">
        <f t="shared" si="24"/>
        <v>0</v>
      </c>
      <c r="K20" s="84">
        <f t="shared" si="29"/>
        <v>0</v>
      </c>
      <c r="Q20" s="86"/>
      <c r="R20" s="87"/>
      <c r="S20" s="84">
        <f t="shared" si="25"/>
        <v>0</v>
      </c>
      <c r="V20" s="85"/>
      <c r="W20" s="84"/>
      <c r="X20" s="84">
        <f>SUMIFS(Staff!K:K,Staff!B:B,'Federal Income Tax'!$B20,Staff!C:C,$C20)</f>
        <v>0</v>
      </c>
      <c r="Y20" s="88">
        <f>SUM(V20,-W20,X20)</f>
        <v>0</v>
      </c>
      <c r="Z20" s="89"/>
      <c r="AD20" s="85"/>
      <c r="AE20" s="85"/>
      <c r="AF20" s="85"/>
      <c r="AG20" s="85"/>
      <c r="AH20" s="85"/>
      <c r="AI20" s="84">
        <f t="shared" si="27"/>
        <v>0</v>
      </c>
      <c r="AJ20" s="84">
        <f t="shared" si="28"/>
        <v>0</v>
      </c>
      <c r="AL20" s="9">
        <f t="shared" si="5"/>
        <v>0</v>
      </c>
      <c r="AM20" s="9">
        <f t="shared" si="6"/>
        <v>0</v>
      </c>
      <c r="AN20" s="9">
        <f t="shared" si="6"/>
        <v>0</v>
      </c>
      <c r="AO20" s="9">
        <f t="shared" si="7"/>
        <v>0</v>
      </c>
      <c r="AP20" s="9">
        <f t="shared" si="8"/>
        <v>0</v>
      </c>
    </row>
    <row r="21" spans="1:42" s="83" customFormat="1" x14ac:dyDescent="0.25">
      <c r="A21" s="89"/>
      <c r="F21" s="84">
        <f t="shared" si="22"/>
        <v>0</v>
      </c>
      <c r="G21" s="85"/>
      <c r="H21" s="84">
        <f t="shared" si="23"/>
        <v>0</v>
      </c>
      <c r="J21" s="84">
        <f t="shared" si="24"/>
        <v>0</v>
      </c>
      <c r="K21" s="84">
        <f t="shared" si="29"/>
        <v>0</v>
      </c>
      <c r="Q21" s="86"/>
      <c r="R21" s="87"/>
      <c r="S21" s="84">
        <f t="shared" si="25"/>
        <v>0</v>
      </c>
      <c r="V21" s="85"/>
      <c r="W21" s="84"/>
      <c r="X21" s="84">
        <f>SUMIFS(Staff!K:K,Staff!B:B,'Federal Income Tax'!$B21,Staff!C:C,$C21)</f>
        <v>0</v>
      </c>
      <c r="Y21" s="88">
        <f>SUM(V21,-W21,X21)</f>
        <v>0</v>
      </c>
      <c r="Z21" s="89"/>
      <c r="AD21" s="85"/>
      <c r="AE21" s="85"/>
      <c r="AF21" s="85"/>
      <c r="AG21" s="85"/>
      <c r="AH21" s="85"/>
      <c r="AI21" s="84">
        <f t="shared" si="27"/>
        <v>0</v>
      </c>
      <c r="AJ21" s="84">
        <f t="shared" si="28"/>
        <v>0</v>
      </c>
      <c r="AL21" s="9">
        <f t="shared" si="5"/>
        <v>0</v>
      </c>
      <c r="AM21" s="9">
        <f t="shared" si="6"/>
        <v>0</v>
      </c>
      <c r="AN21" s="9">
        <f t="shared" si="6"/>
        <v>0</v>
      </c>
      <c r="AO21" s="9">
        <f t="shared" si="7"/>
        <v>0</v>
      </c>
      <c r="AP21" s="9">
        <f t="shared" si="8"/>
        <v>0</v>
      </c>
    </row>
    <row r="22" spans="1:42" x14ac:dyDescent="0.25">
      <c r="A22" s="5"/>
      <c r="F22" s="2">
        <f t="shared" si="22"/>
        <v>0</v>
      </c>
      <c r="H22" s="2">
        <f t="shared" si="23"/>
        <v>0</v>
      </c>
      <c r="J22" s="2">
        <f t="shared" si="24"/>
        <v>0</v>
      </c>
      <c r="K22" s="2">
        <f t="shared" si="29"/>
        <v>0</v>
      </c>
      <c r="Q22" s="86"/>
      <c r="R22" s="37"/>
      <c r="S22" s="2">
        <f t="shared" si="25"/>
        <v>0</v>
      </c>
      <c r="T22" s="83"/>
      <c r="U22" s="83"/>
      <c r="V22" s="1"/>
      <c r="W22" s="2"/>
      <c r="X22" s="2">
        <f>SUMIFS(Staff!K:K,Staff!B:B,'Federal Income Tax'!$B22,Staff!C:C,$C22)</f>
        <v>0</v>
      </c>
      <c r="Y22" s="3">
        <f t="shared" si="26"/>
        <v>0</v>
      </c>
      <c r="Z22" s="5"/>
      <c r="AB22" s="83"/>
      <c r="AI22" s="2">
        <f t="shared" si="27"/>
        <v>0</v>
      </c>
      <c r="AJ22" s="2">
        <f t="shared" si="28"/>
        <v>0</v>
      </c>
      <c r="AL22" s="9">
        <f t="shared" si="5"/>
        <v>0</v>
      </c>
      <c r="AM22" s="9">
        <f t="shared" si="6"/>
        <v>0</v>
      </c>
      <c r="AN22" s="9">
        <f t="shared" si="6"/>
        <v>0</v>
      </c>
      <c r="AO22" s="9">
        <f t="shared" si="7"/>
        <v>0</v>
      </c>
      <c r="AP22" s="9">
        <f t="shared" si="8"/>
        <v>0</v>
      </c>
    </row>
    <row r="23" spans="1:42" x14ac:dyDescent="0.25">
      <c r="A23" s="5"/>
      <c r="F23" s="2">
        <f t="shared" si="22"/>
        <v>0</v>
      </c>
      <c r="H23" s="2">
        <f t="shared" si="23"/>
        <v>0</v>
      </c>
      <c r="J23" s="2">
        <f t="shared" si="24"/>
        <v>0</v>
      </c>
      <c r="K23" s="2">
        <f t="shared" si="29"/>
        <v>0</v>
      </c>
      <c r="Q23" s="86"/>
      <c r="R23" s="37"/>
      <c r="S23" s="2">
        <f t="shared" si="25"/>
        <v>0</v>
      </c>
      <c r="T23" s="83"/>
      <c r="U23" s="83"/>
      <c r="V23" s="1"/>
      <c r="W23" s="2"/>
      <c r="X23" s="2">
        <f>SUMIFS(Staff!K:K,Staff!B:B,'Federal Income Tax'!$B23,Staff!C:C,$C23)</f>
        <v>0</v>
      </c>
      <c r="Y23" s="3">
        <f t="shared" si="26"/>
        <v>0</v>
      </c>
      <c r="Z23" s="5"/>
      <c r="AB23" s="83"/>
      <c r="AI23" s="2">
        <f t="shared" si="27"/>
        <v>0</v>
      </c>
      <c r="AJ23" s="2">
        <f t="shared" si="28"/>
        <v>0</v>
      </c>
      <c r="AL23" s="9">
        <f t="shared" si="5"/>
        <v>0</v>
      </c>
      <c r="AM23" s="9">
        <f t="shared" si="6"/>
        <v>0</v>
      </c>
      <c r="AN23" s="9">
        <f t="shared" si="6"/>
        <v>0</v>
      </c>
      <c r="AO23" s="9">
        <f t="shared" si="7"/>
        <v>0</v>
      </c>
      <c r="AP23" s="9">
        <f t="shared" si="8"/>
        <v>0</v>
      </c>
    </row>
    <row r="24" spans="1:42" x14ac:dyDescent="0.25">
      <c r="A24" s="5"/>
      <c r="F24" s="2">
        <f t="shared" si="22"/>
        <v>0</v>
      </c>
      <c r="H24" s="2">
        <f t="shared" si="23"/>
        <v>0</v>
      </c>
      <c r="J24" s="2">
        <f t="shared" si="24"/>
        <v>0</v>
      </c>
      <c r="K24" s="2">
        <f t="shared" si="29"/>
        <v>0</v>
      </c>
      <c r="Q24" s="86"/>
      <c r="R24" s="37"/>
      <c r="S24" s="2">
        <f t="shared" si="25"/>
        <v>0</v>
      </c>
      <c r="T24" s="83"/>
      <c r="U24" s="83"/>
      <c r="V24" s="1"/>
      <c r="W24" s="2"/>
      <c r="X24" s="2">
        <f>SUMIFS(Staff!K:K,Staff!B:B,'Federal Income Tax'!$B24,Staff!C:C,$C24)</f>
        <v>0</v>
      </c>
      <c r="Y24" s="3">
        <f t="shared" si="26"/>
        <v>0</v>
      </c>
      <c r="Z24" s="5"/>
      <c r="AB24" s="83"/>
      <c r="AI24" s="2">
        <f t="shared" si="27"/>
        <v>0</v>
      </c>
      <c r="AJ24" s="2">
        <f t="shared" si="28"/>
        <v>0</v>
      </c>
      <c r="AL24" s="9">
        <f t="shared" si="5"/>
        <v>0</v>
      </c>
      <c r="AM24" s="9">
        <f t="shared" si="6"/>
        <v>0</v>
      </c>
      <c r="AN24" s="9">
        <f t="shared" si="6"/>
        <v>0</v>
      </c>
      <c r="AO24" s="9">
        <f t="shared" si="7"/>
        <v>0</v>
      </c>
      <c r="AP24" s="9">
        <f t="shared" si="8"/>
        <v>0</v>
      </c>
    </row>
    <row r="25" spans="1:42" x14ac:dyDescent="0.25">
      <c r="A25" s="5"/>
      <c r="F25" s="2">
        <f t="shared" si="22"/>
        <v>0</v>
      </c>
      <c r="H25" s="2">
        <f t="shared" si="23"/>
        <v>0</v>
      </c>
      <c r="J25" s="2">
        <f t="shared" si="24"/>
        <v>0</v>
      </c>
      <c r="K25" s="2">
        <f t="shared" si="29"/>
        <v>0</v>
      </c>
      <c r="Q25" s="86"/>
      <c r="R25" s="37"/>
      <c r="S25" s="2">
        <f t="shared" si="25"/>
        <v>0</v>
      </c>
      <c r="T25" s="83"/>
      <c r="U25" s="83"/>
      <c r="V25" s="1"/>
      <c r="W25" s="2"/>
      <c r="X25" s="2">
        <f>SUMIFS(Staff!K:K,Staff!B:B,'Federal Income Tax'!$B25,Staff!C:C,$C25)</f>
        <v>0</v>
      </c>
      <c r="Y25" s="3">
        <f t="shared" si="26"/>
        <v>0</v>
      </c>
      <c r="Z25" s="5"/>
      <c r="AB25" s="83"/>
      <c r="AI25" s="2">
        <f t="shared" si="27"/>
        <v>0</v>
      </c>
      <c r="AJ25" s="2">
        <f t="shared" si="28"/>
        <v>0</v>
      </c>
      <c r="AL25" s="9">
        <f t="shared" si="5"/>
        <v>0</v>
      </c>
      <c r="AM25" s="9">
        <f t="shared" si="6"/>
        <v>0</v>
      </c>
      <c r="AN25" s="9">
        <f t="shared" si="6"/>
        <v>0</v>
      </c>
      <c r="AO25" s="9">
        <f t="shared" si="7"/>
        <v>0</v>
      </c>
      <c r="AP25" s="9">
        <f t="shared" si="8"/>
        <v>0</v>
      </c>
    </row>
    <row r="26" spans="1:42" x14ac:dyDescent="0.25">
      <c r="A26" s="5"/>
      <c r="F26" s="2">
        <f t="shared" si="22"/>
        <v>0</v>
      </c>
      <c r="H26" s="2">
        <f t="shared" si="23"/>
        <v>0</v>
      </c>
      <c r="J26" s="2">
        <f t="shared" si="24"/>
        <v>0</v>
      </c>
      <c r="K26" s="2">
        <f t="shared" si="29"/>
        <v>0</v>
      </c>
      <c r="Q26" s="86"/>
      <c r="R26" s="37"/>
      <c r="S26" s="2">
        <f t="shared" si="25"/>
        <v>0</v>
      </c>
      <c r="T26" s="83"/>
      <c r="U26" s="83"/>
      <c r="V26" s="1"/>
      <c r="W26" s="2"/>
      <c r="X26" s="2">
        <f>SUMIFS(Staff!K:K,Staff!B:B,'Federal Income Tax'!$B26,Staff!C:C,$C26)</f>
        <v>0</v>
      </c>
      <c r="Y26" s="3">
        <f t="shared" si="26"/>
        <v>0</v>
      </c>
      <c r="Z26" s="5"/>
      <c r="AB26" s="83"/>
      <c r="AI26" s="2">
        <f t="shared" si="27"/>
        <v>0</v>
      </c>
      <c r="AJ26" s="2">
        <f t="shared" si="28"/>
        <v>0</v>
      </c>
      <c r="AL26" s="9">
        <f t="shared" si="5"/>
        <v>0</v>
      </c>
      <c r="AM26" s="9">
        <f t="shared" si="6"/>
        <v>0</v>
      </c>
      <c r="AN26" s="9">
        <f t="shared" si="6"/>
        <v>0</v>
      </c>
      <c r="AO26" s="9">
        <f t="shared" si="7"/>
        <v>0</v>
      </c>
      <c r="AP26" s="9">
        <f t="shared" si="8"/>
        <v>0</v>
      </c>
    </row>
    <row r="27" spans="1:42" x14ac:dyDescent="0.25">
      <c r="A27" s="5"/>
      <c r="F27" s="2">
        <f t="shared" si="22"/>
        <v>0</v>
      </c>
      <c r="H27" s="2">
        <f t="shared" si="23"/>
        <v>0</v>
      </c>
      <c r="J27" s="2">
        <f t="shared" si="24"/>
        <v>0</v>
      </c>
      <c r="K27" s="2">
        <f t="shared" si="29"/>
        <v>0</v>
      </c>
      <c r="Q27" s="86"/>
      <c r="R27" s="37"/>
      <c r="S27" s="2">
        <f t="shared" si="25"/>
        <v>0</v>
      </c>
      <c r="T27" s="83"/>
      <c r="U27" s="83"/>
      <c r="V27" s="1"/>
      <c r="W27" s="2"/>
      <c r="X27" s="2">
        <f>SUMIFS(Staff!K:K,Staff!B:B,'Federal Income Tax'!$B27,Staff!C:C,$C27)</f>
        <v>0</v>
      </c>
      <c r="Y27" s="3">
        <f t="shared" si="26"/>
        <v>0</v>
      </c>
      <c r="Z27" s="5"/>
      <c r="AB27" s="83"/>
      <c r="AI27" s="2">
        <f t="shared" si="27"/>
        <v>0</v>
      </c>
      <c r="AJ27" s="2">
        <f t="shared" si="28"/>
        <v>0</v>
      </c>
      <c r="AL27" s="9">
        <f t="shared" si="5"/>
        <v>0</v>
      </c>
      <c r="AM27" s="9">
        <f t="shared" si="6"/>
        <v>0</v>
      </c>
      <c r="AN27" s="9">
        <f t="shared" si="6"/>
        <v>0</v>
      </c>
      <c r="AO27" s="9">
        <f t="shared" si="7"/>
        <v>0</v>
      </c>
      <c r="AP27" s="9">
        <f t="shared" si="8"/>
        <v>0</v>
      </c>
    </row>
    <row r="28" spans="1:42" x14ac:dyDescent="0.25">
      <c r="A28" s="5"/>
      <c r="F28" s="2">
        <f t="shared" si="22"/>
        <v>0</v>
      </c>
      <c r="H28" s="2">
        <f t="shared" si="23"/>
        <v>0</v>
      </c>
      <c r="J28" s="2">
        <f t="shared" si="24"/>
        <v>0</v>
      </c>
      <c r="K28" s="2">
        <f t="shared" si="29"/>
        <v>0</v>
      </c>
      <c r="R28" s="37"/>
      <c r="S28" s="2">
        <f t="shared" si="25"/>
        <v>0</v>
      </c>
      <c r="T28" s="83"/>
      <c r="U28" s="83"/>
      <c r="V28" s="1"/>
      <c r="W28" s="2"/>
      <c r="X28" s="2">
        <f>SUMIFS(Staff!K:K,Staff!B:B,'Federal Income Tax'!$B28,Staff!C:C,$C28)</f>
        <v>0</v>
      </c>
      <c r="Y28" s="3">
        <f t="shared" si="26"/>
        <v>0</v>
      </c>
      <c r="Z28" s="5"/>
      <c r="AB28" s="83"/>
      <c r="AI28" s="2">
        <f t="shared" si="27"/>
        <v>0</v>
      </c>
      <c r="AJ28" s="2">
        <f t="shared" si="28"/>
        <v>0</v>
      </c>
      <c r="AL28" s="9">
        <f t="shared" si="5"/>
        <v>0</v>
      </c>
      <c r="AM28" s="9">
        <f t="shared" si="6"/>
        <v>0</v>
      </c>
      <c r="AN28" s="9">
        <f t="shared" si="6"/>
        <v>0</v>
      </c>
      <c r="AO28" s="9">
        <f t="shared" si="7"/>
        <v>0</v>
      </c>
      <c r="AP28" s="9">
        <f t="shared" si="8"/>
        <v>0</v>
      </c>
    </row>
    <row r="29" spans="1:42" x14ac:dyDescent="0.25">
      <c r="A29" s="5"/>
      <c r="F29" s="2">
        <f t="shared" si="22"/>
        <v>0</v>
      </c>
      <c r="H29" s="2">
        <f t="shared" si="23"/>
        <v>0</v>
      </c>
      <c r="J29" s="2">
        <f t="shared" si="24"/>
        <v>0</v>
      </c>
      <c r="K29" s="2">
        <f t="shared" si="29"/>
        <v>0</v>
      </c>
      <c r="R29" s="37"/>
      <c r="S29" s="2">
        <f t="shared" si="25"/>
        <v>0</v>
      </c>
      <c r="T29" s="83"/>
      <c r="U29" s="83"/>
      <c r="V29" s="1"/>
      <c r="W29" s="2"/>
      <c r="X29" s="2">
        <f>SUMIFS(Staff!K:K,Staff!B:B,'Federal Income Tax'!$B29,Staff!C:C,$C29)</f>
        <v>0</v>
      </c>
      <c r="Y29" s="3">
        <f t="shared" si="26"/>
        <v>0</v>
      </c>
      <c r="Z29" s="5"/>
      <c r="AB29" s="83"/>
      <c r="AI29" s="2">
        <f t="shared" si="27"/>
        <v>0</v>
      </c>
      <c r="AJ29" s="2">
        <f t="shared" si="28"/>
        <v>0</v>
      </c>
      <c r="AL29" s="9">
        <f t="shared" si="5"/>
        <v>0</v>
      </c>
      <c r="AM29" s="9">
        <f t="shared" si="6"/>
        <v>0</v>
      </c>
      <c r="AN29" s="9">
        <f t="shared" si="6"/>
        <v>0</v>
      </c>
      <c r="AO29" s="9">
        <f t="shared" si="7"/>
        <v>0</v>
      </c>
      <c r="AP29" s="9">
        <f t="shared" si="8"/>
        <v>0</v>
      </c>
    </row>
    <row r="30" spans="1:42" x14ac:dyDescent="0.25">
      <c r="A30" s="5"/>
      <c r="F30" s="2">
        <f t="shared" si="22"/>
        <v>0</v>
      </c>
      <c r="H30" s="2">
        <f t="shared" si="23"/>
        <v>0</v>
      </c>
      <c r="J30" s="2">
        <f t="shared" si="24"/>
        <v>0</v>
      </c>
      <c r="K30" s="2">
        <f t="shared" si="29"/>
        <v>0</v>
      </c>
      <c r="R30" s="37"/>
      <c r="S30" s="2">
        <f t="shared" si="25"/>
        <v>0</v>
      </c>
      <c r="T30" s="83"/>
      <c r="U30" s="83"/>
      <c r="V30" s="1"/>
      <c r="W30" s="2"/>
      <c r="X30" s="2">
        <f>SUMIFS(Staff!K:K,Staff!B:B,'Federal Income Tax'!$B30,Staff!C:C,$C30)</f>
        <v>0</v>
      </c>
      <c r="Y30" s="3">
        <f t="shared" si="26"/>
        <v>0</v>
      </c>
      <c r="Z30" s="5"/>
      <c r="AB30" s="83"/>
      <c r="AI30" s="2">
        <f t="shared" si="27"/>
        <v>0</v>
      </c>
      <c r="AJ30" s="2">
        <f t="shared" si="28"/>
        <v>0</v>
      </c>
      <c r="AL30" s="9">
        <f t="shared" si="5"/>
        <v>0</v>
      </c>
      <c r="AM30" s="9">
        <f t="shared" si="6"/>
        <v>0</v>
      </c>
      <c r="AN30" s="9">
        <f t="shared" si="6"/>
        <v>0</v>
      </c>
      <c r="AO30" s="9">
        <f t="shared" si="7"/>
        <v>0</v>
      </c>
      <c r="AP30" s="9">
        <f t="shared" si="8"/>
        <v>0</v>
      </c>
    </row>
    <row r="31" spans="1:42" x14ac:dyDescent="0.25">
      <c r="A31" s="5"/>
      <c r="F31" s="2">
        <f t="shared" si="22"/>
        <v>0</v>
      </c>
      <c r="H31" s="2">
        <f t="shared" si="23"/>
        <v>0</v>
      </c>
      <c r="J31" s="2">
        <f t="shared" si="24"/>
        <v>0</v>
      </c>
      <c r="K31" s="2">
        <f t="shared" si="29"/>
        <v>0</v>
      </c>
      <c r="R31" s="37"/>
      <c r="S31" s="2">
        <f t="shared" si="25"/>
        <v>0</v>
      </c>
      <c r="T31" s="83"/>
      <c r="U31" s="83"/>
      <c r="V31" s="1"/>
      <c r="W31" s="2"/>
      <c r="X31" s="2">
        <f>SUMIFS(Staff!K:K,Staff!B:B,'Federal Income Tax'!$B31,Staff!C:C,$C31)</f>
        <v>0</v>
      </c>
      <c r="Y31" s="3">
        <f t="shared" si="26"/>
        <v>0</v>
      </c>
      <c r="Z31" s="5"/>
      <c r="AB31" s="83"/>
      <c r="AI31" s="2">
        <f t="shared" si="27"/>
        <v>0</v>
      </c>
      <c r="AJ31" s="2">
        <f t="shared" si="28"/>
        <v>0</v>
      </c>
      <c r="AL31" s="9">
        <f t="shared" si="5"/>
        <v>0</v>
      </c>
      <c r="AM31" s="9">
        <f t="shared" si="6"/>
        <v>0</v>
      </c>
      <c r="AN31" s="9">
        <f t="shared" si="6"/>
        <v>0</v>
      </c>
      <c r="AO31" s="9">
        <f t="shared" si="7"/>
        <v>0</v>
      </c>
      <c r="AP31" s="9">
        <f t="shared" si="8"/>
        <v>0</v>
      </c>
    </row>
    <row r="32" spans="1:42" x14ac:dyDescent="0.25">
      <c r="A32" s="5"/>
      <c r="F32" s="2">
        <f t="shared" si="22"/>
        <v>0</v>
      </c>
      <c r="H32" s="2">
        <f t="shared" si="23"/>
        <v>0</v>
      </c>
      <c r="J32" s="2">
        <f t="shared" si="24"/>
        <v>0</v>
      </c>
      <c r="K32" s="2">
        <f t="shared" si="29"/>
        <v>0</v>
      </c>
      <c r="R32" s="37"/>
      <c r="S32" s="2">
        <f t="shared" si="25"/>
        <v>0</v>
      </c>
      <c r="T32" s="83"/>
      <c r="U32" s="83"/>
      <c r="V32" s="1"/>
      <c r="W32" s="2"/>
      <c r="X32" s="2">
        <f>SUMIFS(Staff!K:K,Staff!B:B,'Federal Income Tax'!$B32,Staff!C:C,$C32)</f>
        <v>0</v>
      </c>
      <c r="Y32" s="3">
        <f t="shared" si="26"/>
        <v>0</v>
      </c>
      <c r="Z32" s="5"/>
      <c r="AB32" s="83"/>
      <c r="AI32" s="2">
        <f t="shared" si="27"/>
        <v>0</v>
      </c>
      <c r="AJ32" s="2">
        <f t="shared" si="28"/>
        <v>0</v>
      </c>
      <c r="AL32" s="9">
        <f t="shared" si="5"/>
        <v>0</v>
      </c>
      <c r="AM32" s="9">
        <f t="shared" si="6"/>
        <v>0</v>
      </c>
      <c r="AN32" s="9">
        <f t="shared" si="6"/>
        <v>0</v>
      </c>
      <c r="AO32" s="9">
        <f t="shared" si="7"/>
        <v>0</v>
      </c>
      <c r="AP32" s="9">
        <f t="shared" si="8"/>
        <v>0</v>
      </c>
    </row>
    <row r="33" spans="1:42" x14ac:dyDescent="0.25">
      <c r="A33" s="5"/>
      <c r="F33" s="2">
        <f t="shared" si="22"/>
        <v>0</v>
      </c>
      <c r="H33" s="2">
        <f t="shared" si="23"/>
        <v>0</v>
      </c>
      <c r="J33" s="2">
        <f t="shared" si="24"/>
        <v>0</v>
      </c>
      <c r="K33" s="2">
        <f t="shared" si="29"/>
        <v>0</v>
      </c>
      <c r="R33" s="37"/>
      <c r="S33" s="2">
        <f t="shared" si="25"/>
        <v>0</v>
      </c>
      <c r="T33" s="83"/>
      <c r="U33" s="83"/>
      <c r="V33" s="1"/>
      <c r="W33" s="2"/>
      <c r="X33" s="2">
        <f>SUMIFS(Staff!K:K,Staff!B:B,'Federal Income Tax'!$B33,Staff!C:C,$C33)</f>
        <v>0</v>
      </c>
      <c r="Y33" s="3">
        <f t="shared" si="26"/>
        <v>0</v>
      </c>
      <c r="Z33" s="5"/>
      <c r="AB33" s="83"/>
      <c r="AI33" s="2">
        <f t="shared" si="27"/>
        <v>0</v>
      </c>
      <c r="AJ33" s="2">
        <f t="shared" si="28"/>
        <v>0</v>
      </c>
      <c r="AL33" s="9">
        <f t="shared" si="5"/>
        <v>0</v>
      </c>
      <c r="AM33" s="9">
        <f t="shared" si="6"/>
        <v>0</v>
      </c>
      <c r="AN33" s="9">
        <f t="shared" si="6"/>
        <v>0</v>
      </c>
      <c r="AO33" s="9">
        <f t="shared" si="7"/>
        <v>0</v>
      </c>
      <c r="AP33" s="9">
        <f t="shared" si="8"/>
        <v>0</v>
      </c>
    </row>
    <row r="34" spans="1:42" x14ac:dyDescent="0.25">
      <c r="F34" s="2">
        <f t="shared" si="22"/>
        <v>0</v>
      </c>
      <c r="H34" s="2">
        <f t="shared" si="23"/>
        <v>0</v>
      </c>
      <c r="J34" s="2">
        <f t="shared" si="24"/>
        <v>0</v>
      </c>
      <c r="K34" s="2">
        <f t="shared" si="29"/>
        <v>0</v>
      </c>
      <c r="R34" s="37"/>
      <c r="S34" s="2">
        <f t="shared" si="25"/>
        <v>0</v>
      </c>
      <c r="V34" s="1"/>
      <c r="W34" s="2"/>
      <c r="X34" s="2">
        <f>SUMIFS(Staff!K:K,Staff!B:B,'Federal Income Tax'!$B34,Staff!C:C,$C34)</f>
        <v>0</v>
      </c>
      <c r="Y34" s="3">
        <f t="shared" si="26"/>
        <v>0</v>
      </c>
      <c r="Z34" s="5"/>
      <c r="AI34" s="2">
        <f t="shared" si="27"/>
        <v>0</v>
      </c>
      <c r="AJ34" s="2">
        <f t="shared" si="28"/>
        <v>0</v>
      </c>
      <c r="AL34" s="9">
        <f t="shared" si="5"/>
        <v>0</v>
      </c>
      <c r="AM34" s="9">
        <f t="shared" si="6"/>
        <v>0</v>
      </c>
      <c r="AN34" s="9">
        <f t="shared" si="6"/>
        <v>0</v>
      </c>
      <c r="AO34" s="9">
        <f t="shared" si="7"/>
        <v>0</v>
      </c>
      <c r="AP34" s="9">
        <f t="shared" si="8"/>
        <v>0</v>
      </c>
    </row>
    <row r="35" spans="1:42" x14ac:dyDescent="0.25">
      <c r="F35" s="2">
        <f t="shared" si="22"/>
        <v>0</v>
      </c>
      <c r="H35" s="2">
        <f t="shared" si="23"/>
        <v>0</v>
      </c>
      <c r="J35" s="2">
        <f t="shared" si="24"/>
        <v>0</v>
      </c>
      <c r="K35" s="2">
        <f t="shared" si="29"/>
        <v>0</v>
      </c>
      <c r="R35" s="37"/>
      <c r="S35" s="2">
        <f t="shared" si="25"/>
        <v>0</v>
      </c>
      <c r="V35" s="1"/>
      <c r="W35" s="2"/>
      <c r="X35" s="2">
        <f>SUMIFS(Staff!K:K,Staff!B:B,'Federal Income Tax'!$B35,Staff!C:C,$C35)</f>
        <v>0</v>
      </c>
      <c r="Y35" s="3">
        <f t="shared" si="26"/>
        <v>0</v>
      </c>
      <c r="Z35" s="5"/>
      <c r="AI35" s="2">
        <f t="shared" si="27"/>
        <v>0</v>
      </c>
      <c r="AJ35" s="2">
        <f t="shared" si="28"/>
        <v>0</v>
      </c>
      <c r="AL35" s="9">
        <f t="shared" si="5"/>
        <v>0</v>
      </c>
      <c r="AM35" s="9">
        <f t="shared" si="6"/>
        <v>0</v>
      </c>
      <c r="AN35" s="9">
        <f t="shared" si="6"/>
        <v>0</v>
      </c>
      <c r="AO35" s="9">
        <f t="shared" si="7"/>
        <v>0</v>
      </c>
      <c r="AP35" s="9">
        <f t="shared" si="8"/>
        <v>0</v>
      </c>
    </row>
    <row r="36" spans="1:42" x14ac:dyDescent="0.25">
      <c r="F36" s="2">
        <f t="shared" si="22"/>
        <v>0</v>
      </c>
      <c r="H36" s="2">
        <f t="shared" si="23"/>
        <v>0</v>
      </c>
      <c r="J36" s="2">
        <f t="shared" si="24"/>
        <v>0</v>
      </c>
      <c r="K36" s="2">
        <f t="shared" si="29"/>
        <v>0</v>
      </c>
      <c r="R36" s="37"/>
      <c r="S36" s="2">
        <f t="shared" si="25"/>
        <v>0</v>
      </c>
      <c r="V36" s="1"/>
      <c r="W36" s="2"/>
      <c r="X36" s="2">
        <f>SUMIFS(Staff!K:K,Staff!B:B,'Federal Income Tax'!$B36,Staff!C:C,$C36)</f>
        <v>0</v>
      </c>
      <c r="Y36" s="3">
        <f t="shared" si="26"/>
        <v>0</v>
      </c>
      <c r="Z36" s="5"/>
      <c r="AI36" s="2">
        <f t="shared" si="27"/>
        <v>0</v>
      </c>
      <c r="AJ36" s="2">
        <f t="shared" si="28"/>
        <v>0</v>
      </c>
      <c r="AL36" s="9">
        <f t="shared" si="5"/>
        <v>0</v>
      </c>
      <c r="AM36" s="9">
        <f t="shared" si="6"/>
        <v>0</v>
      </c>
      <c r="AN36" s="9">
        <f t="shared" si="6"/>
        <v>0</v>
      </c>
      <c r="AO36" s="9">
        <f t="shared" si="7"/>
        <v>0</v>
      </c>
      <c r="AP36" s="9">
        <f t="shared" si="8"/>
        <v>0</v>
      </c>
    </row>
    <row r="37" spans="1:42" x14ac:dyDescent="0.25">
      <c r="F37" s="2">
        <f t="shared" si="22"/>
        <v>0</v>
      </c>
      <c r="H37" s="2">
        <f t="shared" si="23"/>
        <v>0</v>
      </c>
      <c r="J37" s="2">
        <f t="shared" si="24"/>
        <v>0</v>
      </c>
      <c r="K37" s="2">
        <f t="shared" si="29"/>
        <v>0</v>
      </c>
      <c r="R37" s="37"/>
      <c r="S37" s="2">
        <f t="shared" si="25"/>
        <v>0</v>
      </c>
      <c r="V37" s="1"/>
      <c r="W37" s="2"/>
      <c r="X37" s="2">
        <f>SUMIFS(Staff!K:K,Staff!B:B,'Federal Income Tax'!$B37,Staff!C:C,$C37)</f>
        <v>0</v>
      </c>
      <c r="Y37" s="3">
        <f t="shared" si="26"/>
        <v>0</v>
      </c>
      <c r="Z37" s="5"/>
      <c r="AI37" s="2">
        <f t="shared" si="27"/>
        <v>0</v>
      </c>
      <c r="AJ37" s="2">
        <f t="shared" si="28"/>
        <v>0</v>
      </c>
      <c r="AL37" s="9">
        <f t="shared" si="5"/>
        <v>0</v>
      </c>
      <c r="AM37" s="9">
        <f t="shared" si="6"/>
        <v>0</v>
      </c>
      <c r="AN37" s="9">
        <f t="shared" si="6"/>
        <v>0</v>
      </c>
      <c r="AO37" s="9">
        <f t="shared" si="7"/>
        <v>0</v>
      </c>
      <c r="AP37" s="9">
        <f t="shared" si="8"/>
        <v>0</v>
      </c>
    </row>
    <row r="38" spans="1:42" x14ac:dyDescent="0.25">
      <c r="F38" s="2">
        <f t="shared" si="22"/>
        <v>0</v>
      </c>
      <c r="H38" s="2">
        <f t="shared" si="23"/>
        <v>0</v>
      </c>
      <c r="J38" s="2">
        <f t="shared" si="24"/>
        <v>0</v>
      </c>
      <c r="K38" s="2">
        <f t="shared" si="29"/>
        <v>0</v>
      </c>
      <c r="R38" s="37"/>
      <c r="S38" s="2">
        <f t="shared" si="25"/>
        <v>0</v>
      </c>
      <c r="V38" s="1"/>
      <c r="W38" s="2"/>
      <c r="X38" s="2">
        <f>SUMIFS(Staff!K:K,Staff!B:B,'Federal Income Tax'!$B38,Staff!C:C,$C38)</f>
        <v>0</v>
      </c>
      <c r="Y38" s="3">
        <f t="shared" si="26"/>
        <v>0</v>
      </c>
      <c r="Z38" s="5"/>
      <c r="AI38" s="2">
        <f t="shared" si="27"/>
        <v>0</v>
      </c>
      <c r="AJ38" s="2">
        <f t="shared" si="28"/>
        <v>0</v>
      </c>
      <c r="AL38" s="9">
        <f t="shared" si="5"/>
        <v>0</v>
      </c>
      <c r="AM38" s="9">
        <f t="shared" si="6"/>
        <v>0</v>
      </c>
      <c r="AN38" s="9">
        <f t="shared" si="6"/>
        <v>0</v>
      </c>
      <c r="AO38" s="9">
        <f t="shared" si="7"/>
        <v>0</v>
      </c>
      <c r="AP38" s="9">
        <f t="shared" si="8"/>
        <v>0</v>
      </c>
    </row>
    <row r="39" spans="1:42" x14ac:dyDescent="0.25">
      <c r="F39" s="2">
        <f t="shared" si="22"/>
        <v>0</v>
      </c>
      <c r="H39" s="2">
        <f t="shared" si="23"/>
        <v>0</v>
      </c>
      <c r="J39" s="2">
        <f t="shared" si="24"/>
        <v>0</v>
      </c>
      <c r="K39" s="2">
        <f t="shared" si="29"/>
        <v>0</v>
      </c>
      <c r="R39" s="37"/>
      <c r="S39" s="2">
        <f t="shared" si="25"/>
        <v>0</v>
      </c>
      <c r="V39" s="1"/>
      <c r="W39" s="2"/>
      <c r="X39" s="2">
        <f>SUMIFS(Staff!K:K,Staff!B:B,'Federal Income Tax'!$B39,Staff!C:C,$C39)</f>
        <v>0</v>
      </c>
      <c r="Y39" s="3">
        <f t="shared" si="26"/>
        <v>0</v>
      </c>
      <c r="Z39" s="5"/>
      <c r="AI39" s="2">
        <f t="shared" si="27"/>
        <v>0</v>
      </c>
      <c r="AJ39" s="2">
        <f t="shared" si="28"/>
        <v>0</v>
      </c>
      <c r="AL39" s="9">
        <f t="shared" si="5"/>
        <v>0</v>
      </c>
      <c r="AM39" s="9">
        <f t="shared" si="6"/>
        <v>0</v>
      </c>
      <c r="AN39" s="9">
        <f t="shared" si="6"/>
        <v>0</v>
      </c>
      <c r="AO39" s="9">
        <f t="shared" si="7"/>
        <v>0</v>
      </c>
      <c r="AP39" s="9">
        <f t="shared" si="8"/>
        <v>0</v>
      </c>
    </row>
    <row r="40" spans="1:42" x14ac:dyDescent="0.25">
      <c r="F40" s="2">
        <f t="shared" si="22"/>
        <v>0</v>
      </c>
      <c r="H40" s="2">
        <f t="shared" si="23"/>
        <v>0</v>
      </c>
      <c r="J40" s="2">
        <f t="shared" si="24"/>
        <v>0</v>
      </c>
      <c r="K40" s="2">
        <f t="shared" si="29"/>
        <v>0</v>
      </c>
      <c r="R40" s="37"/>
      <c r="S40" s="2">
        <f t="shared" si="25"/>
        <v>0</v>
      </c>
      <c r="V40" s="1"/>
      <c r="W40" s="2"/>
      <c r="X40" s="2">
        <f>SUMIFS(Staff!K:K,Staff!B:B,'Federal Income Tax'!$B40,Staff!C:C,$C40)</f>
        <v>0</v>
      </c>
      <c r="Y40" s="3">
        <f t="shared" si="26"/>
        <v>0</v>
      </c>
      <c r="Z40" s="5"/>
      <c r="AI40" s="2">
        <f t="shared" si="27"/>
        <v>0</v>
      </c>
      <c r="AJ40" s="2">
        <f t="shared" si="28"/>
        <v>0</v>
      </c>
      <c r="AL40" s="9">
        <f t="shared" si="5"/>
        <v>0</v>
      </c>
      <c r="AM40" s="9">
        <f t="shared" si="6"/>
        <v>0</v>
      </c>
      <c r="AN40" s="9">
        <f t="shared" si="6"/>
        <v>0</v>
      </c>
      <c r="AO40" s="9">
        <f t="shared" si="7"/>
        <v>0</v>
      </c>
      <c r="AP40" s="9">
        <f t="shared" si="8"/>
        <v>0</v>
      </c>
    </row>
    <row r="41" spans="1:42" x14ac:dyDescent="0.25">
      <c r="F41" s="2">
        <f t="shared" si="22"/>
        <v>0</v>
      </c>
      <c r="H41" s="2">
        <f t="shared" si="23"/>
        <v>0</v>
      </c>
      <c r="J41" s="2">
        <f t="shared" si="24"/>
        <v>0</v>
      </c>
      <c r="K41" s="2">
        <f t="shared" si="29"/>
        <v>0</v>
      </c>
      <c r="R41" s="37"/>
      <c r="S41" s="2">
        <f t="shared" si="25"/>
        <v>0</v>
      </c>
      <c r="V41" s="1"/>
      <c r="W41" s="2"/>
      <c r="X41" s="2">
        <f>SUMIFS(Staff!K:K,Staff!B:B,'Federal Income Tax'!$B41,Staff!C:C,$C41)</f>
        <v>0</v>
      </c>
      <c r="Y41" s="3">
        <f t="shared" si="26"/>
        <v>0</v>
      </c>
      <c r="Z41" s="5"/>
      <c r="AI41" s="2">
        <f t="shared" si="27"/>
        <v>0</v>
      </c>
      <c r="AJ41" s="2">
        <f t="shared" si="28"/>
        <v>0</v>
      </c>
      <c r="AL41" s="9">
        <f t="shared" si="5"/>
        <v>0</v>
      </c>
      <c r="AM41" s="9">
        <f t="shared" si="6"/>
        <v>0</v>
      </c>
      <c r="AN41" s="9">
        <f t="shared" si="6"/>
        <v>0</v>
      </c>
      <c r="AO41" s="9">
        <f t="shared" si="7"/>
        <v>0</v>
      </c>
      <c r="AP41" s="9">
        <f t="shared" si="8"/>
        <v>0</v>
      </c>
    </row>
    <row r="42" spans="1:42" x14ac:dyDescent="0.25">
      <c r="F42" s="2">
        <f t="shared" si="22"/>
        <v>0</v>
      </c>
      <c r="H42" s="2">
        <f t="shared" si="23"/>
        <v>0</v>
      </c>
      <c r="J42" s="2">
        <f t="shared" si="24"/>
        <v>0</v>
      </c>
      <c r="K42" s="2">
        <f t="shared" si="29"/>
        <v>0</v>
      </c>
      <c r="R42" s="37"/>
      <c r="S42" s="2">
        <f t="shared" si="25"/>
        <v>0</v>
      </c>
      <c r="V42" s="1"/>
      <c r="W42" s="2"/>
      <c r="X42" s="2">
        <f>SUMIFS(Staff!K:K,Staff!B:B,'Federal Income Tax'!$B42,Staff!C:C,$C42)</f>
        <v>0</v>
      </c>
      <c r="Y42" s="3">
        <f t="shared" si="26"/>
        <v>0</v>
      </c>
      <c r="Z42" s="5"/>
      <c r="AI42" s="2">
        <f t="shared" si="27"/>
        <v>0</v>
      </c>
      <c r="AJ42" s="2">
        <f t="shared" si="28"/>
        <v>0</v>
      </c>
      <c r="AL42" s="9">
        <f t="shared" si="5"/>
        <v>0</v>
      </c>
      <c r="AM42" s="9">
        <f t="shared" si="6"/>
        <v>0</v>
      </c>
      <c r="AN42" s="9">
        <f t="shared" si="6"/>
        <v>0</v>
      </c>
      <c r="AO42" s="9">
        <f t="shared" si="7"/>
        <v>0</v>
      </c>
      <c r="AP42" s="9">
        <f t="shared" si="8"/>
        <v>0</v>
      </c>
    </row>
    <row r="43" spans="1:42" x14ac:dyDescent="0.25">
      <c r="F43" s="2">
        <f t="shared" si="22"/>
        <v>0</v>
      </c>
      <c r="H43" s="2">
        <f t="shared" si="23"/>
        <v>0</v>
      </c>
      <c r="J43" s="2">
        <f t="shared" si="24"/>
        <v>0</v>
      </c>
      <c r="K43" s="2">
        <f t="shared" si="29"/>
        <v>0</v>
      </c>
      <c r="R43" s="37"/>
      <c r="S43" s="2">
        <f t="shared" si="25"/>
        <v>0</v>
      </c>
      <c r="V43" s="1"/>
      <c r="W43" s="2"/>
      <c r="X43" s="2">
        <f>SUMIFS(Staff!K:K,Staff!B:B,'Federal Income Tax'!$B43,Staff!C:C,$C43)</f>
        <v>0</v>
      </c>
      <c r="Y43" s="3">
        <f t="shared" si="26"/>
        <v>0</v>
      </c>
      <c r="Z43" s="5"/>
      <c r="AI43" s="2">
        <f t="shared" si="27"/>
        <v>0</v>
      </c>
      <c r="AJ43" s="2">
        <f t="shared" si="28"/>
        <v>0</v>
      </c>
      <c r="AL43" s="9">
        <f t="shared" si="5"/>
        <v>0</v>
      </c>
      <c r="AM43" s="9">
        <f t="shared" si="6"/>
        <v>0</v>
      </c>
      <c r="AN43" s="9">
        <f t="shared" si="6"/>
        <v>0</v>
      </c>
      <c r="AO43" s="9">
        <f t="shared" si="7"/>
        <v>0</v>
      </c>
      <c r="AP43" s="9">
        <f t="shared" si="8"/>
        <v>0</v>
      </c>
    </row>
    <row r="44" spans="1:42" x14ac:dyDescent="0.25">
      <c r="F44" s="2">
        <f t="shared" si="22"/>
        <v>0</v>
      </c>
      <c r="H44" s="2">
        <f t="shared" si="23"/>
        <v>0</v>
      </c>
      <c r="J44" s="2">
        <f t="shared" si="24"/>
        <v>0</v>
      </c>
      <c r="K44" s="2">
        <f t="shared" si="29"/>
        <v>0</v>
      </c>
      <c r="R44" s="37"/>
      <c r="S44" s="2">
        <f t="shared" si="25"/>
        <v>0</v>
      </c>
      <c r="V44" s="1"/>
      <c r="W44" s="2"/>
      <c r="X44" s="2">
        <f>SUMIFS(Staff!K:K,Staff!B:B,'Federal Income Tax'!$B44,Staff!C:C,$C44)</f>
        <v>0</v>
      </c>
      <c r="Y44" s="3">
        <f t="shared" si="26"/>
        <v>0</v>
      </c>
      <c r="Z44" s="5"/>
      <c r="AI44" s="2">
        <f t="shared" si="27"/>
        <v>0</v>
      </c>
      <c r="AJ44" s="2">
        <f t="shared" si="28"/>
        <v>0</v>
      </c>
      <c r="AL44" s="9">
        <f t="shared" si="5"/>
        <v>0</v>
      </c>
      <c r="AM44" s="9">
        <f t="shared" si="6"/>
        <v>0</v>
      </c>
      <c r="AN44" s="9">
        <f t="shared" si="6"/>
        <v>0</v>
      </c>
      <c r="AO44" s="9">
        <f t="shared" si="7"/>
        <v>0</v>
      </c>
      <c r="AP44" s="9">
        <f t="shared" si="8"/>
        <v>0</v>
      </c>
    </row>
    <row r="45" spans="1:42" x14ac:dyDescent="0.25">
      <c r="F45" s="2">
        <f t="shared" si="22"/>
        <v>0</v>
      </c>
      <c r="H45" s="2">
        <f t="shared" si="23"/>
        <v>0</v>
      </c>
      <c r="J45" s="2">
        <f t="shared" si="24"/>
        <v>0</v>
      </c>
      <c r="K45" s="2">
        <f t="shared" si="29"/>
        <v>0</v>
      </c>
      <c r="R45" s="37"/>
      <c r="S45" s="2">
        <f t="shared" si="25"/>
        <v>0</v>
      </c>
      <c r="V45" s="1"/>
      <c r="W45" s="2"/>
      <c r="X45" s="2">
        <f>SUMIFS(Staff!K:K,Staff!B:B,'Federal Income Tax'!$B45,Staff!C:C,$C45)</f>
        <v>0</v>
      </c>
      <c r="Y45" s="3">
        <f t="shared" si="26"/>
        <v>0</v>
      </c>
      <c r="Z45" s="5"/>
      <c r="AI45" s="2">
        <f t="shared" si="27"/>
        <v>0</v>
      </c>
      <c r="AJ45" s="2">
        <f t="shared" si="28"/>
        <v>0</v>
      </c>
      <c r="AL45" s="9">
        <f t="shared" si="5"/>
        <v>0</v>
      </c>
      <c r="AM45" s="9">
        <f t="shared" si="6"/>
        <v>0</v>
      </c>
      <c r="AN45" s="9">
        <f t="shared" si="6"/>
        <v>0</v>
      </c>
      <c r="AO45" s="9">
        <f t="shared" si="7"/>
        <v>0</v>
      </c>
      <c r="AP45" s="9">
        <f t="shared" si="8"/>
        <v>0</v>
      </c>
    </row>
    <row r="46" spans="1:42" x14ac:dyDescent="0.25">
      <c r="F46" s="2">
        <f t="shared" si="22"/>
        <v>0</v>
      </c>
      <c r="H46" s="2">
        <f t="shared" si="23"/>
        <v>0</v>
      </c>
      <c r="J46" s="2">
        <f t="shared" si="24"/>
        <v>0</v>
      </c>
      <c r="K46" s="2">
        <f t="shared" si="29"/>
        <v>0</v>
      </c>
      <c r="R46" s="37"/>
      <c r="S46" s="2">
        <f t="shared" si="25"/>
        <v>0</v>
      </c>
      <c r="V46" s="1"/>
      <c r="W46" s="2"/>
      <c r="X46" s="2">
        <f>SUMIFS(Staff!K:K,Staff!B:B,'Federal Income Tax'!$B46,Staff!C:C,$C46)</f>
        <v>0</v>
      </c>
      <c r="Y46" s="3">
        <f t="shared" si="26"/>
        <v>0</v>
      </c>
      <c r="Z46" s="5"/>
      <c r="AI46" s="2">
        <f t="shared" si="27"/>
        <v>0</v>
      </c>
      <c r="AJ46" s="2">
        <f t="shared" si="28"/>
        <v>0</v>
      </c>
      <c r="AL46" s="9">
        <f t="shared" si="5"/>
        <v>0</v>
      </c>
      <c r="AM46" s="9">
        <f t="shared" si="6"/>
        <v>0</v>
      </c>
      <c r="AN46" s="9">
        <f t="shared" si="6"/>
        <v>0</v>
      </c>
      <c r="AO46" s="9">
        <f t="shared" si="7"/>
        <v>0</v>
      </c>
      <c r="AP46" s="9">
        <f t="shared" si="8"/>
        <v>0</v>
      </c>
    </row>
    <row r="47" spans="1:42" x14ac:dyDescent="0.25">
      <c r="F47" s="2">
        <f t="shared" si="22"/>
        <v>0</v>
      </c>
      <c r="H47" s="2">
        <f t="shared" si="23"/>
        <v>0</v>
      </c>
      <c r="J47" s="2">
        <f t="shared" si="24"/>
        <v>0</v>
      </c>
      <c r="K47" s="2">
        <f t="shared" si="29"/>
        <v>0</v>
      </c>
      <c r="R47" s="37"/>
      <c r="S47" s="2">
        <f t="shared" si="25"/>
        <v>0</v>
      </c>
      <c r="V47" s="1"/>
      <c r="W47" s="2"/>
      <c r="X47" s="2">
        <f>SUMIFS(Staff!K:K,Staff!B:B,'Federal Income Tax'!$B47,Staff!C:C,$C47)</f>
        <v>0</v>
      </c>
      <c r="Y47" s="3">
        <f t="shared" si="26"/>
        <v>0</v>
      </c>
      <c r="Z47" s="5"/>
      <c r="AI47" s="2">
        <f t="shared" si="27"/>
        <v>0</v>
      </c>
      <c r="AJ47" s="2">
        <f t="shared" si="28"/>
        <v>0</v>
      </c>
      <c r="AL47" s="9">
        <f t="shared" si="5"/>
        <v>0</v>
      </c>
      <c r="AM47" s="9">
        <f t="shared" si="6"/>
        <v>0</v>
      </c>
      <c r="AN47" s="9">
        <f t="shared" si="6"/>
        <v>0</v>
      </c>
      <c r="AO47" s="9">
        <f t="shared" si="7"/>
        <v>0</v>
      </c>
      <c r="AP47" s="9">
        <f t="shared" si="8"/>
        <v>0</v>
      </c>
    </row>
    <row r="48" spans="1:42" x14ac:dyDescent="0.25">
      <c r="F48" s="2">
        <f t="shared" si="22"/>
        <v>0</v>
      </c>
      <c r="H48" s="2">
        <f t="shared" si="23"/>
        <v>0</v>
      </c>
      <c r="J48" s="2">
        <f t="shared" si="24"/>
        <v>0</v>
      </c>
      <c r="K48" s="2">
        <f t="shared" si="29"/>
        <v>0</v>
      </c>
      <c r="R48" s="37"/>
      <c r="S48" s="2">
        <f t="shared" si="25"/>
        <v>0</v>
      </c>
      <c r="V48" s="1"/>
      <c r="W48" s="2"/>
      <c r="X48" s="2">
        <f>SUMIFS(Staff!K:K,Staff!B:B,'Federal Income Tax'!$B48,Staff!C:C,$C48)</f>
        <v>0</v>
      </c>
      <c r="Y48" s="3">
        <f t="shared" si="26"/>
        <v>0</v>
      </c>
      <c r="Z48" s="5"/>
      <c r="AI48" s="2">
        <f t="shared" si="27"/>
        <v>0</v>
      </c>
      <c r="AJ48" s="2">
        <f t="shared" si="28"/>
        <v>0</v>
      </c>
      <c r="AL48" s="9">
        <f t="shared" si="5"/>
        <v>0</v>
      </c>
      <c r="AM48" s="9">
        <f t="shared" si="6"/>
        <v>0</v>
      </c>
      <c r="AN48" s="9">
        <f t="shared" si="6"/>
        <v>0</v>
      </c>
      <c r="AO48" s="9">
        <f t="shared" si="7"/>
        <v>0</v>
      </c>
      <c r="AP48" s="9">
        <f t="shared" si="8"/>
        <v>0</v>
      </c>
    </row>
    <row r="49" spans="6:42" x14ac:dyDescent="0.25">
      <c r="F49" s="2">
        <f t="shared" si="22"/>
        <v>0</v>
      </c>
      <c r="H49" s="2">
        <f t="shared" si="23"/>
        <v>0</v>
      </c>
      <c r="J49" s="2">
        <f t="shared" si="24"/>
        <v>0</v>
      </c>
      <c r="K49" s="2">
        <f t="shared" si="29"/>
        <v>0</v>
      </c>
      <c r="R49" s="37"/>
      <c r="S49" s="2">
        <f t="shared" si="25"/>
        <v>0</v>
      </c>
      <c r="V49" s="1"/>
      <c r="W49" s="2"/>
      <c r="X49" s="2">
        <f>SUMIFS(Staff!K:K,Staff!B:B,'Federal Income Tax'!$B49,Staff!C:C,$C49)</f>
        <v>0</v>
      </c>
      <c r="Y49" s="3">
        <f t="shared" si="26"/>
        <v>0</v>
      </c>
      <c r="Z49" s="5"/>
      <c r="AI49" s="2">
        <f t="shared" si="27"/>
        <v>0</v>
      </c>
      <c r="AJ49" s="2">
        <f t="shared" si="28"/>
        <v>0</v>
      </c>
      <c r="AL49" s="9">
        <f t="shared" si="5"/>
        <v>0</v>
      </c>
      <c r="AM49" s="9">
        <f t="shared" si="6"/>
        <v>0</v>
      </c>
      <c r="AN49" s="9">
        <f t="shared" si="6"/>
        <v>0</v>
      </c>
      <c r="AO49" s="9">
        <f t="shared" si="7"/>
        <v>0</v>
      </c>
      <c r="AP49" s="9">
        <f t="shared" si="8"/>
        <v>0</v>
      </c>
    </row>
    <row r="50" spans="6:42" x14ac:dyDescent="0.25">
      <c r="F50" s="2">
        <f t="shared" si="22"/>
        <v>0</v>
      </c>
      <c r="H50" s="2">
        <f t="shared" si="23"/>
        <v>0</v>
      </c>
      <c r="J50" s="2">
        <f t="shared" si="24"/>
        <v>0</v>
      </c>
      <c r="K50" s="2">
        <f t="shared" si="29"/>
        <v>0</v>
      </c>
      <c r="R50" s="37"/>
      <c r="S50" s="2">
        <f t="shared" si="25"/>
        <v>0</v>
      </c>
      <c r="V50" s="1"/>
      <c r="W50" s="2"/>
      <c r="X50" s="2">
        <f>SUMIFS(Staff!K:K,Staff!B:B,'Federal Income Tax'!$B50,Staff!C:C,$C50)</f>
        <v>0</v>
      </c>
      <c r="Y50" s="3">
        <f t="shared" si="26"/>
        <v>0</v>
      </c>
      <c r="Z50" s="5"/>
      <c r="AI50" s="2">
        <f t="shared" si="27"/>
        <v>0</v>
      </c>
      <c r="AJ50" s="2">
        <f t="shared" si="28"/>
        <v>0</v>
      </c>
      <c r="AL50" s="9">
        <f t="shared" si="5"/>
        <v>0</v>
      </c>
      <c r="AM50" s="9">
        <f t="shared" si="6"/>
        <v>0</v>
      </c>
      <c r="AN50" s="9">
        <f t="shared" si="6"/>
        <v>0</v>
      </c>
      <c r="AO50" s="9">
        <f t="shared" si="7"/>
        <v>0</v>
      </c>
      <c r="AP50" s="9">
        <f t="shared" si="8"/>
        <v>0</v>
      </c>
    </row>
    <row r="51" spans="6:42" x14ac:dyDescent="0.25">
      <c r="F51" s="2">
        <f t="shared" si="22"/>
        <v>0</v>
      </c>
      <c r="H51" s="2">
        <f t="shared" si="23"/>
        <v>0</v>
      </c>
      <c r="J51" s="2">
        <f t="shared" si="24"/>
        <v>0</v>
      </c>
      <c r="K51" s="2">
        <f t="shared" si="29"/>
        <v>0</v>
      </c>
      <c r="R51" s="37"/>
      <c r="S51" s="2">
        <f t="shared" si="25"/>
        <v>0</v>
      </c>
      <c r="V51" s="1"/>
      <c r="W51" s="2"/>
      <c r="X51" s="2">
        <f>SUMIFS(Staff!K:K,Staff!B:B,'Federal Income Tax'!$B51,Staff!C:C,$C51)</f>
        <v>0</v>
      </c>
      <c r="Y51" s="3">
        <f t="shared" si="26"/>
        <v>0</v>
      </c>
      <c r="Z51" s="5"/>
      <c r="AI51" s="2">
        <f t="shared" si="27"/>
        <v>0</v>
      </c>
      <c r="AJ51" s="2">
        <f t="shared" si="28"/>
        <v>0</v>
      </c>
      <c r="AL51" s="9">
        <f t="shared" si="5"/>
        <v>0</v>
      </c>
      <c r="AM51" s="9">
        <f t="shared" si="6"/>
        <v>0</v>
      </c>
      <c r="AN51" s="9">
        <f t="shared" si="6"/>
        <v>0</v>
      </c>
      <c r="AO51" s="9">
        <f t="shared" si="7"/>
        <v>0</v>
      </c>
      <c r="AP51" s="9">
        <f t="shared" si="8"/>
        <v>0</v>
      </c>
    </row>
    <row r="52" spans="6:42" x14ac:dyDescent="0.25">
      <c r="F52" s="2">
        <f t="shared" si="22"/>
        <v>0</v>
      </c>
      <c r="H52" s="2">
        <f t="shared" si="23"/>
        <v>0</v>
      </c>
      <c r="J52" s="2">
        <f t="shared" si="24"/>
        <v>0</v>
      </c>
      <c r="K52" s="2">
        <f t="shared" si="29"/>
        <v>0</v>
      </c>
      <c r="R52" s="37"/>
      <c r="S52" s="2">
        <f t="shared" si="25"/>
        <v>0</v>
      </c>
      <c r="V52" s="1"/>
      <c r="W52" s="2"/>
      <c r="X52" s="2">
        <f>SUMIFS(Staff!K:K,Staff!B:B,'Federal Income Tax'!$B52,Staff!C:C,$C52)</f>
        <v>0</v>
      </c>
      <c r="Y52" s="3">
        <f t="shared" si="26"/>
        <v>0</v>
      </c>
      <c r="Z52" s="5"/>
      <c r="AI52" s="2">
        <f t="shared" si="27"/>
        <v>0</v>
      </c>
      <c r="AJ52" s="2">
        <f t="shared" si="28"/>
        <v>0</v>
      </c>
      <c r="AL52" s="9">
        <f t="shared" si="5"/>
        <v>0</v>
      </c>
      <c r="AM52" s="9">
        <f t="shared" si="6"/>
        <v>0</v>
      </c>
      <c r="AN52" s="9">
        <f t="shared" si="6"/>
        <v>0</v>
      </c>
      <c r="AO52" s="9">
        <f t="shared" si="7"/>
        <v>0</v>
      </c>
      <c r="AP52" s="9">
        <f t="shared" si="8"/>
        <v>0</v>
      </c>
    </row>
    <row r="53" spans="6:42" x14ac:dyDescent="0.25">
      <c r="F53" s="2">
        <f t="shared" si="22"/>
        <v>0</v>
      </c>
      <c r="H53" s="2">
        <f t="shared" si="23"/>
        <v>0</v>
      </c>
      <c r="J53" s="2">
        <f t="shared" si="24"/>
        <v>0</v>
      </c>
      <c r="K53" s="2">
        <f t="shared" si="29"/>
        <v>0</v>
      </c>
      <c r="R53" s="37"/>
      <c r="S53" s="2">
        <f t="shared" si="25"/>
        <v>0</v>
      </c>
      <c r="V53" s="1"/>
      <c r="W53" s="2"/>
      <c r="X53" s="2">
        <f>SUMIFS(Staff!K:K,Staff!B:B,'Federal Income Tax'!$B53,Staff!C:C,$C53)</f>
        <v>0</v>
      </c>
      <c r="Y53" s="3">
        <f t="shared" si="26"/>
        <v>0</v>
      </c>
      <c r="Z53" s="5"/>
      <c r="AI53" s="2">
        <f t="shared" si="27"/>
        <v>0</v>
      </c>
      <c r="AJ53" s="2">
        <f t="shared" si="28"/>
        <v>0</v>
      </c>
      <c r="AL53" s="9">
        <f t="shared" si="5"/>
        <v>0</v>
      </c>
      <c r="AM53" s="9">
        <f t="shared" si="6"/>
        <v>0</v>
      </c>
      <c r="AN53" s="9">
        <f t="shared" si="6"/>
        <v>0</v>
      </c>
      <c r="AO53" s="9">
        <f t="shared" si="7"/>
        <v>0</v>
      </c>
      <c r="AP53" s="9">
        <f t="shared" si="8"/>
        <v>0</v>
      </c>
    </row>
    <row r="54" spans="6:42" x14ac:dyDescent="0.25">
      <c r="F54" s="2">
        <f t="shared" si="22"/>
        <v>0</v>
      </c>
      <c r="H54" s="2">
        <f t="shared" si="23"/>
        <v>0</v>
      </c>
      <c r="J54" s="2">
        <f t="shared" si="24"/>
        <v>0</v>
      </c>
      <c r="K54" s="2">
        <f t="shared" si="29"/>
        <v>0</v>
      </c>
      <c r="R54" s="37"/>
      <c r="S54" s="2">
        <f t="shared" si="25"/>
        <v>0</v>
      </c>
      <c r="V54" s="1"/>
      <c r="W54" s="2"/>
      <c r="X54" s="2">
        <f>SUMIFS(Staff!K:K,Staff!B:B,'Federal Income Tax'!$B54,Staff!C:C,$C54)</f>
        <v>0</v>
      </c>
      <c r="Y54" s="3">
        <f t="shared" si="26"/>
        <v>0</v>
      </c>
      <c r="Z54" s="5"/>
      <c r="AI54" s="2">
        <f t="shared" si="27"/>
        <v>0</v>
      </c>
      <c r="AJ54" s="2">
        <f t="shared" si="28"/>
        <v>0</v>
      </c>
      <c r="AL54" s="9">
        <f t="shared" si="5"/>
        <v>0</v>
      </c>
      <c r="AM54" s="9">
        <f t="shared" si="6"/>
        <v>0</v>
      </c>
      <c r="AN54" s="9">
        <f t="shared" si="6"/>
        <v>0</v>
      </c>
      <c r="AO54" s="9">
        <f t="shared" si="7"/>
        <v>0</v>
      </c>
      <c r="AP54" s="9">
        <f t="shared" si="8"/>
        <v>0</v>
      </c>
    </row>
    <row r="55" spans="6:42" x14ac:dyDescent="0.25">
      <c r="F55" s="2">
        <f t="shared" si="22"/>
        <v>0</v>
      </c>
      <c r="H55" s="2">
        <f t="shared" si="23"/>
        <v>0</v>
      </c>
      <c r="J55" s="2">
        <f t="shared" si="24"/>
        <v>0</v>
      </c>
      <c r="K55" s="2">
        <f t="shared" si="29"/>
        <v>0</v>
      </c>
      <c r="R55" s="37"/>
      <c r="S55" s="2">
        <f t="shared" si="25"/>
        <v>0</v>
      </c>
      <c r="V55" s="1"/>
      <c r="W55" s="2"/>
      <c r="X55" s="2">
        <f>SUMIFS(Staff!K:K,Staff!B:B,'Federal Income Tax'!$B55,Staff!C:C,$C55)</f>
        <v>0</v>
      </c>
      <c r="Y55" s="3">
        <f t="shared" si="26"/>
        <v>0</v>
      </c>
      <c r="Z55" s="5"/>
      <c r="AI55" s="2">
        <f t="shared" si="27"/>
        <v>0</v>
      </c>
      <c r="AJ55" s="2">
        <f t="shared" si="28"/>
        <v>0</v>
      </c>
      <c r="AL55" s="9">
        <f t="shared" si="5"/>
        <v>0</v>
      </c>
      <c r="AM55" s="9">
        <f t="shared" si="6"/>
        <v>0</v>
      </c>
      <c r="AN55" s="9">
        <f t="shared" si="6"/>
        <v>0</v>
      </c>
      <c r="AO55" s="9">
        <f t="shared" si="7"/>
        <v>0</v>
      </c>
      <c r="AP55" s="9">
        <f t="shared" si="8"/>
        <v>0</v>
      </c>
    </row>
    <row r="56" spans="6:42" x14ac:dyDescent="0.25">
      <c r="F56" s="2">
        <f t="shared" si="22"/>
        <v>0</v>
      </c>
      <c r="H56" s="2">
        <f t="shared" si="23"/>
        <v>0</v>
      </c>
      <c r="J56" s="2">
        <f t="shared" si="24"/>
        <v>0</v>
      </c>
      <c r="K56" s="2">
        <f t="shared" si="29"/>
        <v>0</v>
      </c>
      <c r="R56" s="37"/>
      <c r="S56" s="2">
        <f t="shared" si="25"/>
        <v>0</v>
      </c>
      <c r="V56" s="1"/>
      <c r="W56" s="2"/>
      <c r="X56" s="2">
        <f>SUMIFS(Staff!K:K,Staff!B:B,'Federal Income Tax'!$B56,Staff!C:C,$C56)</f>
        <v>0</v>
      </c>
      <c r="Y56" s="3">
        <f t="shared" si="26"/>
        <v>0</v>
      </c>
      <c r="Z56" s="5"/>
      <c r="AI56" s="2">
        <f t="shared" si="27"/>
        <v>0</v>
      </c>
      <c r="AJ56" s="2">
        <f t="shared" si="28"/>
        <v>0</v>
      </c>
      <c r="AL56" s="9">
        <f t="shared" si="5"/>
        <v>0</v>
      </c>
      <c r="AM56" s="9">
        <f t="shared" si="6"/>
        <v>0</v>
      </c>
      <c r="AN56" s="9">
        <f t="shared" si="6"/>
        <v>0</v>
      </c>
      <c r="AO56" s="9">
        <f t="shared" si="7"/>
        <v>0</v>
      </c>
      <c r="AP56" s="9">
        <f t="shared" si="8"/>
        <v>0</v>
      </c>
    </row>
    <row r="57" spans="6:42" x14ac:dyDescent="0.25">
      <c r="F57" s="2">
        <f t="shared" si="22"/>
        <v>0</v>
      </c>
      <c r="H57" s="2">
        <f t="shared" si="23"/>
        <v>0</v>
      </c>
      <c r="J57" s="2">
        <f t="shared" si="24"/>
        <v>0</v>
      </c>
      <c r="K57" s="2">
        <f t="shared" si="29"/>
        <v>0</v>
      </c>
      <c r="R57" s="37"/>
      <c r="S57" s="2">
        <f t="shared" si="25"/>
        <v>0</v>
      </c>
      <c r="V57" s="1"/>
      <c r="W57" s="2"/>
      <c r="X57" s="2">
        <f>SUMIFS(Staff!K:K,Staff!B:B,'Federal Income Tax'!$B57,Staff!C:C,$C57)</f>
        <v>0</v>
      </c>
      <c r="Y57" s="3">
        <f t="shared" si="26"/>
        <v>0</v>
      </c>
      <c r="Z57" s="5"/>
      <c r="AI57" s="2">
        <f t="shared" si="27"/>
        <v>0</v>
      </c>
      <c r="AJ57" s="2">
        <f t="shared" si="28"/>
        <v>0</v>
      </c>
      <c r="AL57" s="9">
        <f t="shared" si="5"/>
        <v>0</v>
      </c>
      <c r="AM57" s="9">
        <f t="shared" si="6"/>
        <v>0</v>
      </c>
      <c r="AN57" s="9">
        <f t="shared" si="6"/>
        <v>0</v>
      </c>
      <c r="AO57" s="9">
        <f t="shared" si="7"/>
        <v>0</v>
      </c>
      <c r="AP57" s="9">
        <f t="shared" si="8"/>
        <v>0</v>
      </c>
    </row>
    <row r="58" spans="6:42" x14ac:dyDescent="0.25">
      <c r="F58" s="2">
        <f t="shared" si="22"/>
        <v>0</v>
      </c>
      <c r="H58" s="2">
        <f t="shared" si="23"/>
        <v>0</v>
      </c>
      <c r="J58" s="2">
        <f t="shared" si="24"/>
        <v>0</v>
      </c>
      <c r="K58" s="2">
        <f t="shared" si="29"/>
        <v>0</v>
      </c>
      <c r="R58" s="37"/>
      <c r="S58" s="2">
        <f t="shared" si="25"/>
        <v>0</v>
      </c>
      <c r="V58" s="1"/>
      <c r="W58" s="2"/>
      <c r="X58" s="2">
        <f>SUMIFS(Staff!K:K,Staff!B:B,'Federal Income Tax'!$B58,Staff!C:C,$C58)</f>
        <v>0</v>
      </c>
      <c r="Y58" s="3">
        <f t="shared" si="26"/>
        <v>0</v>
      </c>
      <c r="Z58" s="5"/>
      <c r="AI58" s="2">
        <f t="shared" si="27"/>
        <v>0</v>
      </c>
      <c r="AJ58" s="2">
        <f t="shared" si="28"/>
        <v>0</v>
      </c>
      <c r="AL58" s="9">
        <f t="shared" si="5"/>
        <v>0</v>
      </c>
      <c r="AM58" s="9">
        <f t="shared" si="6"/>
        <v>0</v>
      </c>
      <c r="AN58" s="9">
        <f t="shared" si="6"/>
        <v>0</v>
      </c>
      <c r="AO58" s="9">
        <f t="shared" si="7"/>
        <v>0</v>
      </c>
      <c r="AP58" s="9">
        <f t="shared" si="8"/>
        <v>0</v>
      </c>
    </row>
    <row r="59" spans="6:42" x14ac:dyDescent="0.25">
      <c r="F59" s="2">
        <f t="shared" si="22"/>
        <v>0</v>
      </c>
      <c r="H59" s="2">
        <f t="shared" si="23"/>
        <v>0</v>
      </c>
      <c r="J59" s="2">
        <f t="shared" si="24"/>
        <v>0</v>
      </c>
      <c r="K59" s="2">
        <f t="shared" si="29"/>
        <v>0</v>
      </c>
      <c r="R59" s="37"/>
      <c r="S59" s="2">
        <f t="shared" si="25"/>
        <v>0</v>
      </c>
      <c r="V59" s="1"/>
      <c r="W59" s="2"/>
      <c r="X59" s="2">
        <f>SUMIFS(Staff!K:K,Staff!B:B,'Federal Income Tax'!$B59,Staff!C:C,$C59)</f>
        <v>0</v>
      </c>
      <c r="Y59" s="3">
        <f t="shared" si="26"/>
        <v>0</v>
      </c>
      <c r="Z59" s="5"/>
      <c r="AI59" s="2">
        <f t="shared" si="27"/>
        <v>0</v>
      </c>
      <c r="AJ59" s="2">
        <f t="shared" si="28"/>
        <v>0</v>
      </c>
      <c r="AL59" s="9">
        <f t="shared" si="5"/>
        <v>0</v>
      </c>
      <c r="AM59" s="9">
        <f t="shared" si="6"/>
        <v>0</v>
      </c>
      <c r="AN59" s="9">
        <f t="shared" si="6"/>
        <v>0</v>
      </c>
      <c r="AO59" s="9">
        <f t="shared" si="7"/>
        <v>0</v>
      </c>
      <c r="AP59" s="9">
        <f t="shared" si="8"/>
        <v>0</v>
      </c>
    </row>
    <row r="60" spans="6:42" x14ac:dyDescent="0.25">
      <c r="F60" s="2">
        <f t="shared" si="22"/>
        <v>0</v>
      </c>
      <c r="H60" s="2">
        <f t="shared" si="23"/>
        <v>0</v>
      </c>
      <c r="J60" s="2">
        <f t="shared" si="24"/>
        <v>0</v>
      </c>
      <c r="K60" s="2">
        <f t="shared" si="29"/>
        <v>0</v>
      </c>
      <c r="R60" s="37"/>
      <c r="S60" s="2">
        <f t="shared" si="25"/>
        <v>0</v>
      </c>
      <c r="V60" s="1"/>
      <c r="W60" s="2"/>
      <c r="X60" s="2">
        <f>SUMIFS(Staff!K:K,Staff!B:B,'Federal Income Tax'!$B60,Staff!C:C,$C60)</f>
        <v>0</v>
      </c>
      <c r="Y60" s="3">
        <f t="shared" si="26"/>
        <v>0</v>
      </c>
      <c r="Z60" s="5"/>
      <c r="AI60" s="2">
        <f t="shared" si="27"/>
        <v>0</v>
      </c>
      <c r="AJ60" s="2">
        <f t="shared" si="28"/>
        <v>0</v>
      </c>
      <c r="AL60" s="9">
        <f t="shared" si="5"/>
        <v>0</v>
      </c>
      <c r="AM60" s="9">
        <f t="shared" si="6"/>
        <v>0</v>
      </c>
      <c r="AN60" s="9">
        <f t="shared" si="6"/>
        <v>0</v>
      </c>
      <c r="AO60" s="9">
        <f t="shared" si="7"/>
        <v>0</v>
      </c>
      <c r="AP60" s="9">
        <f t="shared" si="8"/>
        <v>0</v>
      </c>
    </row>
    <row r="61" spans="6:42" x14ac:dyDescent="0.25">
      <c r="F61" s="2">
        <f t="shared" si="22"/>
        <v>0</v>
      </c>
      <c r="H61" s="2">
        <f t="shared" si="23"/>
        <v>0</v>
      </c>
      <c r="J61" s="2">
        <f t="shared" si="24"/>
        <v>0</v>
      </c>
      <c r="K61" s="2">
        <f t="shared" si="29"/>
        <v>0</v>
      </c>
      <c r="R61" s="37"/>
      <c r="S61" s="2">
        <f t="shared" si="25"/>
        <v>0</v>
      </c>
      <c r="V61" s="1"/>
      <c r="W61" s="2"/>
      <c r="X61" s="2">
        <f>SUMIFS(Staff!K:K,Staff!B:B,'Federal Income Tax'!$B61,Staff!C:C,$C61)</f>
        <v>0</v>
      </c>
      <c r="Y61" s="3">
        <f t="shared" si="26"/>
        <v>0</v>
      </c>
      <c r="Z61" s="5"/>
      <c r="AI61" s="2">
        <f t="shared" si="27"/>
        <v>0</v>
      </c>
      <c r="AJ61" s="2">
        <f t="shared" si="28"/>
        <v>0</v>
      </c>
      <c r="AL61" s="9">
        <f t="shared" si="5"/>
        <v>0</v>
      </c>
      <c r="AM61" s="9">
        <f t="shared" si="6"/>
        <v>0</v>
      </c>
      <c r="AN61" s="9">
        <f t="shared" si="6"/>
        <v>0</v>
      </c>
      <c r="AO61" s="9">
        <f t="shared" si="7"/>
        <v>0</v>
      </c>
      <c r="AP61" s="9">
        <f t="shared" si="8"/>
        <v>0</v>
      </c>
    </row>
    <row r="62" spans="6:42" x14ac:dyDescent="0.25">
      <c r="F62" s="2">
        <f t="shared" si="22"/>
        <v>0</v>
      </c>
      <c r="H62" s="2">
        <f t="shared" si="23"/>
        <v>0</v>
      </c>
      <c r="J62" s="2">
        <f t="shared" si="24"/>
        <v>0</v>
      </c>
      <c r="K62" s="2">
        <f t="shared" si="29"/>
        <v>0</v>
      </c>
      <c r="R62" s="37"/>
      <c r="S62" s="2">
        <f t="shared" si="25"/>
        <v>0</v>
      </c>
      <c r="V62" s="1"/>
      <c r="W62" s="2"/>
      <c r="X62" s="2">
        <f>SUMIFS(Staff!K:K,Staff!B:B,'Federal Income Tax'!$B62,Staff!C:C,$C62)</f>
        <v>0</v>
      </c>
      <c r="Y62" s="3">
        <f t="shared" si="26"/>
        <v>0</v>
      </c>
      <c r="Z62" s="5"/>
      <c r="AI62" s="2">
        <f t="shared" si="27"/>
        <v>0</v>
      </c>
      <c r="AJ62" s="2">
        <f t="shared" si="28"/>
        <v>0</v>
      </c>
      <c r="AL62" s="9">
        <f t="shared" si="5"/>
        <v>0</v>
      </c>
      <c r="AM62" s="9">
        <f t="shared" si="6"/>
        <v>0</v>
      </c>
      <c r="AN62" s="9">
        <f t="shared" si="6"/>
        <v>0</v>
      </c>
      <c r="AO62" s="9">
        <f t="shared" si="7"/>
        <v>0</v>
      </c>
      <c r="AP62" s="9">
        <f t="shared" si="8"/>
        <v>0</v>
      </c>
    </row>
    <row r="63" spans="6:42" x14ac:dyDescent="0.25">
      <c r="F63" s="2">
        <f t="shared" si="22"/>
        <v>0</v>
      </c>
      <c r="H63" s="2">
        <f t="shared" si="23"/>
        <v>0</v>
      </c>
      <c r="J63" s="2">
        <f t="shared" si="24"/>
        <v>0</v>
      </c>
      <c r="K63" s="2">
        <f t="shared" si="29"/>
        <v>0</v>
      </c>
      <c r="R63" s="37"/>
      <c r="S63" s="2">
        <f t="shared" si="25"/>
        <v>0</v>
      </c>
      <c r="V63" s="1"/>
      <c r="W63" s="2"/>
      <c r="X63" s="2">
        <f>SUMIFS(Staff!K:K,Staff!B:B,'Federal Income Tax'!$B63,Staff!C:C,$C63)</f>
        <v>0</v>
      </c>
      <c r="Y63" s="3">
        <f t="shared" si="26"/>
        <v>0</v>
      </c>
      <c r="Z63" s="5"/>
      <c r="AI63" s="2">
        <f t="shared" si="27"/>
        <v>0</v>
      </c>
      <c r="AJ63" s="2">
        <f t="shared" si="28"/>
        <v>0</v>
      </c>
      <c r="AL63" s="9">
        <f t="shared" si="5"/>
        <v>0</v>
      </c>
      <c r="AM63" s="9">
        <f t="shared" si="6"/>
        <v>0</v>
      </c>
      <c r="AN63" s="9">
        <f t="shared" si="6"/>
        <v>0</v>
      </c>
      <c r="AO63" s="9">
        <f t="shared" si="7"/>
        <v>0</v>
      </c>
      <c r="AP63" s="9">
        <f t="shared" si="8"/>
        <v>0</v>
      </c>
    </row>
    <row r="64" spans="6:42" x14ac:dyDescent="0.25">
      <c r="F64" s="2">
        <f t="shared" si="22"/>
        <v>0</v>
      </c>
      <c r="H64" s="2">
        <f t="shared" si="23"/>
        <v>0</v>
      </c>
      <c r="J64" s="2">
        <f t="shared" si="24"/>
        <v>0</v>
      </c>
      <c r="K64" s="2">
        <f t="shared" si="29"/>
        <v>0</v>
      </c>
      <c r="R64" s="37"/>
      <c r="S64" s="2">
        <f t="shared" si="25"/>
        <v>0</v>
      </c>
      <c r="V64" s="1"/>
      <c r="W64" s="2"/>
      <c r="X64" s="2">
        <f>SUMIFS(Staff!K:K,Staff!B:B,'Federal Income Tax'!$B64,Staff!C:C,$C64)</f>
        <v>0</v>
      </c>
      <c r="Y64" s="3">
        <f t="shared" si="26"/>
        <v>0</v>
      </c>
      <c r="Z64" s="5"/>
      <c r="AI64" s="2">
        <f t="shared" si="27"/>
        <v>0</v>
      </c>
      <c r="AJ64" s="2">
        <f t="shared" si="28"/>
        <v>0</v>
      </c>
      <c r="AL64" s="9">
        <f t="shared" si="5"/>
        <v>0</v>
      </c>
      <c r="AM64" s="9">
        <f t="shared" si="6"/>
        <v>0</v>
      </c>
      <c r="AN64" s="9">
        <f t="shared" si="6"/>
        <v>0</v>
      </c>
      <c r="AO64" s="9">
        <f t="shared" si="7"/>
        <v>0</v>
      </c>
      <c r="AP64" s="9">
        <f t="shared" si="8"/>
        <v>0</v>
      </c>
    </row>
    <row r="65" spans="6:42" x14ac:dyDescent="0.25">
      <c r="F65" s="2">
        <f t="shared" si="22"/>
        <v>0</v>
      </c>
      <c r="H65" s="2">
        <f t="shared" si="23"/>
        <v>0</v>
      </c>
      <c r="J65" s="2">
        <f t="shared" si="24"/>
        <v>0</v>
      </c>
      <c r="K65" s="2">
        <f t="shared" si="29"/>
        <v>0</v>
      </c>
      <c r="R65" s="37"/>
      <c r="S65" s="2">
        <f t="shared" si="25"/>
        <v>0</v>
      </c>
      <c r="V65" s="1"/>
      <c r="W65" s="2"/>
      <c r="X65" s="2">
        <f>SUMIFS(Staff!K:K,Staff!B:B,'Federal Income Tax'!$B65,Staff!C:C,$C65)</f>
        <v>0</v>
      </c>
      <c r="Y65" s="3">
        <f t="shared" si="26"/>
        <v>0</v>
      </c>
      <c r="Z65" s="5"/>
      <c r="AI65" s="2">
        <f t="shared" si="27"/>
        <v>0</v>
      </c>
      <c r="AJ65" s="2">
        <f t="shared" si="28"/>
        <v>0</v>
      </c>
      <c r="AL65" s="9">
        <f t="shared" si="5"/>
        <v>0</v>
      </c>
      <c r="AM65" s="9">
        <f t="shared" si="6"/>
        <v>0</v>
      </c>
      <c r="AN65" s="9">
        <f t="shared" si="6"/>
        <v>0</v>
      </c>
      <c r="AO65" s="9">
        <f t="shared" si="7"/>
        <v>0</v>
      </c>
      <c r="AP65" s="9">
        <f t="shared" si="8"/>
        <v>0</v>
      </c>
    </row>
    <row r="66" spans="6:42" x14ac:dyDescent="0.25">
      <c r="F66" s="2">
        <f t="shared" si="22"/>
        <v>0</v>
      </c>
      <c r="H66" s="2">
        <f t="shared" si="23"/>
        <v>0</v>
      </c>
      <c r="J66" s="2">
        <f t="shared" si="24"/>
        <v>0</v>
      </c>
      <c r="K66" s="2">
        <f t="shared" si="29"/>
        <v>0</v>
      </c>
      <c r="R66" s="37"/>
      <c r="S66" s="2">
        <f t="shared" si="25"/>
        <v>0</v>
      </c>
      <c r="V66" s="1"/>
      <c r="W66" s="2"/>
      <c r="X66" s="2">
        <f>SUMIFS(Staff!K:K,Staff!B:B,'Federal Income Tax'!$B66,Staff!C:C,$C66)</f>
        <v>0</v>
      </c>
      <c r="Y66" s="3">
        <f t="shared" si="26"/>
        <v>0</v>
      </c>
      <c r="Z66" s="5"/>
      <c r="AI66" s="2">
        <f t="shared" si="27"/>
        <v>0</v>
      </c>
      <c r="AJ66" s="2">
        <f t="shared" si="28"/>
        <v>0</v>
      </c>
      <c r="AL66" s="9">
        <f t="shared" si="5"/>
        <v>0</v>
      </c>
      <c r="AM66" s="9">
        <f t="shared" si="6"/>
        <v>0</v>
      </c>
      <c r="AN66" s="9">
        <f t="shared" si="6"/>
        <v>0</v>
      </c>
      <c r="AO66" s="9">
        <f t="shared" si="7"/>
        <v>0</v>
      </c>
      <c r="AP66" s="9">
        <f t="shared" si="8"/>
        <v>0</v>
      </c>
    </row>
    <row r="67" spans="6:42" x14ac:dyDescent="0.25">
      <c r="F67" s="2">
        <f t="shared" si="22"/>
        <v>0</v>
      </c>
      <c r="H67" s="2">
        <f t="shared" si="23"/>
        <v>0</v>
      </c>
      <c r="J67" s="2">
        <f t="shared" si="24"/>
        <v>0</v>
      </c>
      <c r="K67" s="2">
        <f t="shared" si="29"/>
        <v>0</v>
      </c>
      <c r="R67" s="37"/>
      <c r="S67" s="2">
        <f t="shared" si="25"/>
        <v>0</v>
      </c>
      <c r="V67" s="1"/>
      <c r="W67" s="2"/>
      <c r="X67" s="2">
        <f>SUMIFS(Staff!K:K,Staff!B:B,'Federal Income Tax'!$B67,Staff!C:C,$C67)</f>
        <v>0</v>
      </c>
      <c r="Y67" s="3">
        <f t="shared" si="26"/>
        <v>0</v>
      </c>
      <c r="Z67" s="5"/>
      <c r="AI67" s="2">
        <f t="shared" si="27"/>
        <v>0</v>
      </c>
      <c r="AJ67" s="2">
        <f t="shared" si="28"/>
        <v>0</v>
      </c>
      <c r="AL67" s="9">
        <f t="shared" si="5"/>
        <v>0</v>
      </c>
      <c r="AM67" s="9">
        <f t="shared" si="6"/>
        <v>0</v>
      </c>
      <c r="AN67" s="9">
        <f t="shared" si="6"/>
        <v>0</v>
      </c>
      <c r="AO67" s="9">
        <f t="shared" si="7"/>
        <v>0</v>
      </c>
      <c r="AP67" s="9">
        <f t="shared" si="8"/>
        <v>0</v>
      </c>
    </row>
    <row r="68" spans="6:42" x14ac:dyDescent="0.25">
      <c r="F68" s="2">
        <f t="shared" si="22"/>
        <v>0</v>
      </c>
      <c r="H68" s="2">
        <f t="shared" si="23"/>
        <v>0</v>
      </c>
      <c r="J68" s="2">
        <f t="shared" si="24"/>
        <v>0</v>
      </c>
      <c r="K68" s="2">
        <f t="shared" si="29"/>
        <v>0</v>
      </c>
      <c r="R68" s="37"/>
      <c r="S68" s="2">
        <f t="shared" si="25"/>
        <v>0</v>
      </c>
      <c r="V68" s="1"/>
      <c r="W68" s="2"/>
      <c r="X68" s="2">
        <f>SUMIFS(Staff!K:K,Staff!B:B,'Federal Income Tax'!$B68,Staff!C:C,$C68)</f>
        <v>0</v>
      </c>
      <c r="Y68" s="3">
        <f t="shared" si="26"/>
        <v>0</v>
      </c>
      <c r="Z68" s="5"/>
      <c r="AI68" s="2">
        <f t="shared" si="27"/>
        <v>0</v>
      </c>
      <c r="AJ68" s="2">
        <f t="shared" si="28"/>
        <v>0</v>
      </c>
      <c r="AL68" s="9">
        <f t="shared" si="5"/>
        <v>0</v>
      </c>
      <c r="AM68" s="9">
        <f t="shared" si="6"/>
        <v>0</v>
      </c>
      <c r="AN68" s="9">
        <f t="shared" si="6"/>
        <v>0</v>
      </c>
      <c r="AO68" s="9">
        <f t="shared" si="7"/>
        <v>0</v>
      </c>
      <c r="AP68" s="9">
        <f t="shared" si="8"/>
        <v>0</v>
      </c>
    </row>
    <row r="69" spans="6:42" x14ac:dyDescent="0.25">
      <c r="F69" s="2">
        <f t="shared" si="22"/>
        <v>0</v>
      </c>
      <c r="H69" s="2">
        <f t="shared" si="23"/>
        <v>0</v>
      </c>
      <c r="J69" s="2">
        <f t="shared" si="24"/>
        <v>0</v>
      </c>
      <c r="K69" s="2">
        <f t="shared" si="29"/>
        <v>0</v>
      </c>
      <c r="R69" s="37"/>
      <c r="S69" s="2">
        <f t="shared" si="25"/>
        <v>0</v>
      </c>
      <c r="V69" s="1"/>
      <c r="W69" s="2"/>
      <c r="X69" s="2">
        <f>SUMIFS(Staff!K:K,Staff!B:B,'Federal Income Tax'!$B69,Staff!C:C,$C69)</f>
        <v>0</v>
      </c>
      <c r="Y69" s="3">
        <f t="shared" si="26"/>
        <v>0</v>
      </c>
      <c r="Z69" s="5"/>
      <c r="AI69" s="2">
        <f t="shared" si="27"/>
        <v>0</v>
      </c>
      <c r="AJ69" s="2">
        <f t="shared" si="28"/>
        <v>0</v>
      </c>
      <c r="AL69" s="9">
        <f t="shared" si="5"/>
        <v>0</v>
      </c>
      <c r="AM69" s="9">
        <f t="shared" si="6"/>
        <v>0</v>
      </c>
      <c r="AN69" s="9">
        <f t="shared" si="6"/>
        <v>0</v>
      </c>
      <c r="AO69" s="9">
        <f t="shared" si="7"/>
        <v>0</v>
      </c>
      <c r="AP69" s="9">
        <f t="shared" si="8"/>
        <v>0</v>
      </c>
    </row>
    <row r="70" spans="6:42" x14ac:dyDescent="0.25">
      <c r="F70" s="2">
        <f t="shared" si="22"/>
        <v>0</v>
      </c>
      <c r="H70" s="2">
        <f t="shared" si="23"/>
        <v>0</v>
      </c>
      <c r="J70" s="2">
        <f t="shared" si="24"/>
        <v>0</v>
      </c>
      <c r="K70" s="2">
        <f t="shared" si="29"/>
        <v>0</v>
      </c>
      <c r="R70" s="37"/>
      <c r="S70" s="2">
        <f t="shared" si="25"/>
        <v>0</v>
      </c>
      <c r="V70" s="1"/>
      <c r="W70" s="2"/>
      <c r="X70" s="2">
        <f>SUMIFS(Staff!K:K,Staff!B:B,'Federal Income Tax'!$B70,Staff!C:C,$C70)</f>
        <v>0</v>
      </c>
      <c r="Y70" s="3">
        <f t="shared" si="26"/>
        <v>0</v>
      </c>
      <c r="Z70" s="5"/>
      <c r="AI70" s="2">
        <f t="shared" si="27"/>
        <v>0</v>
      </c>
      <c r="AJ70" s="2">
        <f t="shared" si="28"/>
        <v>0</v>
      </c>
      <c r="AL70" s="9">
        <f t="shared" si="5"/>
        <v>0</v>
      </c>
      <c r="AM70" s="9">
        <f t="shared" si="6"/>
        <v>0</v>
      </c>
      <c r="AN70" s="9">
        <f t="shared" si="6"/>
        <v>0</v>
      </c>
      <c r="AO70" s="9">
        <f t="shared" si="7"/>
        <v>0</v>
      </c>
      <c r="AP70" s="9">
        <f t="shared" si="8"/>
        <v>0</v>
      </c>
    </row>
    <row r="71" spans="6:42" x14ac:dyDescent="0.25">
      <c r="F71" s="2">
        <f t="shared" si="22"/>
        <v>0</v>
      </c>
      <c r="H71" s="2">
        <f t="shared" si="23"/>
        <v>0</v>
      </c>
      <c r="J71" s="2">
        <f t="shared" si="24"/>
        <v>0</v>
      </c>
      <c r="K71" s="2">
        <f t="shared" si="29"/>
        <v>0</v>
      </c>
      <c r="R71" s="37"/>
      <c r="S71" s="2">
        <f t="shared" si="25"/>
        <v>0</v>
      </c>
      <c r="V71" s="1"/>
      <c r="W71" s="2"/>
      <c r="X71" s="2">
        <f>SUMIFS(Staff!K:K,Staff!B:B,'Federal Income Tax'!$B71,Staff!C:C,$C71)</f>
        <v>0</v>
      </c>
      <c r="Y71" s="3">
        <f t="shared" si="26"/>
        <v>0</v>
      </c>
      <c r="Z71" s="5"/>
      <c r="AI71" s="2">
        <f t="shared" si="27"/>
        <v>0</v>
      </c>
      <c r="AJ71" s="2">
        <f t="shared" si="28"/>
        <v>0</v>
      </c>
      <c r="AL71" s="9">
        <f t="shared" si="5"/>
        <v>0</v>
      </c>
      <c r="AM71" s="9">
        <f t="shared" si="6"/>
        <v>0</v>
      </c>
      <c r="AN71" s="9">
        <f t="shared" si="6"/>
        <v>0</v>
      </c>
      <c r="AO71" s="9">
        <f t="shared" si="7"/>
        <v>0</v>
      </c>
      <c r="AP71" s="9">
        <f t="shared" si="8"/>
        <v>0</v>
      </c>
    </row>
    <row r="72" spans="6:42" x14ac:dyDescent="0.25">
      <c r="F72" s="2">
        <f t="shared" si="22"/>
        <v>0</v>
      </c>
      <c r="H72" s="2">
        <f t="shared" si="23"/>
        <v>0</v>
      </c>
      <c r="J72" s="2">
        <f t="shared" si="24"/>
        <v>0</v>
      </c>
      <c r="K72" s="2">
        <f t="shared" si="29"/>
        <v>0</v>
      </c>
      <c r="R72" s="37"/>
      <c r="S72" s="2">
        <f t="shared" si="25"/>
        <v>0</v>
      </c>
      <c r="V72" s="1"/>
      <c r="W72" s="2"/>
      <c r="X72" s="2">
        <f>SUMIFS(Staff!K:K,Staff!B:B,'Federal Income Tax'!$B72,Staff!C:C,$C72)</f>
        <v>0</v>
      </c>
      <c r="Y72" s="3">
        <f t="shared" si="26"/>
        <v>0</v>
      </c>
      <c r="Z72" s="5"/>
      <c r="AI72" s="2">
        <f t="shared" si="27"/>
        <v>0</v>
      </c>
      <c r="AJ72" s="2">
        <f t="shared" si="28"/>
        <v>0</v>
      </c>
      <c r="AL72" s="9">
        <f t="shared" si="5"/>
        <v>0</v>
      </c>
      <c r="AM72" s="9">
        <f t="shared" si="6"/>
        <v>0</v>
      </c>
      <c r="AN72" s="9">
        <f t="shared" si="6"/>
        <v>0</v>
      </c>
      <c r="AO72" s="9">
        <f t="shared" si="7"/>
        <v>0</v>
      </c>
      <c r="AP72" s="9">
        <f t="shared" si="8"/>
        <v>0</v>
      </c>
    </row>
    <row r="73" spans="6:42" x14ac:dyDescent="0.25">
      <c r="F73" s="2">
        <f t="shared" si="22"/>
        <v>0</v>
      </c>
      <c r="H73" s="2">
        <f t="shared" si="23"/>
        <v>0</v>
      </c>
      <c r="J73" s="2">
        <f t="shared" si="24"/>
        <v>0</v>
      </c>
      <c r="K73" s="2">
        <f t="shared" si="29"/>
        <v>0</v>
      </c>
      <c r="R73" s="37"/>
      <c r="S73" s="2">
        <f t="shared" si="25"/>
        <v>0</v>
      </c>
      <c r="V73" s="1"/>
      <c r="W73" s="2"/>
      <c r="X73" s="2">
        <f>SUMIFS(Staff!K:K,Staff!B:B,'Federal Income Tax'!$B73,Staff!C:C,$C73)</f>
        <v>0</v>
      </c>
      <c r="Y73" s="3">
        <f t="shared" si="26"/>
        <v>0</v>
      </c>
      <c r="Z73" s="5"/>
      <c r="AI73" s="2">
        <f t="shared" si="27"/>
        <v>0</v>
      </c>
      <c r="AJ73" s="2">
        <f t="shared" si="28"/>
        <v>0</v>
      </c>
      <c r="AL73" s="9">
        <f t="shared" si="5"/>
        <v>0</v>
      </c>
      <c r="AM73" s="9">
        <f t="shared" si="6"/>
        <v>0</v>
      </c>
      <c r="AN73" s="9">
        <f t="shared" si="6"/>
        <v>0</v>
      </c>
      <c r="AO73" s="9">
        <f t="shared" si="7"/>
        <v>0</v>
      </c>
      <c r="AP73" s="9">
        <f t="shared" si="8"/>
        <v>0</v>
      </c>
    </row>
    <row r="74" spans="6:42" x14ac:dyDescent="0.25">
      <c r="F74" s="2">
        <f t="shared" si="22"/>
        <v>0</v>
      </c>
      <c r="H74" s="2">
        <f t="shared" si="23"/>
        <v>0</v>
      </c>
      <c r="J74" s="2">
        <f t="shared" si="24"/>
        <v>0</v>
      </c>
      <c r="K74" s="2">
        <f t="shared" si="29"/>
        <v>0</v>
      </c>
      <c r="R74" s="37"/>
      <c r="S74" s="2">
        <f t="shared" si="25"/>
        <v>0</v>
      </c>
      <c r="V74" s="1"/>
      <c r="W74" s="2"/>
      <c r="X74" s="2">
        <f>SUMIFS(Staff!K:K,Staff!B:B,'Federal Income Tax'!$B74,Staff!C:C,$C74)</f>
        <v>0</v>
      </c>
      <c r="Y74" s="3">
        <f t="shared" si="26"/>
        <v>0</v>
      </c>
      <c r="Z74" s="5"/>
      <c r="AI74" s="2">
        <f t="shared" si="27"/>
        <v>0</v>
      </c>
      <c r="AJ74" s="2">
        <f t="shared" si="28"/>
        <v>0</v>
      </c>
      <c r="AL74" s="9">
        <f t="shared" ref="AL74:AL137" si="30">Y74</f>
        <v>0</v>
      </c>
      <c r="AM74" s="9">
        <f t="shared" ref="AM74:AN105" si="31">$K74*AM$7</f>
        <v>0</v>
      </c>
      <c r="AN74" s="9">
        <f t="shared" si="31"/>
        <v>0</v>
      </c>
      <c r="AO74" s="9">
        <f t="shared" ref="AO74:AO137" si="32">SUM(AL74:AN74)</f>
        <v>0</v>
      </c>
      <c r="AP74" s="9">
        <f t="shared" ref="AP74:AP137" si="33">SUM(K74,-AO74)</f>
        <v>0</v>
      </c>
    </row>
    <row r="75" spans="6:42" x14ac:dyDescent="0.25">
      <c r="F75" s="2">
        <f t="shared" si="22"/>
        <v>0</v>
      </c>
      <c r="H75" s="2">
        <f t="shared" si="23"/>
        <v>0</v>
      </c>
      <c r="J75" s="2">
        <f t="shared" si="24"/>
        <v>0</v>
      </c>
      <c r="K75" s="2">
        <f t="shared" si="29"/>
        <v>0</v>
      </c>
      <c r="R75" s="37"/>
      <c r="S75" s="2">
        <f t="shared" si="25"/>
        <v>0</v>
      </c>
      <c r="V75" s="1"/>
      <c r="W75" s="2"/>
      <c r="X75" s="2">
        <f>SUMIFS(Staff!K:K,Staff!B:B,'Federal Income Tax'!$B75,Staff!C:C,$C75)</f>
        <v>0</v>
      </c>
      <c r="Y75" s="3">
        <f t="shared" si="26"/>
        <v>0</v>
      </c>
      <c r="Z75" s="5"/>
      <c r="AI75" s="2">
        <f t="shared" si="27"/>
        <v>0</v>
      </c>
      <c r="AJ75" s="2">
        <f t="shared" si="28"/>
        <v>0</v>
      </c>
      <c r="AL75" s="9">
        <f t="shared" si="30"/>
        <v>0</v>
      </c>
      <c r="AM75" s="9">
        <f t="shared" si="31"/>
        <v>0</v>
      </c>
      <c r="AN75" s="9">
        <f t="shared" si="31"/>
        <v>0</v>
      </c>
      <c r="AO75" s="9">
        <f t="shared" si="32"/>
        <v>0</v>
      </c>
      <c r="AP75" s="9">
        <f t="shared" si="33"/>
        <v>0</v>
      </c>
    </row>
    <row r="76" spans="6:42" x14ac:dyDescent="0.25">
      <c r="F76" s="2">
        <f t="shared" si="22"/>
        <v>0</v>
      </c>
      <c r="H76" s="2">
        <f t="shared" si="23"/>
        <v>0</v>
      </c>
      <c r="J76" s="2">
        <f t="shared" si="24"/>
        <v>0</v>
      </c>
      <c r="K76" s="2">
        <f t="shared" si="29"/>
        <v>0</v>
      </c>
      <c r="R76" s="37"/>
      <c r="S76" s="2">
        <f t="shared" si="25"/>
        <v>0</v>
      </c>
      <c r="V76" s="1"/>
      <c r="W76" s="2"/>
      <c r="X76" s="2">
        <f>SUMIFS(Staff!K:K,Staff!B:B,'Federal Income Tax'!$B76,Staff!C:C,$C76)</f>
        <v>0</v>
      </c>
      <c r="Y76" s="3">
        <f t="shared" si="26"/>
        <v>0</v>
      </c>
      <c r="Z76" s="5"/>
      <c r="AI76" s="2">
        <f t="shared" si="27"/>
        <v>0</v>
      </c>
      <c r="AJ76" s="2">
        <f t="shared" si="28"/>
        <v>0</v>
      </c>
      <c r="AL76" s="9">
        <f t="shared" si="30"/>
        <v>0</v>
      </c>
      <c r="AM76" s="9">
        <f t="shared" si="31"/>
        <v>0</v>
      </c>
      <c r="AN76" s="9">
        <f t="shared" si="31"/>
        <v>0</v>
      </c>
      <c r="AO76" s="9">
        <f t="shared" si="32"/>
        <v>0</v>
      </c>
      <c r="AP76" s="9">
        <f t="shared" si="33"/>
        <v>0</v>
      </c>
    </row>
    <row r="77" spans="6:42" x14ac:dyDescent="0.25">
      <c r="F77" s="2">
        <f t="shared" si="22"/>
        <v>0</v>
      </c>
      <c r="H77" s="2">
        <f t="shared" si="23"/>
        <v>0</v>
      </c>
      <c r="J77" s="2">
        <f t="shared" si="24"/>
        <v>0</v>
      </c>
      <c r="K77" s="2">
        <f t="shared" si="29"/>
        <v>0</v>
      </c>
      <c r="R77" s="37"/>
      <c r="S77" s="2">
        <f t="shared" si="25"/>
        <v>0</v>
      </c>
      <c r="V77" s="1"/>
      <c r="W77" s="2"/>
      <c r="X77" s="2">
        <f>SUMIFS(Staff!K:K,Staff!B:B,'Federal Income Tax'!$B77,Staff!C:C,$C77)</f>
        <v>0</v>
      </c>
      <c r="Y77" s="3">
        <f t="shared" si="26"/>
        <v>0</v>
      </c>
      <c r="Z77" s="5"/>
      <c r="AI77" s="2">
        <f t="shared" si="27"/>
        <v>0</v>
      </c>
      <c r="AJ77" s="2">
        <f t="shared" si="28"/>
        <v>0</v>
      </c>
      <c r="AL77" s="9">
        <f t="shared" si="30"/>
        <v>0</v>
      </c>
      <c r="AM77" s="9">
        <f t="shared" si="31"/>
        <v>0</v>
      </c>
      <c r="AN77" s="9">
        <f t="shared" si="31"/>
        <v>0</v>
      </c>
      <c r="AO77" s="9">
        <f t="shared" si="32"/>
        <v>0</v>
      </c>
      <c r="AP77" s="9">
        <f t="shared" si="33"/>
        <v>0</v>
      </c>
    </row>
    <row r="78" spans="6:42" x14ac:dyDescent="0.25">
      <c r="F78" s="2">
        <f t="shared" ref="F78:F141" si="34">D78*E78</f>
        <v>0</v>
      </c>
      <c r="H78" s="2">
        <f t="shared" ref="H78:H141" si="35">D78*$H$7</f>
        <v>0</v>
      </c>
      <c r="J78" s="2">
        <f t="shared" ref="J78:J141" si="36">H78*I78</f>
        <v>0</v>
      </c>
      <c r="K78" s="2">
        <f t="shared" ref="K78:K141" si="37">SUM(F78,G78,J78)</f>
        <v>0</v>
      </c>
      <c r="R78" s="37"/>
      <c r="S78" s="2">
        <f t="shared" ref="S78:S141" si="38">SUM(K78,R78)</f>
        <v>0</v>
      </c>
      <c r="V78" s="1"/>
      <c r="W78" s="2"/>
      <c r="X78" s="2">
        <f>SUMIFS(Staff!K:K,Staff!B:B,'Federal Income Tax'!$B78,Staff!C:C,$C78)</f>
        <v>0</v>
      </c>
      <c r="Y78" s="3">
        <f t="shared" ref="Y78:Y141" si="39">SUM(V78,-W78,X78)</f>
        <v>0</v>
      </c>
      <c r="Z78" s="5"/>
      <c r="AI78" s="2">
        <f t="shared" ref="AI78:AI141" si="40">SUM(AD78:AH78)</f>
        <v>0</v>
      </c>
      <c r="AJ78" s="2">
        <f t="shared" ref="AJ78:AJ141" si="41">SUM(K78,AI78)</f>
        <v>0</v>
      </c>
      <c r="AL78" s="9">
        <f t="shared" si="30"/>
        <v>0</v>
      </c>
      <c r="AM78" s="9">
        <f t="shared" si="31"/>
        <v>0</v>
      </c>
      <c r="AN78" s="9">
        <f t="shared" si="31"/>
        <v>0</v>
      </c>
      <c r="AO78" s="9">
        <f t="shared" si="32"/>
        <v>0</v>
      </c>
      <c r="AP78" s="9">
        <f t="shared" si="33"/>
        <v>0</v>
      </c>
    </row>
    <row r="79" spans="6:42" x14ac:dyDescent="0.25">
      <c r="F79" s="2">
        <f t="shared" si="34"/>
        <v>0</v>
      </c>
      <c r="H79" s="2">
        <f t="shared" si="35"/>
        <v>0</v>
      </c>
      <c r="J79" s="2">
        <f t="shared" si="36"/>
        <v>0</v>
      </c>
      <c r="K79" s="2">
        <f t="shared" si="37"/>
        <v>0</v>
      </c>
      <c r="R79" s="37"/>
      <c r="S79" s="2">
        <f t="shared" si="38"/>
        <v>0</v>
      </c>
      <c r="V79" s="1"/>
      <c r="W79" s="2"/>
      <c r="X79" s="2">
        <f>SUMIFS(Staff!K:K,Staff!B:B,'Federal Income Tax'!$B79,Staff!C:C,$C79)</f>
        <v>0</v>
      </c>
      <c r="Y79" s="3">
        <f t="shared" si="39"/>
        <v>0</v>
      </c>
      <c r="Z79" s="5"/>
      <c r="AI79" s="2">
        <f t="shared" si="40"/>
        <v>0</v>
      </c>
      <c r="AJ79" s="2">
        <f t="shared" si="41"/>
        <v>0</v>
      </c>
      <c r="AL79" s="9">
        <f t="shared" si="30"/>
        <v>0</v>
      </c>
      <c r="AM79" s="9">
        <f t="shared" si="31"/>
        <v>0</v>
      </c>
      <c r="AN79" s="9">
        <f t="shared" si="31"/>
        <v>0</v>
      </c>
      <c r="AO79" s="9">
        <f t="shared" si="32"/>
        <v>0</v>
      </c>
      <c r="AP79" s="9">
        <f t="shared" si="33"/>
        <v>0</v>
      </c>
    </row>
    <row r="80" spans="6:42" x14ac:dyDescent="0.25">
      <c r="F80" s="2">
        <f t="shared" si="34"/>
        <v>0</v>
      </c>
      <c r="H80" s="2">
        <f t="shared" si="35"/>
        <v>0</v>
      </c>
      <c r="J80" s="2">
        <f t="shared" si="36"/>
        <v>0</v>
      </c>
      <c r="K80" s="2">
        <f t="shared" si="37"/>
        <v>0</v>
      </c>
      <c r="R80" s="37"/>
      <c r="S80" s="2">
        <f t="shared" si="38"/>
        <v>0</v>
      </c>
      <c r="V80" s="1"/>
      <c r="W80" s="2"/>
      <c r="X80" s="2">
        <f>SUMIFS(Staff!K:K,Staff!B:B,'Federal Income Tax'!$B80,Staff!C:C,$C80)</f>
        <v>0</v>
      </c>
      <c r="Y80" s="3">
        <f t="shared" si="39"/>
        <v>0</v>
      </c>
      <c r="Z80" s="5"/>
      <c r="AI80" s="2">
        <f t="shared" si="40"/>
        <v>0</v>
      </c>
      <c r="AJ80" s="2">
        <f t="shared" si="41"/>
        <v>0</v>
      </c>
      <c r="AL80" s="9">
        <f t="shared" si="30"/>
        <v>0</v>
      </c>
      <c r="AM80" s="9">
        <f t="shared" si="31"/>
        <v>0</v>
      </c>
      <c r="AN80" s="9">
        <f t="shared" si="31"/>
        <v>0</v>
      </c>
      <c r="AO80" s="9">
        <f t="shared" si="32"/>
        <v>0</v>
      </c>
      <c r="AP80" s="9">
        <f t="shared" si="33"/>
        <v>0</v>
      </c>
    </row>
    <row r="81" spans="6:42" x14ac:dyDescent="0.25">
      <c r="F81" s="2">
        <f t="shared" si="34"/>
        <v>0</v>
      </c>
      <c r="H81" s="2">
        <f t="shared" si="35"/>
        <v>0</v>
      </c>
      <c r="J81" s="2">
        <f t="shared" si="36"/>
        <v>0</v>
      </c>
      <c r="K81" s="2">
        <f t="shared" si="37"/>
        <v>0</v>
      </c>
      <c r="R81" s="37"/>
      <c r="S81" s="2">
        <f t="shared" si="38"/>
        <v>0</v>
      </c>
      <c r="V81" s="1"/>
      <c r="W81" s="2"/>
      <c r="X81" s="2">
        <f>SUMIFS(Staff!K:K,Staff!B:B,'Federal Income Tax'!$B81,Staff!C:C,$C81)</f>
        <v>0</v>
      </c>
      <c r="Y81" s="3">
        <f t="shared" si="39"/>
        <v>0</v>
      </c>
      <c r="Z81" s="5"/>
      <c r="AI81" s="2">
        <f t="shared" si="40"/>
        <v>0</v>
      </c>
      <c r="AJ81" s="2">
        <f t="shared" si="41"/>
        <v>0</v>
      </c>
      <c r="AL81" s="9">
        <f t="shared" si="30"/>
        <v>0</v>
      </c>
      <c r="AM81" s="9">
        <f t="shared" si="31"/>
        <v>0</v>
      </c>
      <c r="AN81" s="9">
        <f t="shared" si="31"/>
        <v>0</v>
      </c>
      <c r="AO81" s="9">
        <f t="shared" si="32"/>
        <v>0</v>
      </c>
      <c r="AP81" s="9">
        <f t="shared" si="33"/>
        <v>0</v>
      </c>
    </row>
    <row r="82" spans="6:42" x14ac:dyDescent="0.25">
      <c r="F82" s="2">
        <f t="shared" si="34"/>
        <v>0</v>
      </c>
      <c r="H82" s="2">
        <f t="shared" si="35"/>
        <v>0</v>
      </c>
      <c r="J82" s="2">
        <f t="shared" si="36"/>
        <v>0</v>
      </c>
      <c r="K82" s="2">
        <f t="shared" si="37"/>
        <v>0</v>
      </c>
      <c r="R82" s="37"/>
      <c r="S82" s="2">
        <f t="shared" si="38"/>
        <v>0</v>
      </c>
      <c r="V82" s="1"/>
      <c r="W82" s="2"/>
      <c r="X82" s="2">
        <f>SUMIFS(Staff!K:K,Staff!B:B,'Federal Income Tax'!$B82,Staff!C:C,$C82)</f>
        <v>0</v>
      </c>
      <c r="Y82" s="3">
        <f t="shared" si="39"/>
        <v>0</v>
      </c>
      <c r="Z82" s="5"/>
      <c r="AI82" s="2">
        <f t="shared" si="40"/>
        <v>0</v>
      </c>
      <c r="AJ82" s="2">
        <f t="shared" si="41"/>
        <v>0</v>
      </c>
      <c r="AL82" s="9">
        <f t="shared" si="30"/>
        <v>0</v>
      </c>
      <c r="AM82" s="9">
        <f t="shared" si="31"/>
        <v>0</v>
      </c>
      <c r="AN82" s="9">
        <f t="shared" si="31"/>
        <v>0</v>
      </c>
      <c r="AO82" s="9">
        <f t="shared" si="32"/>
        <v>0</v>
      </c>
      <c r="AP82" s="9">
        <f t="shared" si="33"/>
        <v>0</v>
      </c>
    </row>
    <row r="83" spans="6:42" x14ac:dyDescent="0.25">
      <c r="F83" s="2">
        <f t="shared" si="34"/>
        <v>0</v>
      </c>
      <c r="H83" s="2">
        <f t="shared" si="35"/>
        <v>0</v>
      </c>
      <c r="J83" s="2">
        <f t="shared" si="36"/>
        <v>0</v>
      </c>
      <c r="K83" s="2">
        <f t="shared" si="37"/>
        <v>0</v>
      </c>
      <c r="R83" s="37"/>
      <c r="S83" s="2">
        <f t="shared" si="38"/>
        <v>0</v>
      </c>
      <c r="V83" s="1"/>
      <c r="W83" s="2"/>
      <c r="X83" s="2">
        <f>SUMIFS(Staff!K:K,Staff!B:B,'Federal Income Tax'!$B83,Staff!C:C,$C83)</f>
        <v>0</v>
      </c>
      <c r="Y83" s="3">
        <f t="shared" si="39"/>
        <v>0</v>
      </c>
      <c r="Z83" s="5"/>
      <c r="AI83" s="2">
        <f t="shared" si="40"/>
        <v>0</v>
      </c>
      <c r="AJ83" s="2">
        <f t="shared" si="41"/>
        <v>0</v>
      </c>
      <c r="AL83" s="9">
        <f t="shared" si="30"/>
        <v>0</v>
      </c>
      <c r="AM83" s="9">
        <f t="shared" si="31"/>
        <v>0</v>
      </c>
      <c r="AN83" s="9">
        <f t="shared" si="31"/>
        <v>0</v>
      </c>
      <c r="AO83" s="9">
        <f t="shared" si="32"/>
        <v>0</v>
      </c>
      <c r="AP83" s="9">
        <f t="shared" si="33"/>
        <v>0</v>
      </c>
    </row>
    <row r="84" spans="6:42" x14ac:dyDescent="0.25">
      <c r="F84" s="2">
        <f t="shared" si="34"/>
        <v>0</v>
      </c>
      <c r="H84" s="2">
        <f t="shared" si="35"/>
        <v>0</v>
      </c>
      <c r="J84" s="2">
        <f t="shared" si="36"/>
        <v>0</v>
      </c>
      <c r="K84" s="2">
        <f t="shared" si="37"/>
        <v>0</v>
      </c>
      <c r="R84" s="37"/>
      <c r="S84" s="2">
        <f t="shared" si="38"/>
        <v>0</v>
      </c>
      <c r="V84" s="1"/>
      <c r="W84" s="2"/>
      <c r="X84" s="2">
        <f>SUMIFS(Staff!K:K,Staff!B:B,'Federal Income Tax'!$B84,Staff!C:C,$C84)</f>
        <v>0</v>
      </c>
      <c r="Y84" s="3">
        <f t="shared" si="39"/>
        <v>0</v>
      </c>
      <c r="Z84" s="5"/>
      <c r="AI84" s="2">
        <f t="shared" si="40"/>
        <v>0</v>
      </c>
      <c r="AJ84" s="2">
        <f t="shared" si="41"/>
        <v>0</v>
      </c>
      <c r="AL84" s="9">
        <f t="shared" si="30"/>
        <v>0</v>
      </c>
      <c r="AM84" s="9">
        <f t="shared" si="31"/>
        <v>0</v>
      </c>
      <c r="AN84" s="9">
        <f t="shared" si="31"/>
        <v>0</v>
      </c>
      <c r="AO84" s="9">
        <f t="shared" si="32"/>
        <v>0</v>
      </c>
      <c r="AP84" s="9">
        <f t="shared" si="33"/>
        <v>0</v>
      </c>
    </row>
    <row r="85" spans="6:42" x14ac:dyDescent="0.25">
      <c r="F85" s="2">
        <f t="shared" si="34"/>
        <v>0</v>
      </c>
      <c r="H85" s="2">
        <f t="shared" si="35"/>
        <v>0</v>
      </c>
      <c r="J85" s="2">
        <f t="shared" si="36"/>
        <v>0</v>
      </c>
      <c r="K85" s="2">
        <f t="shared" si="37"/>
        <v>0</v>
      </c>
      <c r="R85" s="37"/>
      <c r="S85" s="2">
        <f t="shared" si="38"/>
        <v>0</v>
      </c>
      <c r="V85" s="1"/>
      <c r="W85" s="2"/>
      <c r="X85" s="2">
        <f>SUMIFS(Staff!K:K,Staff!B:B,'Federal Income Tax'!$B85,Staff!C:C,$C85)</f>
        <v>0</v>
      </c>
      <c r="Y85" s="3">
        <f t="shared" si="39"/>
        <v>0</v>
      </c>
      <c r="Z85" s="5"/>
      <c r="AI85" s="2">
        <f t="shared" si="40"/>
        <v>0</v>
      </c>
      <c r="AJ85" s="2">
        <f t="shared" si="41"/>
        <v>0</v>
      </c>
      <c r="AL85" s="9">
        <f t="shared" si="30"/>
        <v>0</v>
      </c>
      <c r="AM85" s="9">
        <f t="shared" si="31"/>
        <v>0</v>
      </c>
      <c r="AN85" s="9">
        <f t="shared" si="31"/>
        <v>0</v>
      </c>
      <c r="AO85" s="9">
        <f t="shared" si="32"/>
        <v>0</v>
      </c>
      <c r="AP85" s="9">
        <f t="shared" si="33"/>
        <v>0</v>
      </c>
    </row>
    <row r="86" spans="6:42" x14ac:dyDescent="0.25">
      <c r="F86" s="2">
        <f t="shared" si="34"/>
        <v>0</v>
      </c>
      <c r="H86" s="2">
        <f t="shared" si="35"/>
        <v>0</v>
      </c>
      <c r="J86" s="2">
        <f t="shared" si="36"/>
        <v>0</v>
      </c>
      <c r="K86" s="2">
        <f t="shared" si="37"/>
        <v>0</v>
      </c>
      <c r="R86" s="37"/>
      <c r="S86" s="2">
        <f t="shared" si="38"/>
        <v>0</v>
      </c>
      <c r="V86" s="1"/>
      <c r="W86" s="2"/>
      <c r="X86" s="2">
        <f>SUMIFS(Staff!K:K,Staff!B:B,'Federal Income Tax'!$B86,Staff!C:C,$C86)</f>
        <v>0</v>
      </c>
      <c r="Y86" s="3">
        <f t="shared" si="39"/>
        <v>0</v>
      </c>
      <c r="Z86" s="5"/>
      <c r="AI86" s="2">
        <f t="shared" si="40"/>
        <v>0</v>
      </c>
      <c r="AJ86" s="2">
        <f t="shared" si="41"/>
        <v>0</v>
      </c>
      <c r="AL86" s="9">
        <f t="shared" si="30"/>
        <v>0</v>
      </c>
      <c r="AM86" s="9">
        <f t="shared" si="31"/>
        <v>0</v>
      </c>
      <c r="AN86" s="9">
        <f t="shared" si="31"/>
        <v>0</v>
      </c>
      <c r="AO86" s="9">
        <f t="shared" si="32"/>
        <v>0</v>
      </c>
      <c r="AP86" s="9">
        <f t="shared" si="33"/>
        <v>0</v>
      </c>
    </row>
    <row r="87" spans="6:42" x14ac:dyDescent="0.25">
      <c r="F87" s="2">
        <f t="shared" si="34"/>
        <v>0</v>
      </c>
      <c r="H87" s="2">
        <f t="shared" si="35"/>
        <v>0</v>
      </c>
      <c r="J87" s="2">
        <f t="shared" si="36"/>
        <v>0</v>
      </c>
      <c r="K87" s="2">
        <f t="shared" si="37"/>
        <v>0</v>
      </c>
      <c r="R87" s="37"/>
      <c r="S87" s="2">
        <f t="shared" si="38"/>
        <v>0</v>
      </c>
      <c r="V87" s="1"/>
      <c r="W87" s="2"/>
      <c r="X87" s="2">
        <f>SUMIFS(Staff!K:K,Staff!B:B,'Federal Income Tax'!$B87,Staff!C:C,$C87)</f>
        <v>0</v>
      </c>
      <c r="Y87" s="3">
        <f t="shared" si="39"/>
        <v>0</v>
      </c>
      <c r="Z87" s="5"/>
      <c r="AI87" s="2">
        <f t="shared" si="40"/>
        <v>0</v>
      </c>
      <c r="AJ87" s="2">
        <f t="shared" si="41"/>
        <v>0</v>
      </c>
      <c r="AL87" s="9">
        <f t="shared" si="30"/>
        <v>0</v>
      </c>
      <c r="AM87" s="9">
        <f t="shared" si="31"/>
        <v>0</v>
      </c>
      <c r="AN87" s="9">
        <f t="shared" si="31"/>
        <v>0</v>
      </c>
      <c r="AO87" s="9">
        <f t="shared" si="32"/>
        <v>0</v>
      </c>
      <c r="AP87" s="9">
        <f t="shared" si="33"/>
        <v>0</v>
      </c>
    </row>
    <row r="88" spans="6:42" x14ac:dyDescent="0.25">
      <c r="F88" s="2">
        <f t="shared" si="34"/>
        <v>0</v>
      </c>
      <c r="H88" s="2">
        <f t="shared" si="35"/>
        <v>0</v>
      </c>
      <c r="J88" s="2">
        <f t="shared" si="36"/>
        <v>0</v>
      </c>
      <c r="K88" s="2">
        <f t="shared" si="37"/>
        <v>0</v>
      </c>
      <c r="R88" s="37"/>
      <c r="S88" s="2">
        <f t="shared" si="38"/>
        <v>0</v>
      </c>
      <c r="V88" s="1"/>
      <c r="W88" s="2"/>
      <c r="X88" s="2">
        <f>SUMIFS(Staff!K:K,Staff!B:B,'Federal Income Tax'!$B88,Staff!C:C,$C88)</f>
        <v>0</v>
      </c>
      <c r="Y88" s="3">
        <f t="shared" si="39"/>
        <v>0</v>
      </c>
      <c r="Z88" s="5"/>
      <c r="AI88" s="2">
        <f t="shared" si="40"/>
        <v>0</v>
      </c>
      <c r="AJ88" s="2">
        <f t="shared" si="41"/>
        <v>0</v>
      </c>
      <c r="AL88" s="9">
        <f t="shared" si="30"/>
        <v>0</v>
      </c>
      <c r="AM88" s="9">
        <f t="shared" si="31"/>
        <v>0</v>
      </c>
      <c r="AN88" s="9">
        <f t="shared" si="31"/>
        <v>0</v>
      </c>
      <c r="AO88" s="9">
        <f t="shared" si="32"/>
        <v>0</v>
      </c>
      <c r="AP88" s="9">
        <f t="shared" si="33"/>
        <v>0</v>
      </c>
    </row>
    <row r="89" spans="6:42" x14ac:dyDescent="0.25">
      <c r="F89" s="2">
        <f t="shared" si="34"/>
        <v>0</v>
      </c>
      <c r="H89" s="2">
        <f t="shared" si="35"/>
        <v>0</v>
      </c>
      <c r="J89" s="2">
        <f t="shared" si="36"/>
        <v>0</v>
      </c>
      <c r="K89" s="2">
        <f t="shared" si="37"/>
        <v>0</v>
      </c>
      <c r="R89" s="37"/>
      <c r="S89" s="2">
        <f t="shared" si="38"/>
        <v>0</v>
      </c>
      <c r="V89" s="1"/>
      <c r="W89" s="2"/>
      <c r="X89" s="2">
        <f>SUMIFS(Staff!K:K,Staff!B:B,'Federal Income Tax'!$B89,Staff!C:C,$C89)</f>
        <v>0</v>
      </c>
      <c r="Y89" s="3">
        <f t="shared" si="39"/>
        <v>0</v>
      </c>
      <c r="Z89" s="5"/>
      <c r="AI89" s="2">
        <f t="shared" si="40"/>
        <v>0</v>
      </c>
      <c r="AJ89" s="2">
        <f t="shared" si="41"/>
        <v>0</v>
      </c>
      <c r="AL89" s="9">
        <f t="shared" si="30"/>
        <v>0</v>
      </c>
      <c r="AM89" s="9">
        <f t="shared" si="31"/>
        <v>0</v>
      </c>
      <c r="AN89" s="9">
        <f t="shared" si="31"/>
        <v>0</v>
      </c>
      <c r="AO89" s="9">
        <f t="shared" si="32"/>
        <v>0</v>
      </c>
      <c r="AP89" s="9">
        <f t="shared" si="33"/>
        <v>0</v>
      </c>
    </row>
    <row r="90" spans="6:42" x14ac:dyDescent="0.25">
      <c r="F90" s="2">
        <f t="shared" si="34"/>
        <v>0</v>
      </c>
      <c r="H90" s="2">
        <f t="shared" si="35"/>
        <v>0</v>
      </c>
      <c r="J90" s="2">
        <f t="shared" si="36"/>
        <v>0</v>
      </c>
      <c r="K90" s="2">
        <f t="shared" si="37"/>
        <v>0</v>
      </c>
      <c r="R90" s="37"/>
      <c r="S90" s="2">
        <f t="shared" si="38"/>
        <v>0</v>
      </c>
      <c r="V90" s="1"/>
      <c r="W90" s="2"/>
      <c r="X90" s="2">
        <f>SUMIFS(Staff!K:K,Staff!B:B,'Federal Income Tax'!$B90,Staff!C:C,$C90)</f>
        <v>0</v>
      </c>
      <c r="Y90" s="3">
        <f t="shared" si="39"/>
        <v>0</v>
      </c>
      <c r="Z90" s="5"/>
      <c r="AI90" s="2">
        <f t="shared" si="40"/>
        <v>0</v>
      </c>
      <c r="AJ90" s="2">
        <f t="shared" si="41"/>
        <v>0</v>
      </c>
      <c r="AL90" s="9">
        <f t="shared" si="30"/>
        <v>0</v>
      </c>
      <c r="AM90" s="9">
        <f t="shared" si="31"/>
        <v>0</v>
      </c>
      <c r="AN90" s="9">
        <f t="shared" si="31"/>
        <v>0</v>
      </c>
      <c r="AO90" s="9">
        <f t="shared" si="32"/>
        <v>0</v>
      </c>
      <c r="AP90" s="9">
        <f t="shared" si="33"/>
        <v>0</v>
      </c>
    </row>
    <row r="91" spans="6:42" x14ac:dyDescent="0.25">
      <c r="F91" s="2">
        <f t="shared" si="34"/>
        <v>0</v>
      </c>
      <c r="H91" s="2">
        <f t="shared" si="35"/>
        <v>0</v>
      </c>
      <c r="J91" s="2">
        <f t="shared" si="36"/>
        <v>0</v>
      </c>
      <c r="K91" s="2">
        <f t="shared" si="37"/>
        <v>0</v>
      </c>
      <c r="R91" s="37"/>
      <c r="S91" s="2">
        <f t="shared" si="38"/>
        <v>0</v>
      </c>
      <c r="V91" s="1"/>
      <c r="W91" s="2"/>
      <c r="X91" s="2">
        <f>SUMIFS(Staff!K:K,Staff!B:B,'Federal Income Tax'!$B91,Staff!C:C,$C91)</f>
        <v>0</v>
      </c>
      <c r="Y91" s="3">
        <f t="shared" si="39"/>
        <v>0</v>
      </c>
      <c r="Z91" s="5"/>
      <c r="AI91" s="2">
        <f t="shared" si="40"/>
        <v>0</v>
      </c>
      <c r="AJ91" s="2">
        <f t="shared" si="41"/>
        <v>0</v>
      </c>
      <c r="AL91" s="9">
        <f t="shared" si="30"/>
        <v>0</v>
      </c>
      <c r="AM91" s="9">
        <f t="shared" si="31"/>
        <v>0</v>
      </c>
      <c r="AN91" s="9">
        <f t="shared" si="31"/>
        <v>0</v>
      </c>
      <c r="AO91" s="9">
        <f t="shared" si="32"/>
        <v>0</v>
      </c>
      <c r="AP91" s="9">
        <f t="shared" si="33"/>
        <v>0</v>
      </c>
    </row>
    <row r="92" spans="6:42" x14ac:dyDescent="0.25">
      <c r="F92" s="2">
        <f t="shared" si="34"/>
        <v>0</v>
      </c>
      <c r="H92" s="2">
        <f t="shared" si="35"/>
        <v>0</v>
      </c>
      <c r="J92" s="2">
        <f t="shared" si="36"/>
        <v>0</v>
      </c>
      <c r="K92" s="2">
        <f t="shared" si="37"/>
        <v>0</v>
      </c>
      <c r="R92" s="37"/>
      <c r="S92" s="2">
        <f t="shared" si="38"/>
        <v>0</v>
      </c>
      <c r="V92" s="1"/>
      <c r="W92" s="2"/>
      <c r="X92" s="2">
        <f>SUMIFS(Staff!K:K,Staff!B:B,'Federal Income Tax'!$B92,Staff!C:C,$C92)</f>
        <v>0</v>
      </c>
      <c r="Y92" s="3">
        <f t="shared" si="39"/>
        <v>0</v>
      </c>
      <c r="Z92" s="5"/>
      <c r="AI92" s="2">
        <f t="shared" si="40"/>
        <v>0</v>
      </c>
      <c r="AJ92" s="2">
        <f t="shared" si="41"/>
        <v>0</v>
      </c>
      <c r="AL92" s="9">
        <f t="shared" si="30"/>
        <v>0</v>
      </c>
      <c r="AM92" s="9">
        <f t="shared" si="31"/>
        <v>0</v>
      </c>
      <c r="AN92" s="9">
        <f t="shared" si="31"/>
        <v>0</v>
      </c>
      <c r="AO92" s="9">
        <f t="shared" si="32"/>
        <v>0</v>
      </c>
      <c r="AP92" s="9">
        <f t="shared" si="33"/>
        <v>0</v>
      </c>
    </row>
    <row r="93" spans="6:42" x14ac:dyDescent="0.25">
      <c r="F93" s="2">
        <f t="shared" si="34"/>
        <v>0</v>
      </c>
      <c r="H93" s="2">
        <f t="shared" si="35"/>
        <v>0</v>
      </c>
      <c r="J93" s="2">
        <f t="shared" si="36"/>
        <v>0</v>
      </c>
      <c r="K93" s="2">
        <f t="shared" si="37"/>
        <v>0</v>
      </c>
      <c r="R93" s="37"/>
      <c r="S93" s="2">
        <f t="shared" si="38"/>
        <v>0</v>
      </c>
      <c r="V93" s="1"/>
      <c r="W93" s="2"/>
      <c r="X93" s="2">
        <f>SUMIFS(Staff!K:K,Staff!B:B,'Federal Income Tax'!$B93,Staff!C:C,$C93)</f>
        <v>0</v>
      </c>
      <c r="Y93" s="3">
        <f t="shared" si="39"/>
        <v>0</v>
      </c>
      <c r="Z93" s="5"/>
      <c r="AI93" s="2">
        <f t="shared" si="40"/>
        <v>0</v>
      </c>
      <c r="AJ93" s="2">
        <f t="shared" si="41"/>
        <v>0</v>
      </c>
      <c r="AL93" s="9">
        <f t="shared" si="30"/>
        <v>0</v>
      </c>
      <c r="AM93" s="9">
        <f t="shared" si="31"/>
        <v>0</v>
      </c>
      <c r="AN93" s="9">
        <f t="shared" si="31"/>
        <v>0</v>
      </c>
      <c r="AO93" s="9">
        <f t="shared" si="32"/>
        <v>0</v>
      </c>
      <c r="AP93" s="9">
        <f t="shared" si="33"/>
        <v>0</v>
      </c>
    </row>
    <row r="94" spans="6:42" x14ac:dyDescent="0.25">
      <c r="F94" s="2">
        <f t="shared" si="34"/>
        <v>0</v>
      </c>
      <c r="H94" s="2">
        <f t="shared" si="35"/>
        <v>0</v>
      </c>
      <c r="J94" s="2">
        <f t="shared" si="36"/>
        <v>0</v>
      </c>
      <c r="K94" s="2">
        <f t="shared" si="37"/>
        <v>0</v>
      </c>
      <c r="R94" s="37"/>
      <c r="S94" s="2">
        <f t="shared" si="38"/>
        <v>0</v>
      </c>
      <c r="V94" s="1"/>
      <c r="W94" s="2"/>
      <c r="X94" s="2">
        <f>SUMIFS(Staff!K:K,Staff!B:B,'Federal Income Tax'!$B94,Staff!C:C,$C94)</f>
        <v>0</v>
      </c>
      <c r="Y94" s="3">
        <f t="shared" si="39"/>
        <v>0</v>
      </c>
      <c r="Z94" s="5"/>
      <c r="AI94" s="2">
        <f t="shared" si="40"/>
        <v>0</v>
      </c>
      <c r="AJ94" s="2">
        <f t="shared" si="41"/>
        <v>0</v>
      </c>
      <c r="AL94" s="9">
        <f t="shared" si="30"/>
        <v>0</v>
      </c>
      <c r="AM94" s="9">
        <f t="shared" si="31"/>
        <v>0</v>
      </c>
      <c r="AN94" s="9">
        <f t="shared" si="31"/>
        <v>0</v>
      </c>
      <c r="AO94" s="9">
        <f t="shared" si="32"/>
        <v>0</v>
      </c>
      <c r="AP94" s="9">
        <f t="shared" si="33"/>
        <v>0</v>
      </c>
    </row>
    <row r="95" spans="6:42" x14ac:dyDescent="0.25">
      <c r="F95" s="2">
        <f t="shared" si="34"/>
        <v>0</v>
      </c>
      <c r="H95" s="2">
        <f t="shared" si="35"/>
        <v>0</v>
      </c>
      <c r="J95" s="2">
        <f t="shared" si="36"/>
        <v>0</v>
      </c>
      <c r="K95" s="2">
        <f t="shared" si="37"/>
        <v>0</v>
      </c>
      <c r="R95" s="37"/>
      <c r="S95" s="2">
        <f t="shared" si="38"/>
        <v>0</v>
      </c>
      <c r="V95" s="1"/>
      <c r="W95" s="2"/>
      <c r="X95" s="2">
        <f>SUMIFS(Staff!K:K,Staff!B:B,'Federal Income Tax'!$B95,Staff!C:C,$C95)</f>
        <v>0</v>
      </c>
      <c r="Y95" s="3">
        <f t="shared" si="39"/>
        <v>0</v>
      </c>
      <c r="Z95" s="5"/>
      <c r="AI95" s="2">
        <f t="shared" si="40"/>
        <v>0</v>
      </c>
      <c r="AJ95" s="2">
        <f t="shared" si="41"/>
        <v>0</v>
      </c>
      <c r="AL95" s="9">
        <f t="shared" si="30"/>
        <v>0</v>
      </c>
      <c r="AM95" s="9">
        <f t="shared" si="31"/>
        <v>0</v>
      </c>
      <c r="AN95" s="9">
        <f t="shared" si="31"/>
        <v>0</v>
      </c>
      <c r="AO95" s="9">
        <f t="shared" si="32"/>
        <v>0</v>
      </c>
      <c r="AP95" s="9">
        <f t="shared" si="33"/>
        <v>0</v>
      </c>
    </row>
    <row r="96" spans="6:42" x14ac:dyDescent="0.25">
      <c r="F96" s="2">
        <f t="shared" si="34"/>
        <v>0</v>
      </c>
      <c r="H96" s="2">
        <f t="shared" si="35"/>
        <v>0</v>
      </c>
      <c r="J96" s="2">
        <f t="shared" si="36"/>
        <v>0</v>
      </c>
      <c r="K96" s="2">
        <f t="shared" si="37"/>
        <v>0</v>
      </c>
      <c r="R96" s="37"/>
      <c r="S96" s="2">
        <f t="shared" si="38"/>
        <v>0</v>
      </c>
      <c r="V96" s="1"/>
      <c r="W96" s="2"/>
      <c r="X96" s="2">
        <f>SUMIFS(Staff!K:K,Staff!B:B,'Federal Income Tax'!$B96,Staff!C:C,$C96)</f>
        <v>0</v>
      </c>
      <c r="Y96" s="3">
        <f t="shared" si="39"/>
        <v>0</v>
      </c>
      <c r="Z96" s="5"/>
      <c r="AI96" s="2">
        <f t="shared" si="40"/>
        <v>0</v>
      </c>
      <c r="AJ96" s="2">
        <f t="shared" si="41"/>
        <v>0</v>
      </c>
      <c r="AL96" s="9">
        <f t="shared" si="30"/>
        <v>0</v>
      </c>
      <c r="AM96" s="9">
        <f t="shared" si="31"/>
        <v>0</v>
      </c>
      <c r="AN96" s="9">
        <f t="shared" si="31"/>
        <v>0</v>
      </c>
      <c r="AO96" s="9">
        <f t="shared" si="32"/>
        <v>0</v>
      </c>
      <c r="AP96" s="9">
        <f t="shared" si="33"/>
        <v>0</v>
      </c>
    </row>
    <row r="97" spans="6:42" x14ac:dyDescent="0.25">
      <c r="F97" s="2">
        <f t="shared" si="34"/>
        <v>0</v>
      </c>
      <c r="H97" s="2">
        <f t="shared" si="35"/>
        <v>0</v>
      </c>
      <c r="J97" s="2">
        <f t="shared" si="36"/>
        <v>0</v>
      </c>
      <c r="K97" s="2">
        <f t="shared" si="37"/>
        <v>0</v>
      </c>
      <c r="R97" s="37"/>
      <c r="S97" s="2">
        <f t="shared" si="38"/>
        <v>0</v>
      </c>
      <c r="V97" s="1"/>
      <c r="W97" s="2"/>
      <c r="X97" s="2">
        <f>SUMIFS(Staff!K:K,Staff!B:B,'Federal Income Tax'!$B97,Staff!C:C,$C97)</f>
        <v>0</v>
      </c>
      <c r="Y97" s="3">
        <f t="shared" si="39"/>
        <v>0</v>
      </c>
      <c r="Z97" s="5"/>
      <c r="AI97" s="2">
        <f t="shared" si="40"/>
        <v>0</v>
      </c>
      <c r="AJ97" s="2">
        <f t="shared" si="41"/>
        <v>0</v>
      </c>
      <c r="AL97" s="9">
        <f t="shared" si="30"/>
        <v>0</v>
      </c>
      <c r="AM97" s="9">
        <f t="shared" si="31"/>
        <v>0</v>
      </c>
      <c r="AN97" s="9">
        <f t="shared" si="31"/>
        <v>0</v>
      </c>
      <c r="AO97" s="9">
        <f t="shared" si="32"/>
        <v>0</v>
      </c>
      <c r="AP97" s="9">
        <f t="shared" si="33"/>
        <v>0</v>
      </c>
    </row>
    <row r="98" spans="6:42" x14ac:dyDescent="0.25">
      <c r="F98" s="2">
        <f t="shared" si="34"/>
        <v>0</v>
      </c>
      <c r="H98" s="2">
        <f t="shared" si="35"/>
        <v>0</v>
      </c>
      <c r="J98" s="2">
        <f t="shared" si="36"/>
        <v>0</v>
      </c>
      <c r="K98" s="2">
        <f t="shared" si="37"/>
        <v>0</v>
      </c>
      <c r="R98" s="37"/>
      <c r="S98" s="2">
        <f t="shared" si="38"/>
        <v>0</v>
      </c>
      <c r="V98" s="1"/>
      <c r="W98" s="2"/>
      <c r="X98" s="2">
        <f>SUMIFS(Staff!K:K,Staff!B:B,'Federal Income Tax'!$B98,Staff!C:C,$C98)</f>
        <v>0</v>
      </c>
      <c r="Y98" s="3">
        <f t="shared" si="39"/>
        <v>0</v>
      </c>
      <c r="Z98" s="5"/>
      <c r="AI98" s="2">
        <f t="shared" si="40"/>
        <v>0</v>
      </c>
      <c r="AJ98" s="2">
        <f t="shared" si="41"/>
        <v>0</v>
      </c>
      <c r="AL98" s="9">
        <f t="shared" si="30"/>
        <v>0</v>
      </c>
      <c r="AM98" s="9">
        <f t="shared" si="31"/>
        <v>0</v>
      </c>
      <c r="AN98" s="9">
        <f t="shared" si="31"/>
        <v>0</v>
      </c>
      <c r="AO98" s="9">
        <f t="shared" si="32"/>
        <v>0</v>
      </c>
      <c r="AP98" s="9">
        <f t="shared" si="33"/>
        <v>0</v>
      </c>
    </row>
    <row r="99" spans="6:42" x14ac:dyDescent="0.25">
      <c r="F99" s="2">
        <f t="shared" si="34"/>
        <v>0</v>
      </c>
      <c r="H99" s="2">
        <f t="shared" si="35"/>
        <v>0</v>
      </c>
      <c r="J99" s="2">
        <f t="shared" si="36"/>
        <v>0</v>
      </c>
      <c r="K99" s="2">
        <f t="shared" si="37"/>
        <v>0</v>
      </c>
      <c r="R99" s="37"/>
      <c r="S99" s="2">
        <f t="shared" si="38"/>
        <v>0</v>
      </c>
      <c r="V99" s="1"/>
      <c r="W99" s="2"/>
      <c r="X99" s="2">
        <f>SUMIFS(Staff!K:K,Staff!B:B,'Federal Income Tax'!$B99,Staff!C:C,$C99)</f>
        <v>0</v>
      </c>
      <c r="Y99" s="3">
        <f t="shared" si="39"/>
        <v>0</v>
      </c>
      <c r="Z99" s="5"/>
      <c r="AI99" s="2">
        <f t="shared" si="40"/>
        <v>0</v>
      </c>
      <c r="AJ99" s="2">
        <f t="shared" si="41"/>
        <v>0</v>
      </c>
      <c r="AL99" s="9">
        <f t="shared" si="30"/>
        <v>0</v>
      </c>
      <c r="AM99" s="9">
        <f t="shared" si="31"/>
        <v>0</v>
      </c>
      <c r="AN99" s="9">
        <f t="shared" si="31"/>
        <v>0</v>
      </c>
      <c r="AO99" s="9">
        <f t="shared" si="32"/>
        <v>0</v>
      </c>
      <c r="AP99" s="9">
        <f t="shared" si="33"/>
        <v>0</v>
      </c>
    </row>
    <row r="100" spans="6:42" x14ac:dyDescent="0.25">
      <c r="F100" s="2">
        <f t="shared" si="34"/>
        <v>0</v>
      </c>
      <c r="H100" s="2">
        <f t="shared" si="35"/>
        <v>0</v>
      </c>
      <c r="J100" s="2">
        <f t="shared" si="36"/>
        <v>0</v>
      </c>
      <c r="K100" s="2">
        <f t="shared" si="37"/>
        <v>0</v>
      </c>
      <c r="R100" s="37"/>
      <c r="S100" s="2">
        <f t="shared" si="38"/>
        <v>0</v>
      </c>
      <c r="V100" s="1"/>
      <c r="W100" s="2"/>
      <c r="X100" s="2">
        <f>SUMIFS(Staff!K:K,Staff!B:B,'Federal Income Tax'!$B100,Staff!C:C,$C100)</f>
        <v>0</v>
      </c>
      <c r="Y100" s="3">
        <f t="shared" si="39"/>
        <v>0</v>
      </c>
      <c r="Z100" s="5"/>
      <c r="AI100" s="2">
        <f t="shared" si="40"/>
        <v>0</v>
      </c>
      <c r="AJ100" s="2">
        <f t="shared" si="41"/>
        <v>0</v>
      </c>
      <c r="AL100" s="9">
        <f t="shared" si="30"/>
        <v>0</v>
      </c>
      <c r="AM100" s="9">
        <f t="shared" si="31"/>
        <v>0</v>
      </c>
      <c r="AN100" s="9">
        <f t="shared" si="31"/>
        <v>0</v>
      </c>
      <c r="AO100" s="9">
        <f t="shared" si="32"/>
        <v>0</v>
      </c>
      <c r="AP100" s="9">
        <f t="shared" si="33"/>
        <v>0</v>
      </c>
    </row>
    <row r="101" spans="6:42" x14ac:dyDescent="0.25">
      <c r="F101" s="2">
        <f t="shared" si="34"/>
        <v>0</v>
      </c>
      <c r="H101" s="2">
        <f t="shared" si="35"/>
        <v>0</v>
      </c>
      <c r="J101" s="2">
        <f t="shared" si="36"/>
        <v>0</v>
      </c>
      <c r="K101" s="2">
        <f t="shared" si="37"/>
        <v>0</v>
      </c>
      <c r="R101" s="37"/>
      <c r="S101" s="2">
        <f t="shared" si="38"/>
        <v>0</v>
      </c>
      <c r="V101" s="1"/>
      <c r="W101" s="2"/>
      <c r="X101" s="2">
        <f>SUMIFS(Staff!K:K,Staff!B:B,'Federal Income Tax'!$B101,Staff!C:C,$C101)</f>
        <v>0</v>
      </c>
      <c r="Y101" s="3">
        <f t="shared" si="39"/>
        <v>0</v>
      </c>
      <c r="Z101" s="5"/>
      <c r="AI101" s="2">
        <f t="shared" si="40"/>
        <v>0</v>
      </c>
      <c r="AJ101" s="2">
        <f t="shared" si="41"/>
        <v>0</v>
      </c>
      <c r="AL101" s="9">
        <f t="shared" si="30"/>
        <v>0</v>
      </c>
      <c r="AM101" s="9">
        <f t="shared" si="31"/>
        <v>0</v>
      </c>
      <c r="AN101" s="9">
        <f t="shared" si="31"/>
        <v>0</v>
      </c>
      <c r="AO101" s="9">
        <f t="shared" si="32"/>
        <v>0</v>
      </c>
      <c r="AP101" s="9">
        <f t="shared" si="33"/>
        <v>0</v>
      </c>
    </row>
    <row r="102" spans="6:42" x14ac:dyDescent="0.25">
      <c r="F102" s="2">
        <f t="shared" si="34"/>
        <v>0</v>
      </c>
      <c r="H102" s="2">
        <f t="shared" si="35"/>
        <v>0</v>
      </c>
      <c r="J102" s="2">
        <f t="shared" si="36"/>
        <v>0</v>
      </c>
      <c r="K102" s="2">
        <f t="shared" si="37"/>
        <v>0</v>
      </c>
      <c r="R102" s="37"/>
      <c r="S102" s="2">
        <f t="shared" si="38"/>
        <v>0</v>
      </c>
      <c r="V102" s="1"/>
      <c r="W102" s="2"/>
      <c r="X102" s="2">
        <f>SUMIFS(Staff!K:K,Staff!B:B,'Federal Income Tax'!$B102,Staff!C:C,$C102)</f>
        <v>0</v>
      </c>
      <c r="Y102" s="3">
        <f t="shared" si="39"/>
        <v>0</v>
      </c>
      <c r="Z102" s="5"/>
      <c r="AI102" s="2">
        <f t="shared" si="40"/>
        <v>0</v>
      </c>
      <c r="AJ102" s="2">
        <f t="shared" si="41"/>
        <v>0</v>
      </c>
      <c r="AL102" s="9">
        <f t="shared" si="30"/>
        <v>0</v>
      </c>
      <c r="AM102" s="9">
        <f t="shared" si="31"/>
        <v>0</v>
      </c>
      <c r="AN102" s="9">
        <f t="shared" si="31"/>
        <v>0</v>
      </c>
      <c r="AO102" s="9">
        <f t="shared" si="32"/>
        <v>0</v>
      </c>
      <c r="AP102" s="9">
        <f t="shared" si="33"/>
        <v>0</v>
      </c>
    </row>
    <row r="103" spans="6:42" x14ac:dyDescent="0.25">
      <c r="F103" s="2">
        <f t="shared" si="34"/>
        <v>0</v>
      </c>
      <c r="H103" s="2">
        <f t="shared" si="35"/>
        <v>0</v>
      </c>
      <c r="J103" s="2">
        <f t="shared" si="36"/>
        <v>0</v>
      </c>
      <c r="K103" s="2">
        <f t="shared" si="37"/>
        <v>0</v>
      </c>
      <c r="R103" s="37"/>
      <c r="S103" s="2">
        <f t="shared" si="38"/>
        <v>0</v>
      </c>
      <c r="V103" s="1"/>
      <c r="W103" s="2"/>
      <c r="X103" s="2">
        <f>SUMIFS(Staff!K:K,Staff!B:B,'Federal Income Tax'!$B103,Staff!C:C,$C103)</f>
        <v>0</v>
      </c>
      <c r="Y103" s="3">
        <f t="shared" si="39"/>
        <v>0</v>
      </c>
      <c r="Z103" s="5"/>
      <c r="AI103" s="2">
        <f t="shared" si="40"/>
        <v>0</v>
      </c>
      <c r="AJ103" s="2">
        <f t="shared" si="41"/>
        <v>0</v>
      </c>
      <c r="AL103" s="9">
        <f t="shared" si="30"/>
        <v>0</v>
      </c>
      <c r="AM103" s="9">
        <f t="shared" si="31"/>
        <v>0</v>
      </c>
      <c r="AN103" s="9">
        <f t="shared" si="31"/>
        <v>0</v>
      </c>
      <c r="AO103" s="9">
        <f t="shared" si="32"/>
        <v>0</v>
      </c>
      <c r="AP103" s="9">
        <f t="shared" si="33"/>
        <v>0</v>
      </c>
    </row>
    <row r="104" spans="6:42" x14ac:dyDescent="0.25">
      <c r="F104" s="2">
        <f t="shared" si="34"/>
        <v>0</v>
      </c>
      <c r="H104" s="2">
        <f t="shared" si="35"/>
        <v>0</v>
      </c>
      <c r="J104" s="2">
        <f t="shared" si="36"/>
        <v>0</v>
      </c>
      <c r="K104" s="2">
        <f t="shared" si="37"/>
        <v>0</v>
      </c>
      <c r="R104" s="37"/>
      <c r="S104" s="2">
        <f t="shared" si="38"/>
        <v>0</v>
      </c>
      <c r="V104" s="1"/>
      <c r="W104" s="2"/>
      <c r="X104" s="2">
        <f>SUMIFS(Staff!K:K,Staff!B:B,'Federal Income Tax'!$B104,Staff!C:C,$C104)</f>
        <v>0</v>
      </c>
      <c r="Y104" s="3">
        <f t="shared" si="39"/>
        <v>0</v>
      </c>
      <c r="Z104" s="5"/>
      <c r="AI104" s="2">
        <f t="shared" si="40"/>
        <v>0</v>
      </c>
      <c r="AJ104" s="2">
        <f t="shared" si="41"/>
        <v>0</v>
      </c>
      <c r="AL104" s="9">
        <f t="shared" si="30"/>
        <v>0</v>
      </c>
      <c r="AM104" s="9">
        <f t="shared" si="31"/>
        <v>0</v>
      </c>
      <c r="AN104" s="9">
        <f t="shared" si="31"/>
        <v>0</v>
      </c>
      <c r="AO104" s="9">
        <f t="shared" si="32"/>
        <v>0</v>
      </c>
      <c r="AP104" s="9">
        <f t="shared" si="33"/>
        <v>0</v>
      </c>
    </row>
    <row r="105" spans="6:42" x14ac:dyDescent="0.25">
      <c r="F105" s="2">
        <f t="shared" si="34"/>
        <v>0</v>
      </c>
      <c r="H105" s="2">
        <f t="shared" si="35"/>
        <v>0</v>
      </c>
      <c r="J105" s="2">
        <f t="shared" si="36"/>
        <v>0</v>
      </c>
      <c r="K105" s="2">
        <f t="shared" si="37"/>
        <v>0</v>
      </c>
      <c r="R105" s="37"/>
      <c r="S105" s="2">
        <f t="shared" si="38"/>
        <v>0</v>
      </c>
      <c r="V105" s="1"/>
      <c r="W105" s="2"/>
      <c r="X105" s="2">
        <f>SUMIFS(Staff!K:K,Staff!B:B,'Federal Income Tax'!$B105,Staff!C:C,$C105)</f>
        <v>0</v>
      </c>
      <c r="Y105" s="3">
        <f t="shared" si="39"/>
        <v>0</v>
      </c>
      <c r="Z105" s="5"/>
      <c r="AI105" s="2">
        <f t="shared" si="40"/>
        <v>0</v>
      </c>
      <c r="AJ105" s="2">
        <f t="shared" si="41"/>
        <v>0</v>
      </c>
      <c r="AL105" s="9">
        <f t="shared" si="30"/>
        <v>0</v>
      </c>
      <c r="AM105" s="9">
        <f t="shared" si="31"/>
        <v>0</v>
      </c>
      <c r="AN105" s="9">
        <f t="shared" si="31"/>
        <v>0</v>
      </c>
      <c r="AO105" s="9">
        <f t="shared" si="32"/>
        <v>0</v>
      </c>
      <c r="AP105" s="9">
        <f t="shared" si="33"/>
        <v>0</v>
      </c>
    </row>
    <row r="106" spans="6:42" x14ac:dyDescent="0.25">
      <c r="F106" s="2">
        <f t="shared" si="34"/>
        <v>0</v>
      </c>
      <c r="H106" s="2">
        <f t="shared" si="35"/>
        <v>0</v>
      </c>
      <c r="J106" s="2">
        <f t="shared" si="36"/>
        <v>0</v>
      </c>
      <c r="K106" s="2">
        <f t="shared" si="37"/>
        <v>0</v>
      </c>
      <c r="R106" s="37"/>
      <c r="S106" s="2">
        <f t="shared" si="38"/>
        <v>0</v>
      </c>
      <c r="V106" s="1"/>
      <c r="W106" s="2"/>
      <c r="X106" s="2">
        <f>SUMIFS(Staff!K:K,Staff!B:B,'Federal Income Tax'!$B106,Staff!C:C,$C106)</f>
        <v>0</v>
      </c>
      <c r="Y106" s="3">
        <f t="shared" si="39"/>
        <v>0</v>
      </c>
      <c r="Z106" s="5"/>
      <c r="AI106" s="2">
        <f t="shared" si="40"/>
        <v>0</v>
      </c>
      <c r="AJ106" s="2">
        <f t="shared" si="41"/>
        <v>0</v>
      </c>
      <c r="AL106" s="9">
        <f t="shared" si="30"/>
        <v>0</v>
      </c>
      <c r="AM106" s="9">
        <f t="shared" ref="AM106:AN137" si="42">$K106*AM$7</f>
        <v>0</v>
      </c>
      <c r="AN106" s="9">
        <f t="shared" si="42"/>
        <v>0</v>
      </c>
      <c r="AO106" s="9">
        <f t="shared" si="32"/>
        <v>0</v>
      </c>
      <c r="AP106" s="9">
        <f t="shared" si="33"/>
        <v>0</v>
      </c>
    </row>
    <row r="107" spans="6:42" x14ac:dyDescent="0.25">
      <c r="F107" s="2">
        <f t="shared" si="34"/>
        <v>0</v>
      </c>
      <c r="H107" s="2">
        <f t="shared" si="35"/>
        <v>0</v>
      </c>
      <c r="J107" s="2">
        <f t="shared" si="36"/>
        <v>0</v>
      </c>
      <c r="K107" s="2">
        <f t="shared" si="37"/>
        <v>0</v>
      </c>
      <c r="R107" s="37"/>
      <c r="S107" s="2">
        <f t="shared" si="38"/>
        <v>0</v>
      </c>
      <c r="V107" s="1"/>
      <c r="W107" s="2"/>
      <c r="X107" s="2">
        <f>SUMIFS(Staff!K:K,Staff!B:B,'Federal Income Tax'!$B107,Staff!C:C,$C107)</f>
        <v>0</v>
      </c>
      <c r="Y107" s="3">
        <f t="shared" si="39"/>
        <v>0</v>
      </c>
      <c r="Z107" s="5"/>
      <c r="AI107" s="2">
        <f t="shared" si="40"/>
        <v>0</v>
      </c>
      <c r="AJ107" s="2">
        <f t="shared" si="41"/>
        <v>0</v>
      </c>
      <c r="AL107" s="9">
        <f t="shared" si="30"/>
        <v>0</v>
      </c>
      <c r="AM107" s="9">
        <f t="shared" si="42"/>
        <v>0</v>
      </c>
      <c r="AN107" s="9">
        <f t="shared" si="42"/>
        <v>0</v>
      </c>
      <c r="AO107" s="9">
        <f t="shared" si="32"/>
        <v>0</v>
      </c>
      <c r="AP107" s="9">
        <f t="shared" si="33"/>
        <v>0</v>
      </c>
    </row>
    <row r="108" spans="6:42" x14ac:dyDescent="0.25">
      <c r="F108" s="2">
        <f t="shared" si="34"/>
        <v>0</v>
      </c>
      <c r="H108" s="2">
        <f t="shared" si="35"/>
        <v>0</v>
      </c>
      <c r="J108" s="2">
        <f t="shared" si="36"/>
        <v>0</v>
      </c>
      <c r="K108" s="2">
        <f t="shared" si="37"/>
        <v>0</v>
      </c>
      <c r="R108" s="37"/>
      <c r="S108" s="2">
        <f t="shared" si="38"/>
        <v>0</v>
      </c>
      <c r="V108" s="1"/>
      <c r="W108" s="2"/>
      <c r="X108" s="2">
        <f>SUMIFS(Staff!K:K,Staff!B:B,'Federal Income Tax'!$B108,Staff!C:C,$C108)</f>
        <v>0</v>
      </c>
      <c r="Y108" s="3">
        <f t="shared" si="39"/>
        <v>0</v>
      </c>
      <c r="Z108" s="5"/>
      <c r="AI108" s="2">
        <f t="shared" si="40"/>
        <v>0</v>
      </c>
      <c r="AJ108" s="2">
        <f t="shared" si="41"/>
        <v>0</v>
      </c>
      <c r="AL108" s="9">
        <f t="shared" si="30"/>
        <v>0</v>
      </c>
      <c r="AM108" s="9">
        <f t="shared" si="42"/>
        <v>0</v>
      </c>
      <c r="AN108" s="9">
        <f t="shared" si="42"/>
        <v>0</v>
      </c>
      <c r="AO108" s="9">
        <f t="shared" si="32"/>
        <v>0</v>
      </c>
      <c r="AP108" s="9">
        <f t="shared" si="33"/>
        <v>0</v>
      </c>
    </row>
    <row r="109" spans="6:42" x14ac:dyDescent="0.25">
      <c r="F109" s="2">
        <f t="shared" si="34"/>
        <v>0</v>
      </c>
      <c r="H109" s="2">
        <f t="shared" si="35"/>
        <v>0</v>
      </c>
      <c r="J109" s="2">
        <f t="shared" si="36"/>
        <v>0</v>
      </c>
      <c r="K109" s="2">
        <f t="shared" si="37"/>
        <v>0</v>
      </c>
      <c r="R109" s="37"/>
      <c r="S109" s="2">
        <f t="shared" si="38"/>
        <v>0</v>
      </c>
      <c r="V109" s="1"/>
      <c r="W109" s="2"/>
      <c r="X109" s="2">
        <f>SUMIFS(Staff!K:K,Staff!B:B,'Federal Income Tax'!$B109,Staff!C:C,$C109)</f>
        <v>0</v>
      </c>
      <c r="Y109" s="3">
        <f t="shared" si="39"/>
        <v>0</v>
      </c>
      <c r="Z109" s="5"/>
      <c r="AI109" s="2">
        <f t="shared" si="40"/>
        <v>0</v>
      </c>
      <c r="AJ109" s="2">
        <f t="shared" si="41"/>
        <v>0</v>
      </c>
      <c r="AL109" s="9">
        <f t="shared" si="30"/>
        <v>0</v>
      </c>
      <c r="AM109" s="9">
        <f t="shared" si="42"/>
        <v>0</v>
      </c>
      <c r="AN109" s="9">
        <f t="shared" si="42"/>
        <v>0</v>
      </c>
      <c r="AO109" s="9">
        <f t="shared" si="32"/>
        <v>0</v>
      </c>
      <c r="AP109" s="9">
        <f t="shared" si="33"/>
        <v>0</v>
      </c>
    </row>
    <row r="110" spans="6:42" x14ac:dyDescent="0.25">
      <c r="F110" s="2">
        <f t="shared" si="34"/>
        <v>0</v>
      </c>
      <c r="H110" s="2">
        <f t="shared" si="35"/>
        <v>0</v>
      </c>
      <c r="J110" s="2">
        <f t="shared" si="36"/>
        <v>0</v>
      </c>
      <c r="K110" s="2">
        <f t="shared" si="37"/>
        <v>0</v>
      </c>
      <c r="R110" s="37"/>
      <c r="S110" s="2">
        <f t="shared" si="38"/>
        <v>0</v>
      </c>
      <c r="V110" s="1"/>
      <c r="W110" s="2"/>
      <c r="X110" s="2">
        <f>SUMIFS(Staff!K:K,Staff!B:B,'Federal Income Tax'!$B110,Staff!C:C,$C110)</f>
        <v>0</v>
      </c>
      <c r="Y110" s="3">
        <f t="shared" si="39"/>
        <v>0</v>
      </c>
      <c r="Z110" s="5"/>
      <c r="AI110" s="2">
        <f t="shared" si="40"/>
        <v>0</v>
      </c>
      <c r="AJ110" s="2">
        <f t="shared" si="41"/>
        <v>0</v>
      </c>
      <c r="AL110" s="9">
        <f t="shared" si="30"/>
        <v>0</v>
      </c>
      <c r="AM110" s="9">
        <f t="shared" si="42"/>
        <v>0</v>
      </c>
      <c r="AN110" s="9">
        <f t="shared" si="42"/>
        <v>0</v>
      </c>
      <c r="AO110" s="9">
        <f t="shared" si="32"/>
        <v>0</v>
      </c>
      <c r="AP110" s="9">
        <f t="shared" si="33"/>
        <v>0</v>
      </c>
    </row>
    <row r="111" spans="6:42" x14ac:dyDescent="0.25">
      <c r="F111" s="2">
        <f t="shared" si="34"/>
        <v>0</v>
      </c>
      <c r="H111" s="2">
        <f t="shared" si="35"/>
        <v>0</v>
      </c>
      <c r="J111" s="2">
        <f t="shared" si="36"/>
        <v>0</v>
      </c>
      <c r="K111" s="2">
        <f t="shared" si="37"/>
        <v>0</v>
      </c>
      <c r="R111" s="37"/>
      <c r="S111" s="2">
        <f t="shared" si="38"/>
        <v>0</v>
      </c>
      <c r="V111" s="1"/>
      <c r="W111" s="2"/>
      <c r="X111" s="2">
        <f>SUMIFS(Staff!K:K,Staff!B:B,'Federal Income Tax'!$B111,Staff!C:C,$C111)</f>
        <v>0</v>
      </c>
      <c r="Y111" s="3">
        <f t="shared" si="39"/>
        <v>0</v>
      </c>
      <c r="Z111" s="5"/>
      <c r="AI111" s="2">
        <f t="shared" si="40"/>
        <v>0</v>
      </c>
      <c r="AJ111" s="2">
        <f t="shared" si="41"/>
        <v>0</v>
      </c>
      <c r="AL111" s="9">
        <f t="shared" si="30"/>
        <v>0</v>
      </c>
      <c r="AM111" s="9">
        <f t="shared" si="42"/>
        <v>0</v>
      </c>
      <c r="AN111" s="9">
        <f t="shared" si="42"/>
        <v>0</v>
      </c>
      <c r="AO111" s="9">
        <f t="shared" si="32"/>
        <v>0</v>
      </c>
      <c r="AP111" s="9">
        <f t="shared" si="33"/>
        <v>0</v>
      </c>
    </row>
    <row r="112" spans="6:42" x14ac:dyDescent="0.25">
      <c r="F112" s="2">
        <f t="shared" si="34"/>
        <v>0</v>
      </c>
      <c r="H112" s="2">
        <f t="shared" si="35"/>
        <v>0</v>
      </c>
      <c r="J112" s="2">
        <f t="shared" si="36"/>
        <v>0</v>
      </c>
      <c r="K112" s="2">
        <f t="shared" si="37"/>
        <v>0</v>
      </c>
      <c r="R112" s="37"/>
      <c r="S112" s="2">
        <f t="shared" si="38"/>
        <v>0</v>
      </c>
      <c r="V112" s="1"/>
      <c r="W112" s="2"/>
      <c r="X112" s="2">
        <f>SUMIFS(Staff!K:K,Staff!B:B,'Federal Income Tax'!$B112,Staff!C:C,$C112)</f>
        <v>0</v>
      </c>
      <c r="Y112" s="3">
        <f t="shared" si="39"/>
        <v>0</v>
      </c>
      <c r="Z112" s="5"/>
      <c r="AI112" s="2">
        <f t="shared" si="40"/>
        <v>0</v>
      </c>
      <c r="AJ112" s="2">
        <f t="shared" si="41"/>
        <v>0</v>
      </c>
      <c r="AL112" s="9">
        <f t="shared" si="30"/>
        <v>0</v>
      </c>
      <c r="AM112" s="9">
        <f t="shared" si="42"/>
        <v>0</v>
      </c>
      <c r="AN112" s="9">
        <f t="shared" si="42"/>
        <v>0</v>
      </c>
      <c r="AO112" s="9">
        <f t="shared" si="32"/>
        <v>0</v>
      </c>
      <c r="AP112" s="9">
        <f t="shared" si="33"/>
        <v>0</v>
      </c>
    </row>
    <row r="113" spans="6:42" x14ac:dyDescent="0.25">
      <c r="F113" s="2">
        <f t="shared" si="34"/>
        <v>0</v>
      </c>
      <c r="H113" s="2">
        <f t="shared" si="35"/>
        <v>0</v>
      </c>
      <c r="J113" s="2">
        <f t="shared" si="36"/>
        <v>0</v>
      </c>
      <c r="K113" s="2">
        <f t="shared" si="37"/>
        <v>0</v>
      </c>
      <c r="R113" s="37"/>
      <c r="S113" s="2">
        <f t="shared" si="38"/>
        <v>0</v>
      </c>
      <c r="V113" s="1"/>
      <c r="W113" s="2"/>
      <c r="X113" s="2">
        <f>SUMIFS(Staff!K:K,Staff!B:B,'Federal Income Tax'!$B113,Staff!C:C,$C113)</f>
        <v>0</v>
      </c>
      <c r="Y113" s="3">
        <f t="shared" si="39"/>
        <v>0</v>
      </c>
      <c r="Z113" s="5"/>
      <c r="AI113" s="2">
        <f t="shared" si="40"/>
        <v>0</v>
      </c>
      <c r="AJ113" s="2">
        <f t="shared" si="41"/>
        <v>0</v>
      </c>
      <c r="AL113" s="9">
        <f t="shared" si="30"/>
        <v>0</v>
      </c>
      <c r="AM113" s="9">
        <f t="shared" si="42"/>
        <v>0</v>
      </c>
      <c r="AN113" s="9">
        <f t="shared" si="42"/>
        <v>0</v>
      </c>
      <c r="AO113" s="9">
        <f t="shared" si="32"/>
        <v>0</v>
      </c>
      <c r="AP113" s="9">
        <f t="shared" si="33"/>
        <v>0</v>
      </c>
    </row>
    <row r="114" spans="6:42" x14ac:dyDescent="0.25">
      <c r="F114" s="2">
        <f t="shared" si="34"/>
        <v>0</v>
      </c>
      <c r="H114" s="2">
        <f t="shared" si="35"/>
        <v>0</v>
      </c>
      <c r="J114" s="2">
        <f t="shared" si="36"/>
        <v>0</v>
      </c>
      <c r="K114" s="2">
        <f t="shared" si="37"/>
        <v>0</v>
      </c>
      <c r="R114" s="37"/>
      <c r="S114" s="2">
        <f t="shared" si="38"/>
        <v>0</v>
      </c>
      <c r="V114" s="1"/>
      <c r="W114" s="2"/>
      <c r="X114" s="2">
        <f>SUMIFS(Staff!K:K,Staff!B:B,'Federal Income Tax'!$B114,Staff!C:C,$C114)</f>
        <v>0</v>
      </c>
      <c r="Y114" s="3">
        <f t="shared" si="39"/>
        <v>0</v>
      </c>
      <c r="Z114" s="5"/>
      <c r="AI114" s="2">
        <f t="shared" si="40"/>
        <v>0</v>
      </c>
      <c r="AJ114" s="2">
        <f t="shared" si="41"/>
        <v>0</v>
      </c>
      <c r="AL114" s="9">
        <f t="shared" si="30"/>
        <v>0</v>
      </c>
      <c r="AM114" s="9">
        <f t="shared" si="42"/>
        <v>0</v>
      </c>
      <c r="AN114" s="9">
        <f t="shared" si="42"/>
        <v>0</v>
      </c>
      <c r="AO114" s="9">
        <f t="shared" si="32"/>
        <v>0</v>
      </c>
      <c r="AP114" s="9">
        <f t="shared" si="33"/>
        <v>0</v>
      </c>
    </row>
    <row r="115" spans="6:42" x14ac:dyDescent="0.25">
      <c r="F115" s="2">
        <f t="shared" si="34"/>
        <v>0</v>
      </c>
      <c r="H115" s="2">
        <f t="shared" si="35"/>
        <v>0</v>
      </c>
      <c r="J115" s="2">
        <f t="shared" si="36"/>
        <v>0</v>
      </c>
      <c r="K115" s="2">
        <f t="shared" si="37"/>
        <v>0</v>
      </c>
      <c r="R115" s="37"/>
      <c r="S115" s="2">
        <f t="shared" si="38"/>
        <v>0</v>
      </c>
      <c r="V115" s="1"/>
      <c r="W115" s="2"/>
      <c r="X115" s="2">
        <f>SUMIFS(Staff!K:K,Staff!B:B,'Federal Income Tax'!$B115,Staff!C:C,$C115)</f>
        <v>0</v>
      </c>
      <c r="Y115" s="3">
        <f t="shared" si="39"/>
        <v>0</v>
      </c>
      <c r="Z115" s="5"/>
      <c r="AI115" s="2">
        <f t="shared" si="40"/>
        <v>0</v>
      </c>
      <c r="AJ115" s="2">
        <f t="shared" si="41"/>
        <v>0</v>
      </c>
      <c r="AL115" s="9">
        <f t="shared" si="30"/>
        <v>0</v>
      </c>
      <c r="AM115" s="9">
        <f t="shared" si="42"/>
        <v>0</v>
      </c>
      <c r="AN115" s="9">
        <f t="shared" si="42"/>
        <v>0</v>
      </c>
      <c r="AO115" s="9">
        <f t="shared" si="32"/>
        <v>0</v>
      </c>
      <c r="AP115" s="9">
        <f t="shared" si="33"/>
        <v>0</v>
      </c>
    </row>
    <row r="116" spans="6:42" x14ac:dyDescent="0.25">
      <c r="F116" s="2">
        <f t="shared" si="34"/>
        <v>0</v>
      </c>
      <c r="H116" s="2">
        <f t="shared" si="35"/>
        <v>0</v>
      </c>
      <c r="J116" s="2">
        <f t="shared" si="36"/>
        <v>0</v>
      </c>
      <c r="K116" s="2">
        <f t="shared" si="37"/>
        <v>0</v>
      </c>
      <c r="R116" s="37"/>
      <c r="S116" s="2">
        <f t="shared" si="38"/>
        <v>0</v>
      </c>
      <c r="V116" s="1"/>
      <c r="W116" s="2"/>
      <c r="X116" s="2">
        <f>SUMIFS(Staff!K:K,Staff!B:B,'Federal Income Tax'!$B116,Staff!C:C,$C116)</f>
        <v>0</v>
      </c>
      <c r="Y116" s="3">
        <f t="shared" si="39"/>
        <v>0</v>
      </c>
      <c r="Z116" s="5"/>
      <c r="AI116" s="2">
        <f t="shared" si="40"/>
        <v>0</v>
      </c>
      <c r="AJ116" s="2">
        <f t="shared" si="41"/>
        <v>0</v>
      </c>
      <c r="AL116" s="9">
        <f t="shared" si="30"/>
        <v>0</v>
      </c>
      <c r="AM116" s="9">
        <f t="shared" si="42"/>
        <v>0</v>
      </c>
      <c r="AN116" s="9">
        <f t="shared" si="42"/>
        <v>0</v>
      </c>
      <c r="AO116" s="9">
        <f t="shared" si="32"/>
        <v>0</v>
      </c>
      <c r="AP116" s="9">
        <f t="shared" si="33"/>
        <v>0</v>
      </c>
    </row>
    <row r="117" spans="6:42" x14ac:dyDescent="0.25">
      <c r="F117" s="2">
        <f t="shared" si="34"/>
        <v>0</v>
      </c>
      <c r="H117" s="2">
        <f t="shared" si="35"/>
        <v>0</v>
      </c>
      <c r="J117" s="2">
        <f t="shared" si="36"/>
        <v>0</v>
      </c>
      <c r="K117" s="2">
        <f t="shared" si="37"/>
        <v>0</v>
      </c>
      <c r="R117" s="37"/>
      <c r="S117" s="2">
        <f t="shared" si="38"/>
        <v>0</v>
      </c>
      <c r="V117" s="1"/>
      <c r="W117" s="2"/>
      <c r="X117" s="2">
        <f>SUMIFS(Staff!K:K,Staff!B:B,'Federal Income Tax'!$B117,Staff!C:C,$C117)</f>
        <v>0</v>
      </c>
      <c r="Y117" s="3">
        <f t="shared" si="39"/>
        <v>0</v>
      </c>
      <c r="Z117" s="5"/>
      <c r="AI117" s="2">
        <f t="shared" si="40"/>
        <v>0</v>
      </c>
      <c r="AJ117" s="2">
        <f t="shared" si="41"/>
        <v>0</v>
      </c>
      <c r="AL117" s="9">
        <f t="shared" si="30"/>
        <v>0</v>
      </c>
      <c r="AM117" s="9">
        <f t="shared" si="42"/>
        <v>0</v>
      </c>
      <c r="AN117" s="9">
        <f t="shared" si="42"/>
        <v>0</v>
      </c>
      <c r="AO117" s="9">
        <f t="shared" si="32"/>
        <v>0</v>
      </c>
      <c r="AP117" s="9">
        <f t="shared" si="33"/>
        <v>0</v>
      </c>
    </row>
    <row r="118" spans="6:42" x14ac:dyDescent="0.25">
      <c r="F118" s="2">
        <f t="shared" si="34"/>
        <v>0</v>
      </c>
      <c r="H118" s="2">
        <f t="shared" si="35"/>
        <v>0</v>
      </c>
      <c r="J118" s="2">
        <f t="shared" si="36"/>
        <v>0</v>
      </c>
      <c r="K118" s="2">
        <f t="shared" si="37"/>
        <v>0</v>
      </c>
      <c r="R118" s="37"/>
      <c r="S118" s="2">
        <f t="shared" si="38"/>
        <v>0</v>
      </c>
      <c r="V118" s="1"/>
      <c r="W118" s="2"/>
      <c r="X118" s="2">
        <f>SUMIFS(Staff!K:K,Staff!B:B,'Federal Income Tax'!$B118,Staff!C:C,$C118)</f>
        <v>0</v>
      </c>
      <c r="Y118" s="3">
        <f t="shared" si="39"/>
        <v>0</v>
      </c>
      <c r="Z118" s="5"/>
      <c r="AI118" s="2">
        <f t="shared" si="40"/>
        <v>0</v>
      </c>
      <c r="AJ118" s="2">
        <f t="shared" si="41"/>
        <v>0</v>
      </c>
      <c r="AL118" s="9">
        <f t="shared" si="30"/>
        <v>0</v>
      </c>
      <c r="AM118" s="9">
        <f t="shared" si="42"/>
        <v>0</v>
      </c>
      <c r="AN118" s="9">
        <f t="shared" si="42"/>
        <v>0</v>
      </c>
      <c r="AO118" s="9">
        <f t="shared" si="32"/>
        <v>0</v>
      </c>
      <c r="AP118" s="9">
        <f t="shared" si="33"/>
        <v>0</v>
      </c>
    </row>
    <row r="119" spans="6:42" x14ac:dyDescent="0.25">
      <c r="F119" s="2">
        <f t="shared" si="34"/>
        <v>0</v>
      </c>
      <c r="H119" s="2">
        <f t="shared" si="35"/>
        <v>0</v>
      </c>
      <c r="J119" s="2">
        <f t="shared" si="36"/>
        <v>0</v>
      </c>
      <c r="K119" s="2">
        <f t="shared" si="37"/>
        <v>0</v>
      </c>
      <c r="R119" s="37"/>
      <c r="S119" s="2">
        <f t="shared" si="38"/>
        <v>0</v>
      </c>
      <c r="V119" s="1"/>
      <c r="W119" s="2"/>
      <c r="X119" s="2">
        <f>SUMIFS(Staff!K:K,Staff!B:B,'Federal Income Tax'!$B119,Staff!C:C,$C119)</f>
        <v>0</v>
      </c>
      <c r="Y119" s="3">
        <f t="shared" si="39"/>
        <v>0</v>
      </c>
      <c r="Z119" s="5"/>
      <c r="AI119" s="2">
        <f t="shared" si="40"/>
        <v>0</v>
      </c>
      <c r="AJ119" s="2">
        <f t="shared" si="41"/>
        <v>0</v>
      </c>
      <c r="AL119" s="9">
        <f t="shared" si="30"/>
        <v>0</v>
      </c>
      <c r="AM119" s="9">
        <f t="shared" si="42"/>
        <v>0</v>
      </c>
      <c r="AN119" s="9">
        <f t="shared" si="42"/>
        <v>0</v>
      </c>
      <c r="AO119" s="9">
        <f t="shared" si="32"/>
        <v>0</v>
      </c>
      <c r="AP119" s="9">
        <f t="shared" si="33"/>
        <v>0</v>
      </c>
    </row>
    <row r="120" spans="6:42" x14ac:dyDescent="0.25">
      <c r="F120" s="2">
        <f t="shared" si="34"/>
        <v>0</v>
      </c>
      <c r="H120" s="2">
        <f t="shared" si="35"/>
        <v>0</v>
      </c>
      <c r="J120" s="2">
        <f t="shared" si="36"/>
        <v>0</v>
      </c>
      <c r="K120" s="2">
        <f t="shared" si="37"/>
        <v>0</v>
      </c>
      <c r="R120" s="37"/>
      <c r="S120" s="2">
        <f t="shared" si="38"/>
        <v>0</v>
      </c>
      <c r="V120" s="1"/>
      <c r="W120" s="2"/>
      <c r="X120" s="2">
        <f>SUMIFS(Staff!K:K,Staff!B:B,'Federal Income Tax'!$B120,Staff!C:C,$C120)</f>
        <v>0</v>
      </c>
      <c r="Y120" s="3">
        <f t="shared" si="39"/>
        <v>0</v>
      </c>
      <c r="Z120" s="5"/>
      <c r="AI120" s="2">
        <f t="shared" si="40"/>
        <v>0</v>
      </c>
      <c r="AJ120" s="2">
        <f t="shared" si="41"/>
        <v>0</v>
      </c>
      <c r="AL120" s="9">
        <f t="shared" si="30"/>
        <v>0</v>
      </c>
      <c r="AM120" s="9">
        <f t="shared" si="42"/>
        <v>0</v>
      </c>
      <c r="AN120" s="9">
        <f t="shared" si="42"/>
        <v>0</v>
      </c>
      <c r="AO120" s="9">
        <f t="shared" si="32"/>
        <v>0</v>
      </c>
      <c r="AP120" s="9">
        <f t="shared" si="33"/>
        <v>0</v>
      </c>
    </row>
    <row r="121" spans="6:42" x14ac:dyDescent="0.25">
      <c r="F121" s="2">
        <f t="shared" si="34"/>
        <v>0</v>
      </c>
      <c r="H121" s="2">
        <f t="shared" si="35"/>
        <v>0</v>
      </c>
      <c r="J121" s="2">
        <f t="shared" si="36"/>
        <v>0</v>
      </c>
      <c r="K121" s="2">
        <f t="shared" si="37"/>
        <v>0</v>
      </c>
      <c r="R121" s="37"/>
      <c r="S121" s="2">
        <f t="shared" si="38"/>
        <v>0</v>
      </c>
      <c r="V121" s="1"/>
      <c r="W121" s="2"/>
      <c r="X121" s="2">
        <f>SUMIFS(Staff!K:K,Staff!B:B,'Federal Income Tax'!$B121,Staff!C:C,$C121)</f>
        <v>0</v>
      </c>
      <c r="Y121" s="3">
        <f t="shared" si="39"/>
        <v>0</v>
      </c>
      <c r="Z121" s="5"/>
      <c r="AI121" s="2">
        <f t="shared" si="40"/>
        <v>0</v>
      </c>
      <c r="AJ121" s="2">
        <f t="shared" si="41"/>
        <v>0</v>
      </c>
      <c r="AL121" s="9">
        <f t="shared" si="30"/>
        <v>0</v>
      </c>
      <c r="AM121" s="9">
        <f t="shared" si="42"/>
        <v>0</v>
      </c>
      <c r="AN121" s="9">
        <f t="shared" si="42"/>
        <v>0</v>
      </c>
      <c r="AO121" s="9">
        <f t="shared" si="32"/>
        <v>0</v>
      </c>
      <c r="AP121" s="9">
        <f t="shared" si="33"/>
        <v>0</v>
      </c>
    </row>
    <row r="122" spans="6:42" x14ac:dyDescent="0.25">
      <c r="F122" s="2">
        <f t="shared" si="34"/>
        <v>0</v>
      </c>
      <c r="H122" s="2">
        <f t="shared" si="35"/>
        <v>0</v>
      </c>
      <c r="J122" s="2">
        <f t="shared" si="36"/>
        <v>0</v>
      </c>
      <c r="K122" s="2">
        <f t="shared" si="37"/>
        <v>0</v>
      </c>
      <c r="R122" s="37"/>
      <c r="S122" s="2">
        <f t="shared" si="38"/>
        <v>0</v>
      </c>
      <c r="V122" s="1"/>
      <c r="W122" s="2"/>
      <c r="X122" s="2">
        <f>SUMIFS(Staff!K:K,Staff!B:B,'Federal Income Tax'!$B122,Staff!C:C,$C122)</f>
        <v>0</v>
      </c>
      <c r="Y122" s="3">
        <f t="shared" si="39"/>
        <v>0</v>
      </c>
      <c r="Z122" s="5"/>
      <c r="AI122" s="2">
        <f t="shared" si="40"/>
        <v>0</v>
      </c>
      <c r="AJ122" s="2">
        <f t="shared" si="41"/>
        <v>0</v>
      </c>
      <c r="AL122" s="9">
        <f t="shared" si="30"/>
        <v>0</v>
      </c>
      <c r="AM122" s="9">
        <f t="shared" si="42"/>
        <v>0</v>
      </c>
      <c r="AN122" s="9">
        <f t="shared" si="42"/>
        <v>0</v>
      </c>
      <c r="AO122" s="9">
        <f t="shared" si="32"/>
        <v>0</v>
      </c>
      <c r="AP122" s="9">
        <f t="shared" si="33"/>
        <v>0</v>
      </c>
    </row>
    <row r="123" spans="6:42" x14ac:dyDescent="0.25">
      <c r="F123" s="2">
        <f t="shared" si="34"/>
        <v>0</v>
      </c>
      <c r="H123" s="2">
        <f t="shared" si="35"/>
        <v>0</v>
      </c>
      <c r="J123" s="2">
        <f t="shared" si="36"/>
        <v>0</v>
      </c>
      <c r="K123" s="2">
        <f t="shared" si="37"/>
        <v>0</v>
      </c>
      <c r="R123" s="37"/>
      <c r="S123" s="2">
        <f t="shared" si="38"/>
        <v>0</v>
      </c>
      <c r="V123" s="1"/>
      <c r="W123" s="2"/>
      <c r="X123" s="2">
        <f>SUMIFS(Staff!K:K,Staff!B:B,'Federal Income Tax'!$B123,Staff!C:C,$C123)</f>
        <v>0</v>
      </c>
      <c r="Y123" s="3">
        <f t="shared" si="39"/>
        <v>0</v>
      </c>
      <c r="Z123" s="5"/>
      <c r="AI123" s="2">
        <f t="shared" si="40"/>
        <v>0</v>
      </c>
      <c r="AJ123" s="2">
        <f t="shared" si="41"/>
        <v>0</v>
      </c>
      <c r="AL123" s="9">
        <f t="shared" si="30"/>
        <v>0</v>
      </c>
      <c r="AM123" s="9">
        <f t="shared" si="42"/>
        <v>0</v>
      </c>
      <c r="AN123" s="9">
        <f t="shared" si="42"/>
        <v>0</v>
      </c>
      <c r="AO123" s="9">
        <f t="shared" si="32"/>
        <v>0</v>
      </c>
      <c r="AP123" s="9">
        <f t="shared" si="33"/>
        <v>0</v>
      </c>
    </row>
    <row r="124" spans="6:42" x14ac:dyDescent="0.25">
      <c r="F124" s="2">
        <f t="shared" si="34"/>
        <v>0</v>
      </c>
      <c r="H124" s="2">
        <f t="shared" si="35"/>
        <v>0</v>
      </c>
      <c r="J124" s="2">
        <f t="shared" si="36"/>
        <v>0</v>
      </c>
      <c r="K124" s="2">
        <f t="shared" si="37"/>
        <v>0</v>
      </c>
      <c r="R124" s="37"/>
      <c r="S124" s="2">
        <f t="shared" si="38"/>
        <v>0</v>
      </c>
      <c r="V124" s="1"/>
      <c r="W124" s="2"/>
      <c r="X124" s="2">
        <f>SUMIFS(Staff!K:K,Staff!B:B,'Federal Income Tax'!$B124,Staff!C:C,$C124)</f>
        <v>0</v>
      </c>
      <c r="Y124" s="3">
        <f t="shared" si="39"/>
        <v>0</v>
      </c>
      <c r="Z124" s="5"/>
      <c r="AI124" s="2">
        <f t="shared" si="40"/>
        <v>0</v>
      </c>
      <c r="AJ124" s="2">
        <f t="shared" si="41"/>
        <v>0</v>
      </c>
      <c r="AL124" s="9">
        <f t="shared" si="30"/>
        <v>0</v>
      </c>
      <c r="AM124" s="9">
        <f t="shared" si="42"/>
        <v>0</v>
      </c>
      <c r="AN124" s="9">
        <f t="shared" si="42"/>
        <v>0</v>
      </c>
      <c r="AO124" s="9">
        <f t="shared" si="32"/>
        <v>0</v>
      </c>
      <c r="AP124" s="9">
        <f t="shared" si="33"/>
        <v>0</v>
      </c>
    </row>
    <row r="125" spans="6:42" x14ac:dyDescent="0.25">
      <c r="F125" s="2">
        <f t="shared" si="34"/>
        <v>0</v>
      </c>
      <c r="H125" s="2">
        <f t="shared" si="35"/>
        <v>0</v>
      </c>
      <c r="J125" s="2">
        <f t="shared" si="36"/>
        <v>0</v>
      </c>
      <c r="K125" s="2">
        <f t="shared" si="37"/>
        <v>0</v>
      </c>
      <c r="R125" s="37"/>
      <c r="S125" s="2">
        <f t="shared" si="38"/>
        <v>0</v>
      </c>
      <c r="V125" s="1"/>
      <c r="W125" s="2"/>
      <c r="X125" s="2">
        <f>SUMIFS(Staff!K:K,Staff!B:B,'Federal Income Tax'!$B125,Staff!C:C,$C125)</f>
        <v>0</v>
      </c>
      <c r="Y125" s="3">
        <f t="shared" si="39"/>
        <v>0</v>
      </c>
      <c r="Z125" s="5"/>
      <c r="AI125" s="2">
        <f t="shared" si="40"/>
        <v>0</v>
      </c>
      <c r="AJ125" s="2">
        <f t="shared" si="41"/>
        <v>0</v>
      </c>
      <c r="AL125" s="9">
        <f t="shared" si="30"/>
        <v>0</v>
      </c>
      <c r="AM125" s="9">
        <f t="shared" si="42"/>
        <v>0</v>
      </c>
      <c r="AN125" s="9">
        <f t="shared" si="42"/>
        <v>0</v>
      </c>
      <c r="AO125" s="9">
        <f t="shared" si="32"/>
        <v>0</v>
      </c>
      <c r="AP125" s="9">
        <f t="shared" si="33"/>
        <v>0</v>
      </c>
    </row>
    <row r="126" spans="6:42" x14ac:dyDescent="0.25">
      <c r="F126" s="2">
        <f t="shared" si="34"/>
        <v>0</v>
      </c>
      <c r="H126" s="2">
        <f t="shared" si="35"/>
        <v>0</v>
      </c>
      <c r="J126" s="2">
        <f t="shared" si="36"/>
        <v>0</v>
      </c>
      <c r="K126" s="2">
        <f t="shared" si="37"/>
        <v>0</v>
      </c>
      <c r="R126" s="37"/>
      <c r="S126" s="2">
        <f t="shared" si="38"/>
        <v>0</v>
      </c>
      <c r="V126" s="1"/>
      <c r="W126" s="2"/>
      <c r="X126" s="2">
        <f>SUMIFS(Staff!K:K,Staff!B:B,'Federal Income Tax'!$B126,Staff!C:C,$C126)</f>
        <v>0</v>
      </c>
      <c r="Y126" s="3">
        <f t="shared" si="39"/>
        <v>0</v>
      </c>
      <c r="Z126" s="5"/>
      <c r="AI126" s="2">
        <f t="shared" si="40"/>
        <v>0</v>
      </c>
      <c r="AJ126" s="2">
        <f t="shared" si="41"/>
        <v>0</v>
      </c>
      <c r="AL126" s="9">
        <f t="shared" si="30"/>
        <v>0</v>
      </c>
      <c r="AM126" s="9">
        <f t="shared" si="42"/>
        <v>0</v>
      </c>
      <c r="AN126" s="9">
        <f t="shared" si="42"/>
        <v>0</v>
      </c>
      <c r="AO126" s="9">
        <f t="shared" si="32"/>
        <v>0</v>
      </c>
      <c r="AP126" s="9">
        <f t="shared" si="33"/>
        <v>0</v>
      </c>
    </row>
    <row r="127" spans="6:42" x14ac:dyDescent="0.25">
      <c r="F127" s="2">
        <f t="shared" si="34"/>
        <v>0</v>
      </c>
      <c r="H127" s="2">
        <f t="shared" si="35"/>
        <v>0</v>
      </c>
      <c r="J127" s="2">
        <f t="shared" si="36"/>
        <v>0</v>
      </c>
      <c r="K127" s="2">
        <f t="shared" si="37"/>
        <v>0</v>
      </c>
      <c r="R127" s="37"/>
      <c r="S127" s="2">
        <f t="shared" si="38"/>
        <v>0</v>
      </c>
      <c r="V127" s="1"/>
      <c r="W127" s="2"/>
      <c r="X127" s="2">
        <f>SUMIFS(Staff!K:K,Staff!B:B,'Federal Income Tax'!$B127,Staff!C:C,$C127)</f>
        <v>0</v>
      </c>
      <c r="Y127" s="3">
        <f t="shared" si="39"/>
        <v>0</v>
      </c>
      <c r="Z127" s="5"/>
      <c r="AI127" s="2">
        <f t="shared" si="40"/>
        <v>0</v>
      </c>
      <c r="AJ127" s="2">
        <f t="shared" si="41"/>
        <v>0</v>
      </c>
      <c r="AL127" s="9">
        <f t="shared" si="30"/>
        <v>0</v>
      </c>
      <c r="AM127" s="9">
        <f t="shared" si="42"/>
        <v>0</v>
      </c>
      <c r="AN127" s="9">
        <f t="shared" si="42"/>
        <v>0</v>
      </c>
      <c r="AO127" s="9">
        <f t="shared" si="32"/>
        <v>0</v>
      </c>
      <c r="AP127" s="9">
        <f t="shared" si="33"/>
        <v>0</v>
      </c>
    </row>
    <row r="128" spans="6:42" x14ac:dyDescent="0.25">
      <c r="F128" s="2">
        <f t="shared" si="34"/>
        <v>0</v>
      </c>
      <c r="H128" s="2">
        <f t="shared" si="35"/>
        <v>0</v>
      </c>
      <c r="J128" s="2">
        <f t="shared" si="36"/>
        <v>0</v>
      </c>
      <c r="K128" s="2">
        <f t="shared" si="37"/>
        <v>0</v>
      </c>
      <c r="R128" s="37"/>
      <c r="S128" s="2">
        <f t="shared" si="38"/>
        <v>0</v>
      </c>
      <c r="V128" s="1"/>
      <c r="W128" s="2"/>
      <c r="X128" s="2">
        <f>SUMIFS(Staff!K:K,Staff!B:B,'Federal Income Tax'!$B128,Staff!C:C,$C128)</f>
        <v>0</v>
      </c>
      <c r="Y128" s="3">
        <f t="shared" si="39"/>
        <v>0</v>
      </c>
      <c r="Z128" s="5"/>
      <c r="AI128" s="2">
        <f t="shared" si="40"/>
        <v>0</v>
      </c>
      <c r="AJ128" s="2">
        <f t="shared" si="41"/>
        <v>0</v>
      </c>
      <c r="AL128" s="9">
        <f t="shared" si="30"/>
        <v>0</v>
      </c>
      <c r="AM128" s="9">
        <f t="shared" si="42"/>
        <v>0</v>
      </c>
      <c r="AN128" s="9">
        <f t="shared" si="42"/>
        <v>0</v>
      </c>
      <c r="AO128" s="9">
        <f t="shared" si="32"/>
        <v>0</v>
      </c>
      <c r="AP128" s="9">
        <f t="shared" si="33"/>
        <v>0</v>
      </c>
    </row>
    <row r="129" spans="6:42" x14ac:dyDescent="0.25">
      <c r="F129" s="2">
        <f t="shared" si="34"/>
        <v>0</v>
      </c>
      <c r="H129" s="2">
        <f t="shared" si="35"/>
        <v>0</v>
      </c>
      <c r="J129" s="2">
        <f t="shared" si="36"/>
        <v>0</v>
      </c>
      <c r="K129" s="2">
        <f t="shared" si="37"/>
        <v>0</v>
      </c>
      <c r="R129" s="37"/>
      <c r="S129" s="2">
        <f t="shared" si="38"/>
        <v>0</v>
      </c>
      <c r="V129" s="1"/>
      <c r="W129" s="2"/>
      <c r="X129" s="2">
        <f>SUMIFS(Staff!K:K,Staff!B:B,'Federal Income Tax'!$B129,Staff!C:C,$C129)</f>
        <v>0</v>
      </c>
      <c r="Y129" s="3">
        <f t="shared" si="39"/>
        <v>0</v>
      </c>
      <c r="Z129" s="5"/>
      <c r="AI129" s="2">
        <f t="shared" si="40"/>
        <v>0</v>
      </c>
      <c r="AJ129" s="2">
        <f t="shared" si="41"/>
        <v>0</v>
      </c>
      <c r="AL129" s="9">
        <f t="shared" si="30"/>
        <v>0</v>
      </c>
      <c r="AM129" s="9">
        <f t="shared" si="42"/>
        <v>0</v>
      </c>
      <c r="AN129" s="9">
        <f t="shared" si="42"/>
        <v>0</v>
      </c>
      <c r="AO129" s="9">
        <f t="shared" si="32"/>
        <v>0</v>
      </c>
      <c r="AP129" s="9">
        <f t="shared" si="33"/>
        <v>0</v>
      </c>
    </row>
    <row r="130" spans="6:42" x14ac:dyDescent="0.25">
      <c r="F130" s="2">
        <f t="shared" si="34"/>
        <v>0</v>
      </c>
      <c r="H130" s="2">
        <f t="shared" si="35"/>
        <v>0</v>
      </c>
      <c r="J130" s="2">
        <f t="shared" si="36"/>
        <v>0</v>
      </c>
      <c r="K130" s="2">
        <f t="shared" si="37"/>
        <v>0</v>
      </c>
      <c r="R130" s="37"/>
      <c r="S130" s="2">
        <f t="shared" si="38"/>
        <v>0</v>
      </c>
      <c r="V130" s="1"/>
      <c r="W130" s="2"/>
      <c r="X130" s="2">
        <f>SUMIFS(Staff!K:K,Staff!B:B,'Federal Income Tax'!$B130,Staff!C:C,$C130)</f>
        <v>0</v>
      </c>
      <c r="Y130" s="3">
        <f t="shared" si="39"/>
        <v>0</v>
      </c>
      <c r="Z130" s="5"/>
      <c r="AI130" s="2">
        <f t="shared" si="40"/>
        <v>0</v>
      </c>
      <c r="AJ130" s="2">
        <f t="shared" si="41"/>
        <v>0</v>
      </c>
      <c r="AL130" s="9">
        <f t="shared" si="30"/>
        <v>0</v>
      </c>
      <c r="AM130" s="9">
        <f t="shared" si="42"/>
        <v>0</v>
      </c>
      <c r="AN130" s="9">
        <f t="shared" si="42"/>
        <v>0</v>
      </c>
      <c r="AO130" s="9">
        <f t="shared" si="32"/>
        <v>0</v>
      </c>
      <c r="AP130" s="9">
        <f t="shared" si="33"/>
        <v>0</v>
      </c>
    </row>
    <row r="131" spans="6:42" x14ac:dyDescent="0.25">
      <c r="F131" s="2">
        <f t="shared" si="34"/>
        <v>0</v>
      </c>
      <c r="H131" s="2">
        <f t="shared" si="35"/>
        <v>0</v>
      </c>
      <c r="J131" s="2">
        <f t="shared" si="36"/>
        <v>0</v>
      </c>
      <c r="K131" s="2">
        <f t="shared" si="37"/>
        <v>0</v>
      </c>
      <c r="R131" s="37"/>
      <c r="S131" s="2">
        <f t="shared" si="38"/>
        <v>0</v>
      </c>
      <c r="V131" s="1"/>
      <c r="W131" s="2"/>
      <c r="X131" s="2">
        <f>SUMIFS(Staff!K:K,Staff!B:B,'Federal Income Tax'!$B131,Staff!C:C,$C131)</f>
        <v>0</v>
      </c>
      <c r="Y131" s="3">
        <f t="shared" si="39"/>
        <v>0</v>
      </c>
      <c r="Z131" s="5"/>
      <c r="AI131" s="2">
        <f t="shared" si="40"/>
        <v>0</v>
      </c>
      <c r="AJ131" s="2">
        <f t="shared" si="41"/>
        <v>0</v>
      </c>
      <c r="AL131" s="9">
        <f t="shared" si="30"/>
        <v>0</v>
      </c>
      <c r="AM131" s="9">
        <f t="shared" si="42"/>
        <v>0</v>
      </c>
      <c r="AN131" s="9">
        <f t="shared" si="42"/>
        <v>0</v>
      </c>
      <c r="AO131" s="9">
        <f t="shared" si="32"/>
        <v>0</v>
      </c>
      <c r="AP131" s="9">
        <f t="shared" si="33"/>
        <v>0</v>
      </c>
    </row>
    <row r="132" spans="6:42" x14ac:dyDescent="0.25">
      <c r="F132" s="2">
        <f t="shared" si="34"/>
        <v>0</v>
      </c>
      <c r="H132" s="2">
        <f t="shared" si="35"/>
        <v>0</v>
      </c>
      <c r="J132" s="2">
        <f t="shared" si="36"/>
        <v>0</v>
      </c>
      <c r="K132" s="2">
        <f t="shared" si="37"/>
        <v>0</v>
      </c>
      <c r="R132" s="37"/>
      <c r="S132" s="2">
        <f t="shared" si="38"/>
        <v>0</v>
      </c>
      <c r="V132" s="1"/>
      <c r="W132" s="2"/>
      <c r="X132" s="2">
        <f>SUMIFS(Staff!K:K,Staff!B:B,'Federal Income Tax'!$B132,Staff!C:C,$C132)</f>
        <v>0</v>
      </c>
      <c r="Y132" s="3">
        <f t="shared" si="39"/>
        <v>0</v>
      </c>
      <c r="Z132" s="5"/>
      <c r="AI132" s="2">
        <f t="shared" si="40"/>
        <v>0</v>
      </c>
      <c r="AJ132" s="2">
        <f t="shared" si="41"/>
        <v>0</v>
      </c>
      <c r="AL132" s="9">
        <f t="shared" si="30"/>
        <v>0</v>
      </c>
      <c r="AM132" s="9">
        <f t="shared" si="42"/>
        <v>0</v>
      </c>
      <c r="AN132" s="9">
        <f t="shared" si="42"/>
        <v>0</v>
      </c>
      <c r="AO132" s="9">
        <f t="shared" si="32"/>
        <v>0</v>
      </c>
      <c r="AP132" s="9">
        <f t="shared" si="33"/>
        <v>0</v>
      </c>
    </row>
    <row r="133" spans="6:42" x14ac:dyDescent="0.25">
      <c r="F133" s="2">
        <f t="shared" si="34"/>
        <v>0</v>
      </c>
      <c r="H133" s="2">
        <f t="shared" si="35"/>
        <v>0</v>
      </c>
      <c r="J133" s="2">
        <f t="shared" si="36"/>
        <v>0</v>
      </c>
      <c r="K133" s="2">
        <f t="shared" si="37"/>
        <v>0</v>
      </c>
      <c r="R133" s="37"/>
      <c r="S133" s="2">
        <f t="shared" si="38"/>
        <v>0</v>
      </c>
      <c r="V133" s="1"/>
      <c r="W133" s="2"/>
      <c r="X133" s="2">
        <f>SUMIFS(Staff!K:K,Staff!B:B,'Federal Income Tax'!$B133,Staff!C:C,$C133)</f>
        <v>0</v>
      </c>
      <c r="Y133" s="3">
        <f t="shared" si="39"/>
        <v>0</v>
      </c>
      <c r="Z133" s="5"/>
      <c r="AI133" s="2">
        <f t="shared" si="40"/>
        <v>0</v>
      </c>
      <c r="AJ133" s="2">
        <f t="shared" si="41"/>
        <v>0</v>
      </c>
      <c r="AL133" s="9">
        <f t="shared" si="30"/>
        <v>0</v>
      </c>
      <c r="AM133" s="9">
        <f t="shared" si="42"/>
        <v>0</v>
      </c>
      <c r="AN133" s="9">
        <f t="shared" si="42"/>
        <v>0</v>
      </c>
      <c r="AO133" s="9">
        <f t="shared" si="32"/>
        <v>0</v>
      </c>
      <c r="AP133" s="9">
        <f t="shared" si="33"/>
        <v>0</v>
      </c>
    </row>
    <row r="134" spans="6:42" x14ac:dyDescent="0.25">
      <c r="F134" s="2">
        <f t="shared" si="34"/>
        <v>0</v>
      </c>
      <c r="H134" s="2">
        <f t="shared" si="35"/>
        <v>0</v>
      </c>
      <c r="J134" s="2">
        <f t="shared" si="36"/>
        <v>0</v>
      </c>
      <c r="K134" s="2">
        <f t="shared" si="37"/>
        <v>0</v>
      </c>
      <c r="R134" s="37"/>
      <c r="S134" s="2">
        <f t="shared" si="38"/>
        <v>0</v>
      </c>
      <c r="V134" s="1"/>
      <c r="W134" s="2"/>
      <c r="X134" s="2">
        <f>SUMIFS(Staff!K:K,Staff!B:B,'Federal Income Tax'!$B134,Staff!C:C,$C134)</f>
        <v>0</v>
      </c>
      <c r="Y134" s="3">
        <f t="shared" si="39"/>
        <v>0</v>
      </c>
      <c r="Z134" s="5"/>
      <c r="AI134" s="2">
        <f t="shared" si="40"/>
        <v>0</v>
      </c>
      <c r="AJ134" s="2">
        <f t="shared" si="41"/>
        <v>0</v>
      </c>
      <c r="AL134" s="9">
        <f t="shared" si="30"/>
        <v>0</v>
      </c>
      <c r="AM134" s="9">
        <f t="shared" si="42"/>
        <v>0</v>
      </c>
      <c r="AN134" s="9">
        <f t="shared" si="42"/>
        <v>0</v>
      </c>
      <c r="AO134" s="9">
        <f t="shared" si="32"/>
        <v>0</v>
      </c>
      <c r="AP134" s="9">
        <f t="shared" si="33"/>
        <v>0</v>
      </c>
    </row>
    <row r="135" spans="6:42" x14ac:dyDescent="0.25">
      <c r="F135" s="2">
        <f t="shared" si="34"/>
        <v>0</v>
      </c>
      <c r="H135" s="2">
        <f t="shared" si="35"/>
        <v>0</v>
      </c>
      <c r="J135" s="2">
        <f t="shared" si="36"/>
        <v>0</v>
      </c>
      <c r="K135" s="2">
        <f t="shared" si="37"/>
        <v>0</v>
      </c>
      <c r="R135" s="37"/>
      <c r="S135" s="2">
        <f t="shared" si="38"/>
        <v>0</v>
      </c>
      <c r="V135" s="1"/>
      <c r="W135" s="2"/>
      <c r="X135" s="2">
        <f>SUMIFS(Staff!K:K,Staff!B:B,'Federal Income Tax'!$B135,Staff!C:C,$C135)</f>
        <v>0</v>
      </c>
      <c r="Y135" s="3">
        <f t="shared" si="39"/>
        <v>0</v>
      </c>
      <c r="Z135" s="5"/>
      <c r="AI135" s="2">
        <f t="shared" si="40"/>
        <v>0</v>
      </c>
      <c r="AJ135" s="2">
        <f t="shared" si="41"/>
        <v>0</v>
      </c>
      <c r="AL135" s="9">
        <f t="shared" si="30"/>
        <v>0</v>
      </c>
      <c r="AM135" s="9">
        <f t="shared" si="42"/>
        <v>0</v>
      </c>
      <c r="AN135" s="9">
        <f t="shared" si="42"/>
        <v>0</v>
      </c>
      <c r="AO135" s="9">
        <f t="shared" si="32"/>
        <v>0</v>
      </c>
      <c r="AP135" s="9">
        <f t="shared" si="33"/>
        <v>0</v>
      </c>
    </row>
    <row r="136" spans="6:42" x14ac:dyDescent="0.25">
      <c r="F136" s="2">
        <f t="shared" si="34"/>
        <v>0</v>
      </c>
      <c r="H136" s="2">
        <f t="shared" si="35"/>
        <v>0</v>
      </c>
      <c r="J136" s="2">
        <f t="shared" si="36"/>
        <v>0</v>
      </c>
      <c r="K136" s="2">
        <f t="shared" si="37"/>
        <v>0</v>
      </c>
      <c r="R136" s="37"/>
      <c r="S136" s="2">
        <f t="shared" si="38"/>
        <v>0</v>
      </c>
      <c r="V136" s="1"/>
      <c r="W136" s="2"/>
      <c r="X136" s="2">
        <f>SUMIFS(Staff!K:K,Staff!B:B,'Federal Income Tax'!$B136,Staff!C:C,$C136)</f>
        <v>0</v>
      </c>
      <c r="Y136" s="3">
        <f t="shared" si="39"/>
        <v>0</v>
      </c>
      <c r="Z136" s="5"/>
      <c r="AI136" s="2">
        <f t="shared" si="40"/>
        <v>0</v>
      </c>
      <c r="AJ136" s="2">
        <f t="shared" si="41"/>
        <v>0</v>
      </c>
      <c r="AL136" s="9">
        <f t="shared" si="30"/>
        <v>0</v>
      </c>
      <c r="AM136" s="9">
        <f t="shared" si="42"/>
        <v>0</v>
      </c>
      <c r="AN136" s="9">
        <f t="shared" si="42"/>
        <v>0</v>
      </c>
      <c r="AO136" s="9">
        <f t="shared" si="32"/>
        <v>0</v>
      </c>
      <c r="AP136" s="9">
        <f t="shared" si="33"/>
        <v>0</v>
      </c>
    </row>
    <row r="137" spans="6:42" x14ac:dyDescent="0.25">
      <c r="F137" s="2">
        <f t="shared" si="34"/>
        <v>0</v>
      </c>
      <c r="H137" s="2">
        <f t="shared" si="35"/>
        <v>0</v>
      </c>
      <c r="J137" s="2">
        <f t="shared" si="36"/>
        <v>0</v>
      </c>
      <c r="K137" s="2">
        <f t="shared" si="37"/>
        <v>0</v>
      </c>
      <c r="R137" s="37"/>
      <c r="S137" s="2">
        <f t="shared" si="38"/>
        <v>0</v>
      </c>
      <c r="V137" s="1"/>
      <c r="W137" s="2"/>
      <c r="X137" s="2">
        <f>SUMIFS(Staff!K:K,Staff!B:B,'Federal Income Tax'!$B137,Staff!C:C,$C137)</f>
        <v>0</v>
      </c>
      <c r="Y137" s="3">
        <f t="shared" si="39"/>
        <v>0</v>
      </c>
      <c r="Z137" s="5"/>
      <c r="AI137" s="2">
        <f t="shared" si="40"/>
        <v>0</v>
      </c>
      <c r="AJ137" s="2">
        <f t="shared" si="41"/>
        <v>0</v>
      </c>
      <c r="AL137" s="9">
        <f t="shared" si="30"/>
        <v>0</v>
      </c>
      <c r="AM137" s="9">
        <f t="shared" si="42"/>
        <v>0</v>
      </c>
      <c r="AN137" s="9">
        <f t="shared" si="42"/>
        <v>0</v>
      </c>
      <c r="AO137" s="9">
        <f t="shared" si="32"/>
        <v>0</v>
      </c>
      <c r="AP137" s="9">
        <f t="shared" si="33"/>
        <v>0</v>
      </c>
    </row>
    <row r="138" spans="6:42" x14ac:dyDescent="0.25">
      <c r="F138" s="2">
        <f t="shared" si="34"/>
        <v>0</v>
      </c>
      <c r="H138" s="2">
        <f t="shared" si="35"/>
        <v>0</v>
      </c>
      <c r="J138" s="2">
        <f t="shared" si="36"/>
        <v>0</v>
      </c>
      <c r="K138" s="2">
        <f t="shared" si="37"/>
        <v>0</v>
      </c>
      <c r="R138" s="37"/>
      <c r="S138" s="2">
        <f t="shared" si="38"/>
        <v>0</v>
      </c>
      <c r="V138" s="1"/>
      <c r="W138" s="2"/>
      <c r="X138" s="2">
        <f>SUMIFS(Staff!K:K,Staff!B:B,'Federal Income Tax'!$B138,Staff!C:C,$C138)</f>
        <v>0</v>
      </c>
      <c r="Y138" s="3">
        <f t="shared" si="39"/>
        <v>0</v>
      </c>
      <c r="Z138" s="5"/>
      <c r="AI138" s="2">
        <f t="shared" si="40"/>
        <v>0</v>
      </c>
      <c r="AJ138" s="2">
        <f t="shared" si="41"/>
        <v>0</v>
      </c>
      <c r="AL138" s="9">
        <f t="shared" ref="AL138:AL201" si="43">Y138</f>
        <v>0</v>
      </c>
      <c r="AM138" s="9">
        <f t="shared" ref="AM138:AN169" si="44">$K138*AM$7</f>
        <v>0</v>
      </c>
      <c r="AN138" s="9">
        <f t="shared" si="44"/>
        <v>0</v>
      </c>
      <c r="AO138" s="9">
        <f t="shared" ref="AO138:AO201" si="45">SUM(AL138:AN138)</f>
        <v>0</v>
      </c>
      <c r="AP138" s="9">
        <f t="shared" ref="AP138:AP201" si="46">SUM(K138,-AO138)</f>
        <v>0</v>
      </c>
    </row>
    <row r="139" spans="6:42" x14ac:dyDescent="0.25">
      <c r="F139" s="2">
        <f t="shared" si="34"/>
        <v>0</v>
      </c>
      <c r="H139" s="2">
        <f t="shared" si="35"/>
        <v>0</v>
      </c>
      <c r="J139" s="2">
        <f t="shared" si="36"/>
        <v>0</v>
      </c>
      <c r="K139" s="2">
        <f t="shared" si="37"/>
        <v>0</v>
      </c>
      <c r="R139" s="37"/>
      <c r="S139" s="2">
        <f t="shared" si="38"/>
        <v>0</v>
      </c>
      <c r="V139" s="1"/>
      <c r="W139" s="2"/>
      <c r="X139" s="2">
        <f>SUMIFS(Staff!K:K,Staff!B:B,'Federal Income Tax'!$B139,Staff!C:C,$C139)</f>
        <v>0</v>
      </c>
      <c r="Y139" s="3">
        <f t="shared" si="39"/>
        <v>0</v>
      </c>
      <c r="Z139" s="5"/>
      <c r="AI139" s="2">
        <f t="shared" si="40"/>
        <v>0</v>
      </c>
      <c r="AJ139" s="2">
        <f t="shared" si="41"/>
        <v>0</v>
      </c>
      <c r="AL139" s="9">
        <f t="shared" si="43"/>
        <v>0</v>
      </c>
      <c r="AM139" s="9">
        <f t="shared" si="44"/>
        <v>0</v>
      </c>
      <c r="AN139" s="9">
        <f t="shared" si="44"/>
        <v>0</v>
      </c>
      <c r="AO139" s="9">
        <f t="shared" si="45"/>
        <v>0</v>
      </c>
      <c r="AP139" s="9">
        <f t="shared" si="46"/>
        <v>0</v>
      </c>
    </row>
    <row r="140" spans="6:42" x14ac:dyDescent="0.25">
      <c r="F140" s="2">
        <f t="shared" si="34"/>
        <v>0</v>
      </c>
      <c r="H140" s="2">
        <f t="shared" si="35"/>
        <v>0</v>
      </c>
      <c r="J140" s="2">
        <f t="shared" si="36"/>
        <v>0</v>
      </c>
      <c r="K140" s="2">
        <f t="shared" si="37"/>
        <v>0</v>
      </c>
      <c r="R140" s="37"/>
      <c r="S140" s="2">
        <f t="shared" si="38"/>
        <v>0</v>
      </c>
      <c r="V140" s="1"/>
      <c r="W140" s="2"/>
      <c r="X140" s="2">
        <f>SUMIFS(Staff!K:K,Staff!B:B,'Federal Income Tax'!$B140,Staff!C:C,$C140)</f>
        <v>0</v>
      </c>
      <c r="Y140" s="3">
        <f t="shared" si="39"/>
        <v>0</v>
      </c>
      <c r="Z140" s="5"/>
      <c r="AI140" s="2">
        <f t="shared" si="40"/>
        <v>0</v>
      </c>
      <c r="AJ140" s="2">
        <f t="shared" si="41"/>
        <v>0</v>
      </c>
      <c r="AL140" s="9">
        <f t="shared" si="43"/>
        <v>0</v>
      </c>
      <c r="AM140" s="9">
        <f t="shared" si="44"/>
        <v>0</v>
      </c>
      <c r="AN140" s="9">
        <f t="shared" si="44"/>
        <v>0</v>
      </c>
      <c r="AO140" s="9">
        <f t="shared" si="45"/>
        <v>0</v>
      </c>
      <c r="AP140" s="9">
        <f t="shared" si="46"/>
        <v>0</v>
      </c>
    </row>
    <row r="141" spans="6:42" x14ac:dyDescent="0.25">
      <c r="F141" s="2">
        <f t="shared" si="34"/>
        <v>0</v>
      </c>
      <c r="H141" s="2">
        <f t="shared" si="35"/>
        <v>0</v>
      </c>
      <c r="J141" s="2">
        <f t="shared" si="36"/>
        <v>0</v>
      </c>
      <c r="K141" s="2">
        <f t="shared" si="37"/>
        <v>0</v>
      </c>
      <c r="R141" s="37"/>
      <c r="S141" s="2">
        <f t="shared" si="38"/>
        <v>0</v>
      </c>
      <c r="V141" s="1"/>
      <c r="W141" s="2"/>
      <c r="X141" s="2">
        <f>SUMIFS(Staff!K:K,Staff!B:B,'Federal Income Tax'!$B141,Staff!C:C,$C141)</f>
        <v>0</v>
      </c>
      <c r="Y141" s="3">
        <f t="shared" si="39"/>
        <v>0</v>
      </c>
      <c r="Z141" s="5"/>
      <c r="AI141" s="2">
        <f t="shared" si="40"/>
        <v>0</v>
      </c>
      <c r="AJ141" s="2">
        <f t="shared" si="41"/>
        <v>0</v>
      </c>
      <c r="AL141" s="9">
        <f t="shared" si="43"/>
        <v>0</v>
      </c>
      <c r="AM141" s="9">
        <f t="shared" si="44"/>
        <v>0</v>
      </c>
      <c r="AN141" s="9">
        <f t="shared" si="44"/>
        <v>0</v>
      </c>
      <c r="AO141" s="9">
        <f t="shared" si="45"/>
        <v>0</v>
      </c>
      <c r="AP141" s="9">
        <f t="shared" si="46"/>
        <v>0</v>
      </c>
    </row>
    <row r="142" spans="6:42" x14ac:dyDescent="0.25">
      <c r="F142" s="2">
        <f t="shared" ref="F142:F205" si="47">D142*E142</f>
        <v>0</v>
      </c>
      <c r="H142" s="2">
        <f t="shared" ref="H142:H205" si="48">D142*$H$7</f>
        <v>0</v>
      </c>
      <c r="J142" s="2">
        <f t="shared" ref="J142:J205" si="49">H142*I142</f>
        <v>0</v>
      </c>
      <c r="K142" s="2">
        <f t="shared" ref="K142:K205" si="50">SUM(F142,G142,J142)</f>
        <v>0</v>
      </c>
      <c r="R142" s="37"/>
      <c r="S142" s="2">
        <f t="shared" ref="S142:S205" si="51">SUM(K142,R142)</f>
        <v>0</v>
      </c>
      <c r="V142" s="1"/>
      <c r="W142" s="2"/>
      <c r="X142" s="2">
        <f>SUMIFS(Staff!K:K,Staff!B:B,'Federal Income Tax'!$B142,Staff!C:C,$C142)</f>
        <v>0</v>
      </c>
      <c r="Y142" s="3">
        <f t="shared" ref="Y142:Y205" si="52">SUM(V142,-W142,X142)</f>
        <v>0</v>
      </c>
      <c r="Z142" s="5"/>
      <c r="AI142" s="2">
        <f t="shared" ref="AI142:AI205" si="53">SUM(AD142:AH142)</f>
        <v>0</v>
      </c>
      <c r="AJ142" s="2">
        <f t="shared" ref="AJ142:AJ205" si="54">SUM(K142,AI142)</f>
        <v>0</v>
      </c>
      <c r="AL142" s="9">
        <f t="shared" si="43"/>
        <v>0</v>
      </c>
      <c r="AM142" s="9">
        <f t="shared" si="44"/>
        <v>0</v>
      </c>
      <c r="AN142" s="9">
        <f t="shared" si="44"/>
        <v>0</v>
      </c>
      <c r="AO142" s="9">
        <f t="shared" si="45"/>
        <v>0</v>
      </c>
      <c r="AP142" s="9">
        <f t="shared" si="46"/>
        <v>0</v>
      </c>
    </row>
    <row r="143" spans="6:42" x14ac:dyDescent="0.25">
      <c r="F143" s="2">
        <f t="shared" si="47"/>
        <v>0</v>
      </c>
      <c r="H143" s="2">
        <f t="shared" si="48"/>
        <v>0</v>
      </c>
      <c r="J143" s="2">
        <f t="shared" si="49"/>
        <v>0</v>
      </c>
      <c r="K143" s="2">
        <f t="shared" si="50"/>
        <v>0</v>
      </c>
      <c r="R143" s="37"/>
      <c r="S143" s="2">
        <f t="shared" si="51"/>
        <v>0</v>
      </c>
      <c r="V143" s="1"/>
      <c r="W143" s="2"/>
      <c r="X143" s="2">
        <f>SUMIFS(Staff!K:K,Staff!B:B,'Federal Income Tax'!$B143,Staff!C:C,$C143)</f>
        <v>0</v>
      </c>
      <c r="Y143" s="3">
        <f t="shared" si="52"/>
        <v>0</v>
      </c>
      <c r="Z143" s="5"/>
      <c r="AI143" s="2">
        <f t="shared" si="53"/>
        <v>0</v>
      </c>
      <c r="AJ143" s="2">
        <f t="shared" si="54"/>
        <v>0</v>
      </c>
      <c r="AL143" s="9">
        <f t="shared" si="43"/>
        <v>0</v>
      </c>
      <c r="AM143" s="9">
        <f t="shared" si="44"/>
        <v>0</v>
      </c>
      <c r="AN143" s="9">
        <f t="shared" si="44"/>
        <v>0</v>
      </c>
      <c r="AO143" s="9">
        <f t="shared" si="45"/>
        <v>0</v>
      </c>
      <c r="AP143" s="9">
        <f t="shared" si="46"/>
        <v>0</v>
      </c>
    </row>
    <row r="144" spans="6:42" x14ac:dyDescent="0.25">
      <c r="F144" s="2">
        <f t="shared" si="47"/>
        <v>0</v>
      </c>
      <c r="H144" s="2">
        <f t="shared" si="48"/>
        <v>0</v>
      </c>
      <c r="J144" s="2">
        <f t="shared" si="49"/>
        <v>0</v>
      </c>
      <c r="K144" s="2">
        <f t="shared" si="50"/>
        <v>0</v>
      </c>
      <c r="R144" s="37"/>
      <c r="S144" s="2">
        <f t="shared" si="51"/>
        <v>0</v>
      </c>
      <c r="V144" s="1"/>
      <c r="W144" s="2"/>
      <c r="X144" s="2">
        <f>SUMIFS(Staff!K:K,Staff!B:B,'Federal Income Tax'!$B144,Staff!C:C,$C144)</f>
        <v>0</v>
      </c>
      <c r="Y144" s="3">
        <f t="shared" si="52"/>
        <v>0</v>
      </c>
      <c r="Z144" s="5"/>
      <c r="AI144" s="2">
        <f t="shared" si="53"/>
        <v>0</v>
      </c>
      <c r="AJ144" s="2">
        <f t="shared" si="54"/>
        <v>0</v>
      </c>
      <c r="AL144" s="9">
        <f t="shared" si="43"/>
        <v>0</v>
      </c>
      <c r="AM144" s="9">
        <f t="shared" si="44"/>
        <v>0</v>
      </c>
      <c r="AN144" s="9">
        <f t="shared" si="44"/>
        <v>0</v>
      </c>
      <c r="AO144" s="9">
        <f t="shared" si="45"/>
        <v>0</v>
      </c>
      <c r="AP144" s="9">
        <f t="shared" si="46"/>
        <v>0</v>
      </c>
    </row>
    <row r="145" spans="6:42" x14ac:dyDescent="0.25">
      <c r="F145" s="2">
        <f t="shared" si="47"/>
        <v>0</v>
      </c>
      <c r="H145" s="2">
        <f t="shared" si="48"/>
        <v>0</v>
      </c>
      <c r="J145" s="2">
        <f t="shared" si="49"/>
        <v>0</v>
      </c>
      <c r="K145" s="2">
        <f t="shared" si="50"/>
        <v>0</v>
      </c>
      <c r="R145" s="37"/>
      <c r="S145" s="2">
        <f t="shared" si="51"/>
        <v>0</v>
      </c>
      <c r="V145" s="1"/>
      <c r="W145" s="2"/>
      <c r="X145" s="2">
        <f>SUMIFS(Staff!K:K,Staff!B:B,'Federal Income Tax'!$B145,Staff!C:C,$C145)</f>
        <v>0</v>
      </c>
      <c r="Y145" s="3">
        <f t="shared" si="52"/>
        <v>0</v>
      </c>
      <c r="Z145" s="5"/>
      <c r="AI145" s="2">
        <f t="shared" si="53"/>
        <v>0</v>
      </c>
      <c r="AJ145" s="2">
        <f t="shared" si="54"/>
        <v>0</v>
      </c>
      <c r="AL145" s="9">
        <f t="shared" si="43"/>
        <v>0</v>
      </c>
      <c r="AM145" s="9">
        <f t="shared" si="44"/>
        <v>0</v>
      </c>
      <c r="AN145" s="9">
        <f t="shared" si="44"/>
        <v>0</v>
      </c>
      <c r="AO145" s="9">
        <f t="shared" si="45"/>
        <v>0</v>
      </c>
      <c r="AP145" s="9">
        <f t="shared" si="46"/>
        <v>0</v>
      </c>
    </row>
    <row r="146" spans="6:42" x14ac:dyDescent="0.25">
      <c r="F146" s="2">
        <f t="shared" si="47"/>
        <v>0</v>
      </c>
      <c r="H146" s="2">
        <f t="shared" si="48"/>
        <v>0</v>
      </c>
      <c r="J146" s="2">
        <f t="shared" si="49"/>
        <v>0</v>
      </c>
      <c r="K146" s="2">
        <f t="shared" si="50"/>
        <v>0</v>
      </c>
      <c r="R146" s="37"/>
      <c r="S146" s="2">
        <f t="shared" si="51"/>
        <v>0</v>
      </c>
      <c r="V146" s="1"/>
      <c r="W146" s="2"/>
      <c r="X146" s="2">
        <f>SUMIFS(Staff!K:K,Staff!B:B,'Federal Income Tax'!$B146,Staff!C:C,$C146)</f>
        <v>0</v>
      </c>
      <c r="Y146" s="3">
        <f t="shared" si="52"/>
        <v>0</v>
      </c>
      <c r="Z146" s="5"/>
      <c r="AI146" s="2">
        <f t="shared" si="53"/>
        <v>0</v>
      </c>
      <c r="AJ146" s="2">
        <f t="shared" si="54"/>
        <v>0</v>
      </c>
      <c r="AL146" s="9">
        <f t="shared" si="43"/>
        <v>0</v>
      </c>
      <c r="AM146" s="9">
        <f t="shared" si="44"/>
        <v>0</v>
      </c>
      <c r="AN146" s="9">
        <f t="shared" si="44"/>
        <v>0</v>
      </c>
      <c r="AO146" s="9">
        <f t="shared" si="45"/>
        <v>0</v>
      </c>
      <c r="AP146" s="9">
        <f t="shared" si="46"/>
        <v>0</v>
      </c>
    </row>
    <row r="147" spans="6:42" x14ac:dyDescent="0.25">
      <c r="F147" s="2">
        <f t="shared" si="47"/>
        <v>0</v>
      </c>
      <c r="H147" s="2">
        <f t="shared" si="48"/>
        <v>0</v>
      </c>
      <c r="J147" s="2">
        <f t="shared" si="49"/>
        <v>0</v>
      </c>
      <c r="K147" s="2">
        <f t="shared" si="50"/>
        <v>0</v>
      </c>
      <c r="R147" s="37"/>
      <c r="S147" s="2">
        <f t="shared" si="51"/>
        <v>0</v>
      </c>
      <c r="V147" s="1"/>
      <c r="W147" s="2"/>
      <c r="X147" s="2">
        <f>SUMIFS(Staff!K:K,Staff!B:B,'Federal Income Tax'!$B147,Staff!C:C,$C147)</f>
        <v>0</v>
      </c>
      <c r="Y147" s="3">
        <f t="shared" si="52"/>
        <v>0</v>
      </c>
      <c r="Z147" s="5"/>
      <c r="AI147" s="2">
        <f t="shared" si="53"/>
        <v>0</v>
      </c>
      <c r="AJ147" s="2">
        <f t="shared" si="54"/>
        <v>0</v>
      </c>
      <c r="AL147" s="9">
        <f t="shared" si="43"/>
        <v>0</v>
      </c>
      <c r="AM147" s="9">
        <f t="shared" si="44"/>
        <v>0</v>
      </c>
      <c r="AN147" s="9">
        <f t="shared" si="44"/>
        <v>0</v>
      </c>
      <c r="AO147" s="9">
        <f t="shared" si="45"/>
        <v>0</v>
      </c>
      <c r="AP147" s="9">
        <f t="shared" si="46"/>
        <v>0</v>
      </c>
    </row>
    <row r="148" spans="6:42" x14ac:dyDescent="0.25">
      <c r="F148" s="2">
        <f t="shared" si="47"/>
        <v>0</v>
      </c>
      <c r="H148" s="2">
        <f t="shared" si="48"/>
        <v>0</v>
      </c>
      <c r="J148" s="2">
        <f t="shared" si="49"/>
        <v>0</v>
      </c>
      <c r="K148" s="2">
        <f t="shared" si="50"/>
        <v>0</v>
      </c>
      <c r="R148" s="37"/>
      <c r="S148" s="2">
        <f t="shared" si="51"/>
        <v>0</v>
      </c>
      <c r="V148" s="1"/>
      <c r="W148" s="2"/>
      <c r="X148" s="2">
        <f>SUMIFS(Staff!K:K,Staff!B:B,'Federal Income Tax'!$B148,Staff!C:C,$C148)</f>
        <v>0</v>
      </c>
      <c r="Y148" s="3">
        <f t="shared" si="52"/>
        <v>0</v>
      </c>
      <c r="Z148" s="5"/>
      <c r="AI148" s="2">
        <f t="shared" si="53"/>
        <v>0</v>
      </c>
      <c r="AJ148" s="2">
        <f t="shared" si="54"/>
        <v>0</v>
      </c>
      <c r="AL148" s="9">
        <f t="shared" si="43"/>
        <v>0</v>
      </c>
      <c r="AM148" s="9">
        <f t="shared" si="44"/>
        <v>0</v>
      </c>
      <c r="AN148" s="9">
        <f t="shared" si="44"/>
        <v>0</v>
      </c>
      <c r="AO148" s="9">
        <f t="shared" si="45"/>
        <v>0</v>
      </c>
      <c r="AP148" s="9">
        <f t="shared" si="46"/>
        <v>0</v>
      </c>
    </row>
    <row r="149" spans="6:42" x14ac:dyDescent="0.25">
      <c r="F149" s="2">
        <f t="shared" si="47"/>
        <v>0</v>
      </c>
      <c r="H149" s="2">
        <f t="shared" si="48"/>
        <v>0</v>
      </c>
      <c r="J149" s="2">
        <f t="shared" si="49"/>
        <v>0</v>
      </c>
      <c r="K149" s="2">
        <f t="shared" si="50"/>
        <v>0</v>
      </c>
      <c r="R149" s="37"/>
      <c r="S149" s="2">
        <f t="shared" si="51"/>
        <v>0</v>
      </c>
      <c r="V149" s="1"/>
      <c r="W149" s="2"/>
      <c r="X149" s="2">
        <f>SUMIFS(Staff!K:K,Staff!B:B,'Federal Income Tax'!$B149,Staff!C:C,$C149)</f>
        <v>0</v>
      </c>
      <c r="Y149" s="3">
        <f t="shared" si="52"/>
        <v>0</v>
      </c>
      <c r="Z149" s="5"/>
      <c r="AI149" s="2">
        <f t="shared" si="53"/>
        <v>0</v>
      </c>
      <c r="AJ149" s="2">
        <f t="shared" si="54"/>
        <v>0</v>
      </c>
      <c r="AL149" s="9">
        <f t="shared" si="43"/>
        <v>0</v>
      </c>
      <c r="AM149" s="9">
        <f t="shared" si="44"/>
        <v>0</v>
      </c>
      <c r="AN149" s="9">
        <f t="shared" si="44"/>
        <v>0</v>
      </c>
      <c r="AO149" s="9">
        <f t="shared" si="45"/>
        <v>0</v>
      </c>
      <c r="AP149" s="9">
        <f t="shared" si="46"/>
        <v>0</v>
      </c>
    </row>
    <row r="150" spans="6:42" x14ac:dyDescent="0.25">
      <c r="F150" s="2">
        <f t="shared" si="47"/>
        <v>0</v>
      </c>
      <c r="H150" s="2">
        <f t="shared" si="48"/>
        <v>0</v>
      </c>
      <c r="J150" s="2">
        <f t="shared" si="49"/>
        <v>0</v>
      </c>
      <c r="K150" s="2">
        <f t="shared" si="50"/>
        <v>0</v>
      </c>
      <c r="R150" s="37"/>
      <c r="S150" s="2">
        <f t="shared" si="51"/>
        <v>0</v>
      </c>
      <c r="V150" s="1"/>
      <c r="W150" s="2"/>
      <c r="X150" s="2">
        <f>SUMIFS(Staff!K:K,Staff!B:B,'Federal Income Tax'!$B150,Staff!C:C,$C150)</f>
        <v>0</v>
      </c>
      <c r="Y150" s="3">
        <f t="shared" si="52"/>
        <v>0</v>
      </c>
      <c r="Z150" s="5"/>
      <c r="AI150" s="2">
        <f t="shared" si="53"/>
        <v>0</v>
      </c>
      <c r="AJ150" s="2">
        <f t="shared" si="54"/>
        <v>0</v>
      </c>
      <c r="AL150" s="9">
        <f t="shared" si="43"/>
        <v>0</v>
      </c>
      <c r="AM150" s="9">
        <f t="shared" si="44"/>
        <v>0</v>
      </c>
      <c r="AN150" s="9">
        <f t="shared" si="44"/>
        <v>0</v>
      </c>
      <c r="AO150" s="9">
        <f t="shared" si="45"/>
        <v>0</v>
      </c>
      <c r="AP150" s="9">
        <f t="shared" si="46"/>
        <v>0</v>
      </c>
    </row>
    <row r="151" spans="6:42" x14ac:dyDescent="0.25">
      <c r="F151" s="2">
        <f t="shared" si="47"/>
        <v>0</v>
      </c>
      <c r="H151" s="2">
        <f t="shared" si="48"/>
        <v>0</v>
      </c>
      <c r="J151" s="2">
        <f t="shared" si="49"/>
        <v>0</v>
      </c>
      <c r="K151" s="2">
        <f t="shared" si="50"/>
        <v>0</v>
      </c>
      <c r="R151" s="37"/>
      <c r="S151" s="2">
        <f t="shared" si="51"/>
        <v>0</v>
      </c>
      <c r="V151" s="1"/>
      <c r="W151" s="2"/>
      <c r="X151" s="2">
        <f>SUMIFS(Staff!K:K,Staff!B:B,'Federal Income Tax'!$B151,Staff!C:C,$C151)</f>
        <v>0</v>
      </c>
      <c r="Y151" s="3">
        <f t="shared" si="52"/>
        <v>0</v>
      </c>
      <c r="Z151" s="5"/>
      <c r="AI151" s="2">
        <f t="shared" si="53"/>
        <v>0</v>
      </c>
      <c r="AJ151" s="2">
        <f t="shared" si="54"/>
        <v>0</v>
      </c>
      <c r="AL151" s="9">
        <f t="shared" si="43"/>
        <v>0</v>
      </c>
      <c r="AM151" s="9">
        <f t="shared" si="44"/>
        <v>0</v>
      </c>
      <c r="AN151" s="9">
        <f t="shared" si="44"/>
        <v>0</v>
      </c>
      <c r="AO151" s="9">
        <f t="shared" si="45"/>
        <v>0</v>
      </c>
      <c r="AP151" s="9">
        <f t="shared" si="46"/>
        <v>0</v>
      </c>
    </row>
    <row r="152" spans="6:42" x14ac:dyDescent="0.25">
      <c r="F152" s="2">
        <f t="shared" si="47"/>
        <v>0</v>
      </c>
      <c r="H152" s="2">
        <f t="shared" si="48"/>
        <v>0</v>
      </c>
      <c r="J152" s="2">
        <f t="shared" si="49"/>
        <v>0</v>
      </c>
      <c r="K152" s="2">
        <f t="shared" si="50"/>
        <v>0</v>
      </c>
      <c r="R152" s="37"/>
      <c r="S152" s="2">
        <f t="shared" si="51"/>
        <v>0</v>
      </c>
      <c r="V152" s="1"/>
      <c r="W152" s="2"/>
      <c r="X152" s="2">
        <f>SUMIFS(Staff!K:K,Staff!B:B,'Federal Income Tax'!$B152,Staff!C:C,$C152)</f>
        <v>0</v>
      </c>
      <c r="Y152" s="3">
        <f t="shared" si="52"/>
        <v>0</v>
      </c>
      <c r="Z152" s="5"/>
      <c r="AI152" s="2">
        <f t="shared" si="53"/>
        <v>0</v>
      </c>
      <c r="AJ152" s="2">
        <f t="shared" si="54"/>
        <v>0</v>
      </c>
      <c r="AL152" s="9">
        <f t="shared" si="43"/>
        <v>0</v>
      </c>
      <c r="AM152" s="9">
        <f t="shared" si="44"/>
        <v>0</v>
      </c>
      <c r="AN152" s="9">
        <f t="shared" si="44"/>
        <v>0</v>
      </c>
      <c r="AO152" s="9">
        <f t="shared" si="45"/>
        <v>0</v>
      </c>
      <c r="AP152" s="9">
        <f t="shared" si="46"/>
        <v>0</v>
      </c>
    </row>
    <row r="153" spans="6:42" x14ac:dyDescent="0.25">
      <c r="F153" s="2">
        <f t="shared" si="47"/>
        <v>0</v>
      </c>
      <c r="H153" s="2">
        <f t="shared" si="48"/>
        <v>0</v>
      </c>
      <c r="J153" s="2">
        <f t="shared" si="49"/>
        <v>0</v>
      </c>
      <c r="K153" s="2">
        <f t="shared" si="50"/>
        <v>0</v>
      </c>
      <c r="R153" s="37"/>
      <c r="S153" s="2">
        <f t="shared" si="51"/>
        <v>0</v>
      </c>
      <c r="V153" s="1"/>
      <c r="W153" s="2"/>
      <c r="X153" s="2">
        <f>SUMIFS(Staff!K:K,Staff!B:B,'Federal Income Tax'!$B153,Staff!C:C,$C153)</f>
        <v>0</v>
      </c>
      <c r="Y153" s="3">
        <f t="shared" si="52"/>
        <v>0</v>
      </c>
      <c r="Z153" s="5"/>
      <c r="AI153" s="2">
        <f t="shared" si="53"/>
        <v>0</v>
      </c>
      <c r="AJ153" s="2">
        <f t="shared" si="54"/>
        <v>0</v>
      </c>
      <c r="AL153" s="9">
        <f t="shared" si="43"/>
        <v>0</v>
      </c>
      <c r="AM153" s="9">
        <f t="shared" si="44"/>
        <v>0</v>
      </c>
      <c r="AN153" s="9">
        <f t="shared" si="44"/>
        <v>0</v>
      </c>
      <c r="AO153" s="9">
        <f t="shared" si="45"/>
        <v>0</v>
      </c>
      <c r="AP153" s="9">
        <f t="shared" si="46"/>
        <v>0</v>
      </c>
    </row>
    <row r="154" spans="6:42" x14ac:dyDescent="0.25">
      <c r="F154" s="2">
        <f t="shared" si="47"/>
        <v>0</v>
      </c>
      <c r="H154" s="2">
        <f t="shared" si="48"/>
        <v>0</v>
      </c>
      <c r="J154" s="2">
        <f t="shared" si="49"/>
        <v>0</v>
      </c>
      <c r="K154" s="2">
        <f t="shared" si="50"/>
        <v>0</v>
      </c>
      <c r="R154" s="37"/>
      <c r="S154" s="2">
        <f t="shared" si="51"/>
        <v>0</v>
      </c>
      <c r="V154" s="1"/>
      <c r="W154" s="2"/>
      <c r="X154" s="2">
        <f>SUMIFS(Staff!K:K,Staff!B:B,'Federal Income Tax'!$B154,Staff!C:C,$C154)</f>
        <v>0</v>
      </c>
      <c r="Y154" s="3">
        <f t="shared" si="52"/>
        <v>0</v>
      </c>
      <c r="Z154" s="5"/>
      <c r="AI154" s="2">
        <f t="shared" si="53"/>
        <v>0</v>
      </c>
      <c r="AJ154" s="2">
        <f t="shared" si="54"/>
        <v>0</v>
      </c>
      <c r="AL154" s="9">
        <f t="shared" si="43"/>
        <v>0</v>
      </c>
      <c r="AM154" s="9">
        <f t="shared" si="44"/>
        <v>0</v>
      </c>
      <c r="AN154" s="9">
        <f t="shared" si="44"/>
        <v>0</v>
      </c>
      <c r="AO154" s="9">
        <f t="shared" si="45"/>
        <v>0</v>
      </c>
      <c r="AP154" s="9">
        <f t="shared" si="46"/>
        <v>0</v>
      </c>
    </row>
    <row r="155" spans="6:42" x14ac:dyDescent="0.25">
      <c r="F155" s="2">
        <f t="shared" si="47"/>
        <v>0</v>
      </c>
      <c r="H155" s="2">
        <f t="shared" si="48"/>
        <v>0</v>
      </c>
      <c r="J155" s="2">
        <f t="shared" si="49"/>
        <v>0</v>
      </c>
      <c r="K155" s="2">
        <f t="shared" si="50"/>
        <v>0</v>
      </c>
      <c r="R155" s="37"/>
      <c r="S155" s="2">
        <f t="shared" si="51"/>
        <v>0</v>
      </c>
      <c r="V155" s="1"/>
      <c r="W155" s="2"/>
      <c r="X155" s="2">
        <f>SUMIFS(Staff!K:K,Staff!B:B,'Federal Income Tax'!$B155,Staff!C:C,$C155)</f>
        <v>0</v>
      </c>
      <c r="Y155" s="3">
        <f t="shared" si="52"/>
        <v>0</v>
      </c>
      <c r="Z155" s="5"/>
      <c r="AI155" s="2">
        <f t="shared" si="53"/>
        <v>0</v>
      </c>
      <c r="AJ155" s="2">
        <f t="shared" si="54"/>
        <v>0</v>
      </c>
      <c r="AL155" s="9">
        <f t="shared" si="43"/>
        <v>0</v>
      </c>
      <c r="AM155" s="9">
        <f t="shared" si="44"/>
        <v>0</v>
      </c>
      <c r="AN155" s="9">
        <f t="shared" si="44"/>
        <v>0</v>
      </c>
      <c r="AO155" s="9">
        <f t="shared" si="45"/>
        <v>0</v>
      </c>
      <c r="AP155" s="9">
        <f t="shared" si="46"/>
        <v>0</v>
      </c>
    </row>
    <row r="156" spans="6:42" x14ac:dyDescent="0.25">
      <c r="F156" s="2">
        <f t="shared" si="47"/>
        <v>0</v>
      </c>
      <c r="H156" s="2">
        <f t="shared" si="48"/>
        <v>0</v>
      </c>
      <c r="J156" s="2">
        <f t="shared" si="49"/>
        <v>0</v>
      </c>
      <c r="K156" s="2">
        <f t="shared" si="50"/>
        <v>0</v>
      </c>
      <c r="R156" s="37"/>
      <c r="S156" s="2">
        <f t="shared" si="51"/>
        <v>0</v>
      </c>
      <c r="V156" s="1"/>
      <c r="W156" s="2"/>
      <c r="X156" s="2">
        <f>SUMIFS(Staff!K:K,Staff!B:B,'Federal Income Tax'!$B156,Staff!C:C,$C156)</f>
        <v>0</v>
      </c>
      <c r="Y156" s="3">
        <f t="shared" si="52"/>
        <v>0</v>
      </c>
      <c r="Z156" s="5"/>
      <c r="AI156" s="2">
        <f t="shared" si="53"/>
        <v>0</v>
      </c>
      <c r="AJ156" s="2">
        <f t="shared" si="54"/>
        <v>0</v>
      </c>
      <c r="AL156" s="9">
        <f t="shared" si="43"/>
        <v>0</v>
      </c>
      <c r="AM156" s="9">
        <f t="shared" si="44"/>
        <v>0</v>
      </c>
      <c r="AN156" s="9">
        <f t="shared" si="44"/>
        <v>0</v>
      </c>
      <c r="AO156" s="9">
        <f t="shared" si="45"/>
        <v>0</v>
      </c>
      <c r="AP156" s="9">
        <f t="shared" si="46"/>
        <v>0</v>
      </c>
    </row>
    <row r="157" spans="6:42" x14ac:dyDescent="0.25">
      <c r="F157" s="2">
        <f t="shared" si="47"/>
        <v>0</v>
      </c>
      <c r="H157" s="2">
        <f t="shared" si="48"/>
        <v>0</v>
      </c>
      <c r="J157" s="2">
        <f t="shared" si="49"/>
        <v>0</v>
      </c>
      <c r="K157" s="2">
        <f t="shared" si="50"/>
        <v>0</v>
      </c>
      <c r="R157" s="37"/>
      <c r="S157" s="2">
        <f t="shared" si="51"/>
        <v>0</v>
      </c>
      <c r="V157" s="1"/>
      <c r="W157" s="2"/>
      <c r="X157" s="2">
        <f>SUMIFS(Staff!K:K,Staff!B:B,'Federal Income Tax'!$B157,Staff!C:C,$C157)</f>
        <v>0</v>
      </c>
      <c r="Y157" s="3">
        <f t="shared" si="52"/>
        <v>0</v>
      </c>
      <c r="Z157" s="5"/>
      <c r="AI157" s="2">
        <f t="shared" si="53"/>
        <v>0</v>
      </c>
      <c r="AJ157" s="2">
        <f t="shared" si="54"/>
        <v>0</v>
      </c>
      <c r="AL157" s="9">
        <f t="shared" si="43"/>
        <v>0</v>
      </c>
      <c r="AM157" s="9">
        <f t="shared" si="44"/>
        <v>0</v>
      </c>
      <c r="AN157" s="9">
        <f t="shared" si="44"/>
        <v>0</v>
      </c>
      <c r="AO157" s="9">
        <f t="shared" si="45"/>
        <v>0</v>
      </c>
      <c r="AP157" s="9">
        <f t="shared" si="46"/>
        <v>0</v>
      </c>
    </row>
    <row r="158" spans="6:42" x14ac:dyDescent="0.25">
      <c r="F158" s="2">
        <f t="shared" si="47"/>
        <v>0</v>
      </c>
      <c r="H158" s="2">
        <f t="shared" si="48"/>
        <v>0</v>
      </c>
      <c r="J158" s="2">
        <f t="shared" si="49"/>
        <v>0</v>
      </c>
      <c r="K158" s="2">
        <f t="shared" si="50"/>
        <v>0</v>
      </c>
      <c r="R158" s="37"/>
      <c r="S158" s="2">
        <f t="shared" si="51"/>
        <v>0</v>
      </c>
      <c r="V158" s="1"/>
      <c r="W158" s="2"/>
      <c r="X158" s="2">
        <f>SUMIFS(Staff!K:K,Staff!B:B,'Federal Income Tax'!$B158,Staff!C:C,$C158)</f>
        <v>0</v>
      </c>
      <c r="Y158" s="3">
        <f t="shared" si="52"/>
        <v>0</v>
      </c>
      <c r="Z158" s="5"/>
      <c r="AI158" s="2">
        <f t="shared" si="53"/>
        <v>0</v>
      </c>
      <c r="AJ158" s="2">
        <f t="shared" si="54"/>
        <v>0</v>
      </c>
      <c r="AL158" s="9">
        <f t="shared" si="43"/>
        <v>0</v>
      </c>
      <c r="AM158" s="9">
        <f t="shared" si="44"/>
        <v>0</v>
      </c>
      <c r="AN158" s="9">
        <f t="shared" si="44"/>
        <v>0</v>
      </c>
      <c r="AO158" s="9">
        <f t="shared" si="45"/>
        <v>0</v>
      </c>
      <c r="AP158" s="9">
        <f t="shared" si="46"/>
        <v>0</v>
      </c>
    </row>
    <row r="159" spans="6:42" x14ac:dyDescent="0.25">
      <c r="F159" s="2">
        <f t="shared" si="47"/>
        <v>0</v>
      </c>
      <c r="H159" s="2">
        <f t="shared" si="48"/>
        <v>0</v>
      </c>
      <c r="J159" s="2">
        <f t="shared" si="49"/>
        <v>0</v>
      </c>
      <c r="K159" s="2">
        <f t="shared" si="50"/>
        <v>0</v>
      </c>
      <c r="R159" s="37"/>
      <c r="S159" s="2">
        <f t="shared" si="51"/>
        <v>0</v>
      </c>
      <c r="V159" s="1"/>
      <c r="W159" s="2"/>
      <c r="X159" s="2">
        <f>SUMIFS(Staff!K:K,Staff!B:B,'Federal Income Tax'!$B159,Staff!C:C,$C159)</f>
        <v>0</v>
      </c>
      <c r="Y159" s="3">
        <f t="shared" si="52"/>
        <v>0</v>
      </c>
      <c r="Z159" s="5"/>
      <c r="AI159" s="2">
        <f t="shared" si="53"/>
        <v>0</v>
      </c>
      <c r="AJ159" s="2">
        <f t="shared" si="54"/>
        <v>0</v>
      </c>
      <c r="AL159" s="9">
        <f t="shared" si="43"/>
        <v>0</v>
      </c>
      <c r="AM159" s="9">
        <f t="shared" si="44"/>
        <v>0</v>
      </c>
      <c r="AN159" s="9">
        <f t="shared" si="44"/>
        <v>0</v>
      </c>
      <c r="AO159" s="9">
        <f t="shared" si="45"/>
        <v>0</v>
      </c>
      <c r="AP159" s="9">
        <f t="shared" si="46"/>
        <v>0</v>
      </c>
    </row>
    <row r="160" spans="6:42" x14ac:dyDescent="0.25">
      <c r="F160" s="2">
        <f t="shared" si="47"/>
        <v>0</v>
      </c>
      <c r="H160" s="2">
        <f t="shared" si="48"/>
        <v>0</v>
      </c>
      <c r="J160" s="2">
        <f t="shared" si="49"/>
        <v>0</v>
      </c>
      <c r="K160" s="2">
        <f t="shared" si="50"/>
        <v>0</v>
      </c>
      <c r="R160" s="37"/>
      <c r="S160" s="2">
        <f t="shared" si="51"/>
        <v>0</v>
      </c>
      <c r="V160" s="1"/>
      <c r="W160" s="2"/>
      <c r="X160" s="2">
        <f>SUMIFS(Staff!K:K,Staff!B:B,'Federal Income Tax'!$B160,Staff!C:C,$C160)</f>
        <v>0</v>
      </c>
      <c r="Y160" s="3">
        <f t="shared" si="52"/>
        <v>0</v>
      </c>
      <c r="Z160" s="5"/>
      <c r="AI160" s="2">
        <f t="shared" si="53"/>
        <v>0</v>
      </c>
      <c r="AJ160" s="2">
        <f t="shared" si="54"/>
        <v>0</v>
      </c>
      <c r="AL160" s="9">
        <f t="shared" si="43"/>
        <v>0</v>
      </c>
      <c r="AM160" s="9">
        <f t="shared" si="44"/>
        <v>0</v>
      </c>
      <c r="AN160" s="9">
        <f t="shared" si="44"/>
        <v>0</v>
      </c>
      <c r="AO160" s="9">
        <f t="shared" si="45"/>
        <v>0</v>
      </c>
      <c r="AP160" s="9">
        <f t="shared" si="46"/>
        <v>0</v>
      </c>
    </row>
    <row r="161" spans="6:42" x14ac:dyDescent="0.25">
      <c r="F161" s="2">
        <f t="shared" si="47"/>
        <v>0</v>
      </c>
      <c r="H161" s="2">
        <f t="shared" si="48"/>
        <v>0</v>
      </c>
      <c r="J161" s="2">
        <f t="shared" si="49"/>
        <v>0</v>
      </c>
      <c r="K161" s="2">
        <f t="shared" si="50"/>
        <v>0</v>
      </c>
      <c r="R161" s="37"/>
      <c r="S161" s="2">
        <f t="shared" si="51"/>
        <v>0</v>
      </c>
      <c r="V161" s="1"/>
      <c r="W161" s="2"/>
      <c r="X161" s="2">
        <f>SUMIFS(Staff!K:K,Staff!B:B,'Federal Income Tax'!$B161,Staff!C:C,$C161)</f>
        <v>0</v>
      </c>
      <c r="Y161" s="3">
        <f t="shared" si="52"/>
        <v>0</v>
      </c>
      <c r="Z161" s="5"/>
      <c r="AI161" s="2">
        <f t="shared" si="53"/>
        <v>0</v>
      </c>
      <c r="AJ161" s="2">
        <f t="shared" si="54"/>
        <v>0</v>
      </c>
      <c r="AL161" s="9">
        <f t="shared" si="43"/>
        <v>0</v>
      </c>
      <c r="AM161" s="9">
        <f t="shared" si="44"/>
        <v>0</v>
      </c>
      <c r="AN161" s="9">
        <f t="shared" si="44"/>
        <v>0</v>
      </c>
      <c r="AO161" s="9">
        <f t="shared" si="45"/>
        <v>0</v>
      </c>
      <c r="AP161" s="9">
        <f t="shared" si="46"/>
        <v>0</v>
      </c>
    </row>
    <row r="162" spans="6:42" x14ac:dyDescent="0.25">
      <c r="F162" s="2">
        <f t="shared" si="47"/>
        <v>0</v>
      </c>
      <c r="H162" s="2">
        <f t="shared" si="48"/>
        <v>0</v>
      </c>
      <c r="J162" s="2">
        <f t="shared" si="49"/>
        <v>0</v>
      </c>
      <c r="K162" s="2">
        <f t="shared" si="50"/>
        <v>0</v>
      </c>
      <c r="R162" s="37"/>
      <c r="S162" s="2">
        <f t="shared" si="51"/>
        <v>0</v>
      </c>
      <c r="V162" s="1"/>
      <c r="W162" s="2"/>
      <c r="X162" s="2">
        <f>SUMIFS(Staff!K:K,Staff!B:B,'Federal Income Tax'!$B162,Staff!C:C,$C162)</f>
        <v>0</v>
      </c>
      <c r="Y162" s="3">
        <f t="shared" si="52"/>
        <v>0</v>
      </c>
      <c r="Z162" s="5"/>
      <c r="AI162" s="2">
        <f t="shared" si="53"/>
        <v>0</v>
      </c>
      <c r="AJ162" s="2">
        <f t="shared" si="54"/>
        <v>0</v>
      </c>
      <c r="AL162" s="9">
        <f t="shared" si="43"/>
        <v>0</v>
      </c>
      <c r="AM162" s="9">
        <f t="shared" si="44"/>
        <v>0</v>
      </c>
      <c r="AN162" s="9">
        <f t="shared" si="44"/>
        <v>0</v>
      </c>
      <c r="AO162" s="9">
        <f t="shared" si="45"/>
        <v>0</v>
      </c>
      <c r="AP162" s="9">
        <f t="shared" si="46"/>
        <v>0</v>
      </c>
    </row>
    <row r="163" spans="6:42" x14ac:dyDescent="0.25">
      <c r="F163" s="2">
        <f t="shared" si="47"/>
        <v>0</v>
      </c>
      <c r="H163" s="2">
        <f t="shared" si="48"/>
        <v>0</v>
      </c>
      <c r="J163" s="2">
        <f t="shared" si="49"/>
        <v>0</v>
      </c>
      <c r="K163" s="2">
        <f t="shared" si="50"/>
        <v>0</v>
      </c>
      <c r="R163" s="37"/>
      <c r="S163" s="2">
        <f t="shared" si="51"/>
        <v>0</v>
      </c>
      <c r="V163" s="1"/>
      <c r="W163" s="2"/>
      <c r="X163" s="2">
        <f>SUMIFS(Staff!K:K,Staff!B:B,'Federal Income Tax'!$B163,Staff!C:C,$C163)</f>
        <v>0</v>
      </c>
      <c r="Y163" s="3">
        <f t="shared" si="52"/>
        <v>0</v>
      </c>
      <c r="Z163" s="5"/>
      <c r="AI163" s="2">
        <f t="shared" si="53"/>
        <v>0</v>
      </c>
      <c r="AJ163" s="2">
        <f t="shared" si="54"/>
        <v>0</v>
      </c>
      <c r="AL163" s="9">
        <f t="shared" si="43"/>
        <v>0</v>
      </c>
      <c r="AM163" s="9">
        <f t="shared" si="44"/>
        <v>0</v>
      </c>
      <c r="AN163" s="9">
        <f t="shared" si="44"/>
        <v>0</v>
      </c>
      <c r="AO163" s="9">
        <f t="shared" si="45"/>
        <v>0</v>
      </c>
      <c r="AP163" s="9">
        <f t="shared" si="46"/>
        <v>0</v>
      </c>
    </row>
    <row r="164" spans="6:42" x14ac:dyDescent="0.25">
      <c r="F164" s="2">
        <f t="shared" si="47"/>
        <v>0</v>
      </c>
      <c r="H164" s="2">
        <f t="shared" si="48"/>
        <v>0</v>
      </c>
      <c r="J164" s="2">
        <f t="shared" si="49"/>
        <v>0</v>
      </c>
      <c r="K164" s="2">
        <f t="shared" si="50"/>
        <v>0</v>
      </c>
      <c r="R164" s="37"/>
      <c r="S164" s="2">
        <f t="shared" si="51"/>
        <v>0</v>
      </c>
      <c r="V164" s="1"/>
      <c r="W164" s="2"/>
      <c r="X164" s="2">
        <f>SUMIFS(Staff!K:K,Staff!B:B,'Federal Income Tax'!$B164,Staff!C:C,$C164)</f>
        <v>0</v>
      </c>
      <c r="Y164" s="3">
        <f t="shared" si="52"/>
        <v>0</v>
      </c>
      <c r="Z164" s="5"/>
      <c r="AI164" s="2">
        <f t="shared" si="53"/>
        <v>0</v>
      </c>
      <c r="AJ164" s="2">
        <f t="shared" si="54"/>
        <v>0</v>
      </c>
      <c r="AL164" s="9">
        <f t="shared" si="43"/>
        <v>0</v>
      </c>
      <c r="AM164" s="9">
        <f t="shared" si="44"/>
        <v>0</v>
      </c>
      <c r="AN164" s="9">
        <f t="shared" si="44"/>
        <v>0</v>
      </c>
      <c r="AO164" s="9">
        <f t="shared" si="45"/>
        <v>0</v>
      </c>
      <c r="AP164" s="9">
        <f t="shared" si="46"/>
        <v>0</v>
      </c>
    </row>
    <row r="165" spans="6:42" x14ac:dyDescent="0.25">
      <c r="F165" s="2">
        <f t="shared" si="47"/>
        <v>0</v>
      </c>
      <c r="H165" s="2">
        <f t="shared" si="48"/>
        <v>0</v>
      </c>
      <c r="J165" s="2">
        <f t="shared" si="49"/>
        <v>0</v>
      </c>
      <c r="K165" s="2">
        <f t="shared" si="50"/>
        <v>0</v>
      </c>
      <c r="R165" s="37"/>
      <c r="S165" s="2">
        <f t="shared" si="51"/>
        <v>0</v>
      </c>
      <c r="V165" s="1"/>
      <c r="W165" s="2"/>
      <c r="X165" s="2">
        <f>SUMIFS(Staff!K:K,Staff!B:B,'Federal Income Tax'!$B165,Staff!C:C,$C165)</f>
        <v>0</v>
      </c>
      <c r="Y165" s="3">
        <f t="shared" si="52"/>
        <v>0</v>
      </c>
      <c r="Z165" s="5"/>
      <c r="AI165" s="2">
        <f t="shared" si="53"/>
        <v>0</v>
      </c>
      <c r="AJ165" s="2">
        <f t="shared" si="54"/>
        <v>0</v>
      </c>
      <c r="AL165" s="9">
        <f t="shared" si="43"/>
        <v>0</v>
      </c>
      <c r="AM165" s="9">
        <f t="shared" si="44"/>
        <v>0</v>
      </c>
      <c r="AN165" s="9">
        <f t="shared" si="44"/>
        <v>0</v>
      </c>
      <c r="AO165" s="9">
        <f t="shared" si="45"/>
        <v>0</v>
      </c>
      <c r="AP165" s="9">
        <f t="shared" si="46"/>
        <v>0</v>
      </c>
    </row>
    <row r="166" spans="6:42" x14ac:dyDescent="0.25">
      <c r="F166" s="2">
        <f t="shared" si="47"/>
        <v>0</v>
      </c>
      <c r="H166" s="2">
        <f t="shared" si="48"/>
        <v>0</v>
      </c>
      <c r="J166" s="2">
        <f t="shared" si="49"/>
        <v>0</v>
      </c>
      <c r="K166" s="2">
        <f t="shared" si="50"/>
        <v>0</v>
      </c>
      <c r="R166" s="37"/>
      <c r="S166" s="2">
        <f t="shared" si="51"/>
        <v>0</v>
      </c>
      <c r="V166" s="1"/>
      <c r="W166" s="2"/>
      <c r="X166" s="2">
        <f>SUMIFS(Staff!K:K,Staff!B:B,'Federal Income Tax'!$B166,Staff!C:C,$C166)</f>
        <v>0</v>
      </c>
      <c r="Y166" s="3">
        <f t="shared" si="52"/>
        <v>0</v>
      </c>
      <c r="Z166" s="5"/>
      <c r="AI166" s="2">
        <f t="shared" si="53"/>
        <v>0</v>
      </c>
      <c r="AJ166" s="2">
        <f t="shared" si="54"/>
        <v>0</v>
      </c>
      <c r="AL166" s="9">
        <f t="shared" si="43"/>
        <v>0</v>
      </c>
      <c r="AM166" s="9">
        <f t="shared" si="44"/>
        <v>0</v>
      </c>
      <c r="AN166" s="9">
        <f t="shared" si="44"/>
        <v>0</v>
      </c>
      <c r="AO166" s="9">
        <f t="shared" si="45"/>
        <v>0</v>
      </c>
      <c r="AP166" s="9">
        <f t="shared" si="46"/>
        <v>0</v>
      </c>
    </row>
    <row r="167" spans="6:42" x14ac:dyDescent="0.25">
      <c r="F167" s="2">
        <f t="shared" si="47"/>
        <v>0</v>
      </c>
      <c r="H167" s="2">
        <f t="shared" si="48"/>
        <v>0</v>
      </c>
      <c r="J167" s="2">
        <f t="shared" si="49"/>
        <v>0</v>
      </c>
      <c r="K167" s="2">
        <f t="shared" si="50"/>
        <v>0</v>
      </c>
      <c r="R167" s="37"/>
      <c r="S167" s="2">
        <f t="shared" si="51"/>
        <v>0</v>
      </c>
      <c r="V167" s="1"/>
      <c r="W167" s="2"/>
      <c r="X167" s="2">
        <f>SUMIFS(Staff!K:K,Staff!B:B,'Federal Income Tax'!$B167,Staff!C:C,$C167)</f>
        <v>0</v>
      </c>
      <c r="Y167" s="3">
        <f t="shared" si="52"/>
        <v>0</v>
      </c>
      <c r="Z167" s="5"/>
      <c r="AI167" s="2">
        <f t="shared" si="53"/>
        <v>0</v>
      </c>
      <c r="AJ167" s="2">
        <f t="shared" si="54"/>
        <v>0</v>
      </c>
      <c r="AL167" s="9">
        <f t="shared" si="43"/>
        <v>0</v>
      </c>
      <c r="AM167" s="9">
        <f t="shared" si="44"/>
        <v>0</v>
      </c>
      <c r="AN167" s="9">
        <f t="shared" si="44"/>
        <v>0</v>
      </c>
      <c r="AO167" s="9">
        <f t="shared" si="45"/>
        <v>0</v>
      </c>
      <c r="AP167" s="9">
        <f t="shared" si="46"/>
        <v>0</v>
      </c>
    </row>
    <row r="168" spans="6:42" x14ac:dyDescent="0.25">
      <c r="F168" s="2">
        <f t="shared" si="47"/>
        <v>0</v>
      </c>
      <c r="H168" s="2">
        <f t="shared" si="48"/>
        <v>0</v>
      </c>
      <c r="J168" s="2">
        <f t="shared" si="49"/>
        <v>0</v>
      </c>
      <c r="K168" s="2">
        <f t="shared" si="50"/>
        <v>0</v>
      </c>
      <c r="R168" s="37"/>
      <c r="S168" s="2">
        <f t="shared" si="51"/>
        <v>0</v>
      </c>
      <c r="V168" s="1"/>
      <c r="W168" s="2"/>
      <c r="X168" s="2">
        <f>SUMIFS(Staff!K:K,Staff!B:B,'Federal Income Tax'!$B168,Staff!C:C,$C168)</f>
        <v>0</v>
      </c>
      <c r="Y168" s="3">
        <f t="shared" si="52"/>
        <v>0</v>
      </c>
      <c r="Z168" s="5"/>
      <c r="AI168" s="2">
        <f t="shared" si="53"/>
        <v>0</v>
      </c>
      <c r="AJ168" s="2">
        <f t="shared" si="54"/>
        <v>0</v>
      </c>
      <c r="AL168" s="9">
        <f t="shared" si="43"/>
        <v>0</v>
      </c>
      <c r="AM168" s="9">
        <f t="shared" si="44"/>
        <v>0</v>
      </c>
      <c r="AN168" s="9">
        <f t="shared" si="44"/>
        <v>0</v>
      </c>
      <c r="AO168" s="9">
        <f t="shared" si="45"/>
        <v>0</v>
      </c>
      <c r="AP168" s="9">
        <f t="shared" si="46"/>
        <v>0</v>
      </c>
    </row>
    <row r="169" spans="6:42" x14ac:dyDescent="0.25">
      <c r="F169" s="2">
        <f t="shared" si="47"/>
        <v>0</v>
      </c>
      <c r="H169" s="2">
        <f t="shared" si="48"/>
        <v>0</v>
      </c>
      <c r="J169" s="2">
        <f t="shared" si="49"/>
        <v>0</v>
      </c>
      <c r="K169" s="2">
        <f t="shared" si="50"/>
        <v>0</v>
      </c>
      <c r="R169" s="37"/>
      <c r="S169" s="2">
        <f t="shared" si="51"/>
        <v>0</v>
      </c>
      <c r="V169" s="1"/>
      <c r="W169" s="2"/>
      <c r="X169" s="2">
        <f>SUMIFS(Staff!K:K,Staff!B:B,'Federal Income Tax'!$B169,Staff!C:C,$C169)</f>
        <v>0</v>
      </c>
      <c r="Y169" s="3">
        <f t="shared" si="52"/>
        <v>0</v>
      </c>
      <c r="Z169" s="5"/>
      <c r="AI169" s="2">
        <f t="shared" si="53"/>
        <v>0</v>
      </c>
      <c r="AJ169" s="2">
        <f t="shared" si="54"/>
        <v>0</v>
      </c>
      <c r="AL169" s="9">
        <f t="shared" si="43"/>
        <v>0</v>
      </c>
      <c r="AM169" s="9">
        <f t="shared" si="44"/>
        <v>0</v>
      </c>
      <c r="AN169" s="9">
        <f t="shared" si="44"/>
        <v>0</v>
      </c>
      <c r="AO169" s="9">
        <f t="shared" si="45"/>
        <v>0</v>
      </c>
      <c r="AP169" s="9">
        <f t="shared" si="46"/>
        <v>0</v>
      </c>
    </row>
    <row r="170" spans="6:42" x14ac:dyDescent="0.25">
      <c r="F170" s="2">
        <f t="shared" si="47"/>
        <v>0</v>
      </c>
      <c r="H170" s="2">
        <f t="shared" si="48"/>
        <v>0</v>
      </c>
      <c r="J170" s="2">
        <f t="shared" si="49"/>
        <v>0</v>
      </c>
      <c r="K170" s="2">
        <f t="shared" si="50"/>
        <v>0</v>
      </c>
      <c r="R170" s="37"/>
      <c r="S170" s="2">
        <f t="shared" si="51"/>
        <v>0</v>
      </c>
      <c r="V170" s="1"/>
      <c r="W170" s="2"/>
      <c r="X170" s="2">
        <f>SUMIFS(Staff!K:K,Staff!B:B,'Federal Income Tax'!$B170,Staff!C:C,$C170)</f>
        <v>0</v>
      </c>
      <c r="Y170" s="3">
        <f t="shared" si="52"/>
        <v>0</v>
      </c>
      <c r="Z170" s="5"/>
      <c r="AI170" s="2">
        <f t="shared" si="53"/>
        <v>0</v>
      </c>
      <c r="AJ170" s="2">
        <f t="shared" si="54"/>
        <v>0</v>
      </c>
      <c r="AL170" s="9">
        <f t="shared" si="43"/>
        <v>0</v>
      </c>
      <c r="AM170" s="9">
        <f t="shared" ref="AM170:AN201" si="55">$K170*AM$7</f>
        <v>0</v>
      </c>
      <c r="AN170" s="9">
        <f t="shared" si="55"/>
        <v>0</v>
      </c>
      <c r="AO170" s="9">
        <f t="shared" si="45"/>
        <v>0</v>
      </c>
      <c r="AP170" s="9">
        <f t="shared" si="46"/>
        <v>0</v>
      </c>
    </row>
    <row r="171" spans="6:42" x14ac:dyDescent="0.25">
      <c r="F171" s="2">
        <f t="shared" si="47"/>
        <v>0</v>
      </c>
      <c r="H171" s="2">
        <f t="shared" si="48"/>
        <v>0</v>
      </c>
      <c r="J171" s="2">
        <f t="shared" si="49"/>
        <v>0</v>
      </c>
      <c r="K171" s="2">
        <f t="shared" si="50"/>
        <v>0</v>
      </c>
      <c r="R171" s="37"/>
      <c r="S171" s="2">
        <f t="shared" si="51"/>
        <v>0</v>
      </c>
      <c r="V171" s="1"/>
      <c r="W171" s="2"/>
      <c r="X171" s="2">
        <f>SUMIFS(Staff!K:K,Staff!B:B,'Federal Income Tax'!$B171,Staff!C:C,$C171)</f>
        <v>0</v>
      </c>
      <c r="Y171" s="3">
        <f t="shared" si="52"/>
        <v>0</v>
      </c>
      <c r="Z171" s="5"/>
      <c r="AI171" s="2">
        <f t="shared" si="53"/>
        <v>0</v>
      </c>
      <c r="AJ171" s="2">
        <f t="shared" si="54"/>
        <v>0</v>
      </c>
      <c r="AL171" s="9">
        <f t="shared" si="43"/>
        <v>0</v>
      </c>
      <c r="AM171" s="9">
        <f t="shared" si="55"/>
        <v>0</v>
      </c>
      <c r="AN171" s="9">
        <f t="shared" si="55"/>
        <v>0</v>
      </c>
      <c r="AO171" s="9">
        <f t="shared" si="45"/>
        <v>0</v>
      </c>
      <c r="AP171" s="9">
        <f t="shared" si="46"/>
        <v>0</v>
      </c>
    </row>
    <row r="172" spans="6:42" x14ac:dyDescent="0.25">
      <c r="F172" s="2">
        <f t="shared" si="47"/>
        <v>0</v>
      </c>
      <c r="H172" s="2">
        <f t="shared" si="48"/>
        <v>0</v>
      </c>
      <c r="J172" s="2">
        <f t="shared" si="49"/>
        <v>0</v>
      </c>
      <c r="K172" s="2">
        <f t="shared" si="50"/>
        <v>0</v>
      </c>
      <c r="R172" s="37"/>
      <c r="S172" s="2">
        <f t="shared" si="51"/>
        <v>0</v>
      </c>
      <c r="V172" s="1"/>
      <c r="W172" s="2"/>
      <c r="X172" s="2">
        <f>SUMIFS(Staff!K:K,Staff!B:B,'Federal Income Tax'!$B172,Staff!C:C,$C172)</f>
        <v>0</v>
      </c>
      <c r="Y172" s="3">
        <f t="shared" si="52"/>
        <v>0</v>
      </c>
      <c r="Z172" s="5"/>
      <c r="AI172" s="2">
        <f t="shared" si="53"/>
        <v>0</v>
      </c>
      <c r="AJ172" s="2">
        <f t="shared" si="54"/>
        <v>0</v>
      </c>
      <c r="AL172" s="9">
        <f t="shared" si="43"/>
        <v>0</v>
      </c>
      <c r="AM172" s="9">
        <f t="shared" si="55"/>
        <v>0</v>
      </c>
      <c r="AN172" s="9">
        <f t="shared" si="55"/>
        <v>0</v>
      </c>
      <c r="AO172" s="9">
        <f t="shared" si="45"/>
        <v>0</v>
      </c>
      <c r="AP172" s="9">
        <f t="shared" si="46"/>
        <v>0</v>
      </c>
    </row>
    <row r="173" spans="6:42" x14ac:dyDescent="0.25">
      <c r="F173" s="2">
        <f t="shared" si="47"/>
        <v>0</v>
      </c>
      <c r="H173" s="2">
        <f t="shared" si="48"/>
        <v>0</v>
      </c>
      <c r="J173" s="2">
        <f t="shared" si="49"/>
        <v>0</v>
      </c>
      <c r="K173" s="2">
        <f t="shared" si="50"/>
        <v>0</v>
      </c>
      <c r="R173" s="37"/>
      <c r="S173" s="2">
        <f t="shared" si="51"/>
        <v>0</v>
      </c>
      <c r="V173" s="1"/>
      <c r="W173" s="2"/>
      <c r="X173" s="2">
        <f>SUMIFS(Staff!K:K,Staff!B:B,'Federal Income Tax'!$B173,Staff!C:C,$C173)</f>
        <v>0</v>
      </c>
      <c r="Y173" s="3">
        <f t="shared" si="52"/>
        <v>0</v>
      </c>
      <c r="Z173" s="5"/>
      <c r="AI173" s="2">
        <f t="shared" si="53"/>
        <v>0</v>
      </c>
      <c r="AJ173" s="2">
        <f t="shared" si="54"/>
        <v>0</v>
      </c>
      <c r="AL173" s="9">
        <f t="shared" si="43"/>
        <v>0</v>
      </c>
      <c r="AM173" s="9">
        <f t="shared" si="55"/>
        <v>0</v>
      </c>
      <c r="AN173" s="9">
        <f t="shared" si="55"/>
        <v>0</v>
      </c>
      <c r="AO173" s="9">
        <f t="shared" si="45"/>
        <v>0</v>
      </c>
      <c r="AP173" s="9">
        <f t="shared" si="46"/>
        <v>0</v>
      </c>
    </row>
    <row r="174" spans="6:42" x14ac:dyDescent="0.25">
      <c r="F174" s="2">
        <f t="shared" si="47"/>
        <v>0</v>
      </c>
      <c r="H174" s="2">
        <f t="shared" si="48"/>
        <v>0</v>
      </c>
      <c r="J174" s="2">
        <f t="shared" si="49"/>
        <v>0</v>
      </c>
      <c r="K174" s="2">
        <f t="shared" si="50"/>
        <v>0</v>
      </c>
      <c r="R174" s="37"/>
      <c r="S174" s="2">
        <f t="shared" si="51"/>
        <v>0</v>
      </c>
      <c r="V174" s="1"/>
      <c r="W174" s="2"/>
      <c r="X174" s="2">
        <f>SUMIFS(Staff!K:K,Staff!B:B,'Federal Income Tax'!$B174,Staff!C:C,$C174)</f>
        <v>0</v>
      </c>
      <c r="Y174" s="3">
        <f t="shared" si="52"/>
        <v>0</v>
      </c>
      <c r="Z174" s="5"/>
      <c r="AI174" s="2">
        <f t="shared" si="53"/>
        <v>0</v>
      </c>
      <c r="AJ174" s="2">
        <f t="shared" si="54"/>
        <v>0</v>
      </c>
      <c r="AL174" s="9">
        <f t="shared" si="43"/>
        <v>0</v>
      </c>
      <c r="AM174" s="9">
        <f t="shared" si="55"/>
        <v>0</v>
      </c>
      <c r="AN174" s="9">
        <f t="shared" si="55"/>
        <v>0</v>
      </c>
      <c r="AO174" s="9">
        <f t="shared" si="45"/>
        <v>0</v>
      </c>
      <c r="AP174" s="9">
        <f t="shared" si="46"/>
        <v>0</v>
      </c>
    </row>
    <row r="175" spans="6:42" x14ac:dyDescent="0.25">
      <c r="F175" s="2">
        <f t="shared" si="47"/>
        <v>0</v>
      </c>
      <c r="H175" s="2">
        <f t="shared" si="48"/>
        <v>0</v>
      </c>
      <c r="J175" s="2">
        <f t="shared" si="49"/>
        <v>0</v>
      </c>
      <c r="K175" s="2">
        <f t="shared" si="50"/>
        <v>0</v>
      </c>
      <c r="R175" s="37"/>
      <c r="S175" s="2">
        <f t="shared" si="51"/>
        <v>0</v>
      </c>
      <c r="V175" s="1"/>
      <c r="W175" s="2"/>
      <c r="X175" s="2">
        <f>SUMIFS(Staff!K:K,Staff!B:B,'Federal Income Tax'!$B175,Staff!C:C,$C175)</f>
        <v>0</v>
      </c>
      <c r="Y175" s="3">
        <f t="shared" si="52"/>
        <v>0</v>
      </c>
      <c r="Z175" s="5"/>
      <c r="AI175" s="2">
        <f t="shared" si="53"/>
        <v>0</v>
      </c>
      <c r="AJ175" s="2">
        <f t="shared" si="54"/>
        <v>0</v>
      </c>
      <c r="AL175" s="9">
        <f t="shared" si="43"/>
        <v>0</v>
      </c>
      <c r="AM175" s="9">
        <f t="shared" si="55"/>
        <v>0</v>
      </c>
      <c r="AN175" s="9">
        <f t="shared" si="55"/>
        <v>0</v>
      </c>
      <c r="AO175" s="9">
        <f t="shared" si="45"/>
        <v>0</v>
      </c>
      <c r="AP175" s="9">
        <f t="shared" si="46"/>
        <v>0</v>
      </c>
    </row>
    <row r="176" spans="6:42" x14ac:dyDescent="0.25">
      <c r="F176" s="2">
        <f t="shared" si="47"/>
        <v>0</v>
      </c>
      <c r="H176" s="2">
        <f t="shared" si="48"/>
        <v>0</v>
      </c>
      <c r="J176" s="2">
        <f t="shared" si="49"/>
        <v>0</v>
      </c>
      <c r="K176" s="2">
        <f t="shared" si="50"/>
        <v>0</v>
      </c>
      <c r="R176" s="37"/>
      <c r="S176" s="2">
        <f t="shared" si="51"/>
        <v>0</v>
      </c>
      <c r="V176" s="1"/>
      <c r="W176" s="2"/>
      <c r="X176" s="2">
        <f>SUMIFS(Staff!K:K,Staff!B:B,'Federal Income Tax'!$B176,Staff!C:C,$C176)</f>
        <v>0</v>
      </c>
      <c r="Y176" s="3">
        <f t="shared" si="52"/>
        <v>0</v>
      </c>
      <c r="Z176" s="5"/>
      <c r="AI176" s="2">
        <f t="shared" si="53"/>
        <v>0</v>
      </c>
      <c r="AJ176" s="2">
        <f t="shared" si="54"/>
        <v>0</v>
      </c>
      <c r="AL176" s="9">
        <f t="shared" si="43"/>
        <v>0</v>
      </c>
      <c r="AM176" s="9">
        <f t="shared" si="55"/>
        <v>0</v>
      </c>
      <c r="AN176" s="9">
        <f t="shared" si="55"/>
        <v>0</v>
      </c>
      <c r="AO176" s="9">
        <f t="shared" si="45"/>
        <v>0</v>
      </c>
      <c r="AP176" s="9">
        <f t="shared" si="46"/>
        <v>0</v>
      </c>
    </row>
    <row r="177" spans="6:42" x14ac:dyDescent="0.25">
      <c r="F177" s="2">
        <f t="shared" si="47"/>
        <v>0</v>
      </c>
      <c r="H177" s="2">
        <f t="shared" si="48"/>
        <v>0</v>
      </c>
      <c r="J177" s="2">
        <f t="shared" si="49"/>
        <v>0</v>
      </c>
      <c r="K177" s="2">
        <f t="shared" si="50"/>
        <v>0</v>
      </c>
      <c r="R177" s="37"/>
      <c r="S177" s="2">
        <f t="shared" si="51"/>
        <v>0</v>
      </c>
      <c r="V177" s="1"/>
      <c r="W177" s="2"/>
      <c r="X177" s="2">
        <f>SUMIFS(Staff!K:K,Staff!B:B,'Federal Income Tax'!$B177,Staff!C:C,$C177)</f>
        <v>0</v>
      </c>
      <c r="Y177" s="3">
        <f t="shared" si="52"/>
        <v>0</v>
      </c>
      <c r="Z177" s="5"/>
      <c r="AI177" s="2">
        <f t="shared" si="53"/>
        <v>0</v>
      </c>
      <c r="AJ177" s="2">
        <f t="shared" si="54"/>
        <v>0</v>
      </c>
      <c r="AL177" s="9">
        <f t="shared" si="43"/>
        <v>0</v>
      </c>
      <c r="AM177" s="9">
        <f t="shared" si="55"/>
        <v>0</v>
      </c>
      <c r="AN177" s="9">
        <f t="shared" si="55"/>
        <v>0</v>
      </c>
      <c r="AO177" s="9">
        <f t="shared" si="45"/>
        <v>0</v>
      </c>
      <c r="AP177" s="9">
        <f t="shared" si="46"/>
        <v>0</v>
      </c>
    </row>
    <row r="178" spans="6:42" x14ac:dyDescent="0.25">
      <c r="F178" s="2">
        <f t="shared" si="47"/>
        <v>0</v>
      </c>
      <c r="H178" s="2">
        <f t="shared" si="48"/>
        <v>0</v>
      </c>
      <c r="J178" s="2">
        <f t="shared" si="49"/>
        <v>0</v>
      </c>
      <c r="K178" s="2">
        <f t="shared" si="50"/>
        <v>0</v>
      </c>
      <c r="R178" s="37"/>
      <c r="S178" s="2">
        <f t="shared" si="51"/>
        <v>0</v>
      </c>
      <c r="V178" s="1"/>
      <c r="W178" s="2"/>
      <c r="X178" s="2">
        <f>SUMIFS(Staff!K:K,Staff!B:B,'Federal Income Tax'!$B178,Staff!C:C,$C178)</f>
        <v>0</v>
      </c>
      <c r="Y178" s="3">
        <f t="shared" si="52"/>
        <v>0</v>
      </c>
      <c r="Z178" s="5"/>
      <c r="AI178" s="2">
        <f t="shared" si="53"/>
        <v>0</v>
      </c>
      <c r="AJ178" s="2">
        <f t="shared" si="54"/>
        <v>0</v>
      </c>
      <c r="AL178" s="9">
        <f t="shared" si="43"/>
        <v>0</v>
      </c>
      <c r="AM178" s="9">
        <f t="shared" si="55"/>
        <v>0</v>
      </c>
      <c r="AN178" s="9">
        <f t="shared" si="55"/>
        <v>0</v>
      </c>
      <c r="AO178" s="9">
        <f t="shared" si="45"/>
        <v>0</v>
      </c>
      <c r="AP178" s="9">
        <f t="shared" si="46"/>
        <v>0</v>
      </c>
    </row>
    <row r="179" spans="6:42" x14ac:dyDescent="0.25">
      <c r="F179" s="2">
        <f t="shared" si="47"/>
        <v>0</v>
      </c>
      <c r="H179" s="2">
        <f t="shared" si="48"/>
        <v>0</v>
      </c>
      <c r="J179" s="2">
        <f t="shared" si="49"/>
        <v>0</v>
      </c>
      <c r="K179" s="2">
        <f t="shared" si="50"/>
        <v>0</v>
      </c>
      <c r="R179" s="37"/>
      <c r="S179" s="2">
        <f t="shared" si="51"/>
        <v>0</v>
      </c>
      <c r="V179" s="1"/>
      <c r="W179" s="2"/>
      <c r="X179" s="2">
        <f>SUMIFS(Staff!K:K,Staff!B:B,'Federal Income Tax'!$B179,Staff!C:C,$C179)</f>
        <v>0</v>
      </c>
      <c r="Y179" s="3">
        <f t="shared" si="52"/>
        <v>0</v>
      </c>
      <c r="Z179" s="5"/>
      <c r="AI179" s="2">
        <f t="shared" si="53"/>
        <v>0</v>
      </c>
      <c r="AJ179" s="2">
        <f t="shared" si="54"/>
        <v>0</v>
      </c>
      <c r="AL179" s="9">
        <f t="shared" si="43"/>
        <v>0</v>
      </c>
      <c r="AM179" s="9">
        <f t="shared" si="55"/>
        <v>0</v>
      </c>
      <c r="AN179" s="9">
        <f t="shared" si="55"/>
        <v>0</v>
      </c>
      <c r="AO179" s="9">
        <f t="shared" si="45"/>
        <v>0</v>
      </c>
      <c r="AP179" s="9">
        <f t="shared" si="46"/>
        <v>0</v>
      </c>
    </row>
    <row r="180" spans="6:42" x14ac:dyDescent="0.25">
      <c r="F180" s="2">
        <f t="shared" si="47"/>
        <v>0</v>
      </c>
      <c r="H180" s="2">
        <f t="shared" si="48"/>
        <v>0</v>
      </c>
      <c r="J180" s="2">
        <f t="shared" si="49"/>
        <v>0</v>
      </c>
      <c r="K180" s="2">
        <f t="shared" si="50"/>
        <v>0</v>
      </c>
      <c r="R180" s="37"/>
      <c r="S180" s="2">
        <f t="shared" si="51"/>
        <v>0</v>
      </c>
      <c r="V180" s="1"/>
      <c r="W180" s="2"/>
      <c r="X180" s="2">
        <f>SUMIFS(Staff!K:K,Staff!B:B,'Federal Income Tax'!$B180,Staff!C:C,$C180)</f>
        <v>0</v>
      </c>
      <c r="Y180" s="3">
        <f t="shared" si="52"/>
        <v>0</v>
      </c>
      <c r="Z180" s="5"/>
      <c r="AI180" s="2">
        <f t="shared" si="53"/>
        <v>0</v>
      </c>
      <c r="AJ180" s="2">
        <f t="shared" si="54"/>
        <v>0</v>
      </c>
      <c r="AL180" s="9">
        <f t="shared" si="43"/>
        <v>0</v>
      </c>
      <c r="AM180" s="9">
        <f t="shared" si="55"/>
        <v>0</v>
      </c>
      <c r="AN180" s="9">
        <f t="shared" si="55"/>
        <v>0</v>
      </c>
      <c r="AO180" s="9">
        <f t="shared" si="45"/>
        <v>0</v>
      </c>
      <c r="AP180" s="9">
        <f t="shared" si="46"/>
        <v>0</v>
      </c>
    </row>
    <row r="181" spans="6:42" x14ac:dyDescent="0.25">
      <c r="F181" s="2">
        <f t="shared" si="47"/>
        <v>0</v>
      </c>
      <c r="H181" s="2">
        <f t="shared" si="48"/>
        <v>0</v>
      </c>
      <c r="J181" s="2">
        <f t="shared" si="49"/>
        <v>0</v>
      </c>
      <c r="K181" s="2">
        <f t="shared" si="50"/>
        <v>0</v>
      </c>
      <c r="R181" s="37"/>
      <c r="S181" s="2">
        <f t="shared" si="51"/>
        <v>0</v>
      </c>
      <c r="V181" s="1"/>
      <c r="W181" s="2"/>
      <c r="X181" s="2">
        <f>SUMIFS(Staff!K:K,Staff!B:B,'Federal Income Tax'!$B181,Staff!C:C,$C181)</f>
        <v>0</v>
      </c>
      <c r="Y181" s="3">
        <f t="shared" si="52"/>
        <v>0</v>
      </c>
      <c r="Z181" s="5"/>
      <c r="AI181" s="2">
        <f t="shared" si="53"/>
        <v>0</v>
      </c>
      <c r="AJ181" s="2">
        <f t="shared" si="54"/>
        <v>0</v>
      </c>
      <c r="AL181" s="9">
        <f t="shared" si="43"/>
        <v>0</v>
      </c>
      <c r="AM181" s="9">
        <f t="shared" si="55"/>
        <v>0</v>
      </c>
      <c r="AN181" s="9">
        <f t="shared" si="55"/>
        <v>0</v>
      </c>
      <c r="AO181" s="9">
        <f t="shared" si="45"/>
        <v>0</v>
      </c>
      <c r="AP181" s="9">
        <f t="shared" si="46"/>
        <v>0</v>
      </c>
    </row>
    <row r="182" spans="6:42" x14ac:dyDescent="0.25">
      <c r="F182" s="2">
        <f t="shared" si="47"/>
        <v>0</v>
      </c>
      <c r="H182" s="2">
        <f t="shared" si="48"/>
        <v>0</v>
      </c>
      <c r="J182" s="2">
        <f t="shared" si="49"/>
        <v>0</v>
      </c>
      <c r="K182" s="2">
        <f t="shared" si="50"/>
        <v>0</v>
      </c>
      <c r="R182" s="37"/>
      <c r="S182" s="2">
        <f t="shared" si="51"/>
        <v>0</v>
      </c>
      <c r="V182" s="1"/>
      <c r="W182" s="2"/>
      <c r="X182" s="2">
        <f>SUMIFS(Staff!K:K,Staff!B:B,'Federal Income Tax'!$B182,Staff!C:C,$C182)</f>
        <v>0</v>
      </c>
      <c r="Y182" s="3">
        <f t="shared" si="52"/>
        <v>0</v>
      </c>
      <c r="Z182" s="5"/>
      <c r="AI182" s="2">
        <f t="shared" si="53"/>
        <v>0</v>
      </c>
      <c r="AJ182" s="2">
        <f t="shared" si="54"/>
        <v>0</v>
      </c>
      <c r="AL182" s="9">
        <f t="shared" si="43"/>
        <v>0</v>
      </c>
      <c r="AM182" s="9">
        <f t="shared" si="55"/>
        <v>0</v>
      </c>
      <c r="AN182" s="9">
        <f t="shared" si="55"/>
        <v>0</v>
      </c>
      <c r="AO182" s="9">
        <f t="shared" si="45"/>
        <v>0</v>
      </c>
      <c r="AP182" s="9">
        <f t="shared" si="46"/>
        <v>0</v>
      </c>
    </row>
    <row r="183" spans="6:42" x14ac:dyDescent="0.25">
      <c r="F183" s="2">
        <f t="shared" si="47"/>
        <v>0</v>
      </c>
      <c r="H183" s="2">
        <f t="shared" si="48"/>
        <v>0</v>
      </c>
      <c r="J183" s="2">
        <f t="shared" si="49"/>
        <v>0</v>
      </c>
      <c r="K183" s="2">
        <f t="shared" si="50"/>
        <v>0</v>
      </c>
      <c r="R183" s="37"/>
      <c r="S183" s="2">
        <f t="shared" si="51"/>
        <v>0</v>
      </c>
      <c r="V183" s="1"/>
      <c r="W183" s="2"/>
      <c r="X183" s="2">
        <f>SUMIFS(Staff!K:K,Staff!B:B,'Federal Income Tax'!$B183,Staff!C:C,$C183)</f>
        <v>0</v>
      </c>
      <c r="Y183" s="3">
        <f t="shared" si="52"/>
        <v>0</v>
      </c>
      <c r="Z183" s="5"/>
      <c r="AI183" s="2">
        <f t="shared" si="53"/>
        <v>0</v>
      </c>
      <c r="AJ183" s="2">
        <f t="shared" si="54"/>
        <v>0</v>
      </c>
      <c r="AL183" s="9">
        <f t="shared" si="43"/>
        <v>0</v>
      </c>
      <c r="AM183" s="9">
        <f t="shared" si="55"/>
        <v>0</v>
      </c>
      <c r="AN183" s="9">
        <f t="shared" si="55"/>
        <v>0</v>
      </c>
      <c r="AO183" s="9">
        <f t="shared" si="45"/>
        <v>0</v>
      </c>
      <c r="AP183" s="9">
        <f t="shared" si="46"/>
        <v>0</v>
      </c>
    </row>
    <row r="184" spans="6:42" x14ac:dyDescent="0.25">
      <c r="F184" s="2">
        <f t="shared" si="47"/>
        <v>0</v>
      </c>
      <c r="H184" s="2">
        <f t="shared" si="48"/>
        <v>0</v>
      </c>
      <c r="J184" s="2">
        <f t="shared" si="49"/>
        <v>0</v>
      </c>
      <c r="K184" s="2">
        <f t="shared" si="50"/>
        <v>0</v>
      </c>
      <c r="R184" s="37"/>
      <c r="S184" s="2">
        <f t="shared" si="51"/>
        <v>0</v>
      </c>
      <c r="V184" s="1"/>
      <c r="W184" s="2"/>
      <c r="X184" s="2">
        <f>SUMIFS(Staff!K:K,Staff!B:B,'Federal Income Tax'!$B184,Staff!C:C,$C184)</f>
        <v>0</v>
      </c>
      <c r="Y184" s="3">
        <f t="shared" si="52"/>
        <v>0</v>
      </c>
      <c r="Z184" s="5"/>
      <c r="AI184" s="2">
        <f t="shared" si="53"/>
        <v>0</v>
      </c>
      <c r="AJ184" s="2">
        <f t="shared" si="54"/>
        <v>0</v>
      </c>
      <c r="AL184" s="9">
        <f t="shared" si="43"/>
        <v>0</v>
      </c>
      <c r="AM184" s="9">
        <f t="shared" si="55"/>
        <v>0</v>
      </c>
      <c r="AN184" s="9">
        <f t="shared" si="55"/>
        <v>0</v>
      </c>
      <c r="AO184" s="9">
        <f t="shared" si="45"/>
        <v>0</v>
      </c>
      <c r="AP184" s="9">
        <f t="shared" si="46"/>
        <v>0</v>
      </c>
    </row>
    <row r="185" spans="6:42" x14ac:dyDescent="0.25">
      <c r="F185" s="2">
        <f t="shared" si="47"/>
        <v>0</v>
      </c>
      <c r="H185" s="2">
        <f t="shared" si="48"/>
        <v>0</v>
      </c>
      <c r="J185" s="2">
        <f t="shared" si="49"/>
        <v>0</v>
      </c>
      <c r="K185" s="2">
        <f t="shared" si="50"/>
        <v>0</v>
      </c>
      <c r="R185" s="37"/>
      <c r="S185" s="2">
        <f t="shared" si="51"/>
        <v>0</v>
      </c>
      <c r="V185" s="1"/>
      <c r="W185" s="2"/>
      <c r="X185" s="2">
        <f>SUMIFS(Staff!K:K,Staff!B:B,'Federal Income Tax'!$B185,Staff!C:C,$C185)</f>
        <v>0</v>
      </c>
      <c r="Y185" s="3">
        <f t="shared" si="52"/>
        <v>0</v>
      </c>
      <c r="Z185" s="5"/>
      <c r="AI185" s="2">
        <f t="shared" si="53"/>
        <v>0</v>
      </c>
      <c r="AJ185" s="2">
        <f t="shared" si="54"/>
        <v>0</v>
      </c>
      <c r="AL185" s="9">
        <f t="shared" si="43"/>
        <v>0</v>
      </c>
      <c r="AM185" s="9">
        <f t="shared" si="55"/>
        <v>0</v>
      </c>
      <c r="AN185" s="9">
        <f t="shared" si="55"/>
        <v>0</v>
      </c>
      <c r="AO185" s="9">
        <f t="shared" si="45"/>
        <v>0</v>
      </c>
      <c r="AP185" s="9">
        <f t="shared" si="46"/>
        <v>0</v>
      </c>
    </row>
    <row r="186" spans="6:42" x14ac:dyDescent="0.25">
      <c r="F186" s="2">
        <f t="shared" si="47"/>
        <v>0</v>
      </c>
      <c r="H186" s="2">
        <f t="shared" si="48"/>
        <v>0</v>
      </c>
      <c r="J186" s="2">
        <f t="shared" si="49"/>
        <v>0</v>
      </c>
      <c r="K186" s="2">
        <f t="shared" si="50"/>
        <v>0</v>
      </c>
      <c r="R186" s="37"/>
      <c r="S186" s="2">
        <f t="shared" si="51"/>
        <v>0</v>
      </c>
      <c r="V186" s="1"/>
      <c r="W186" s="2"/>
      <c r="X186" s="2">
        <f>SUMIFS(Staff!K:K,Staff!B:B,'Federal Income Tax'!$B186,Staff!C:C,$C186)</f>
        <v>0</v>
      </c>
      <c r="Y186" s="3">
        <f t="shared" si="52"/>
        <v>0</v>
      </c>
      <c r="Z186" s="5"/>
      <c r="AI186" s="2">
        <f t="shared" si="53"/>
        <v>0</v>
      </c>
      <c r="AJ186" s="2">
        <f t="shared" si="54"/>
        <v>0</v>
      </c>
      <c r="AL186" s="9">
        <f t="shared" si="43"/>
        <v>0</v>
      </c>
      <c r="AM186" s="9">
        <f t="shared" si="55"/>
        <v>0</v>
      </c>
      <c r="AN186" s="9">
        <f t="shared" si="55"/>
        <v>0</v>
      </c>
      <c r="AO186" s="9">
        <f t="shared" si="45"/>
        <v>0</v>
      </c>
      <c r="AP186" s="9">
        <f t="shared" si="46"/>
        <v>0</v>
      </c>
    </row>
    <row r="187" spans="6:42" x14ac:dyDescent="0.25">
      <c r="F187" s="2">
        <f t="shared" si="47"/>
        <v>0</v>
      </c>
      <c r="H187" s="2">
        <f t="shared" si="48"/>
        <v>0</v>
      </c>
      <c r="J187" s="2">
        <f t="shared" si="49"/>
        <v>0</v>
      </c>
      <c r="K187" s="2">
        <f t="shared" si="50"/>
        <v>0</v>
      </c>
      <c r="R187" s="37"/>
      <c r="S187" s="2">
        <f t="shared" si="51"/>
        <v>0</v>
      </c>
      <c r="V187" s="1"/>
      <c r="W187" s="2"/>
      <c r="X187" s="2">
        <f>SUMIFS(Staff!K:K,Staff!B:B,'Federal Income Tax'!$B187,Staff!C:C,$C187)</f>
        <v>0</v>
      </c>
      <c r="Y187" s="3">
        <f t="shared" si="52"/>
        <v>0</v>
      </c>
      <c r="Z187" s="5"/>
      <c r="AI187" s="2">
        <f t="shared" si="53"/>
        <v>0</v>
      </c>
      <c r="AJ187" s="2">
        <f t="shared" si="54"/>
        <v>0</v>
      </c>
      <c r="AL187" s="9">
        <f t="shared" si="43"/>
        <v>0</v>
      </c>
      <c r="AM187" s="9">
        <f t="shared" si="55"/>
        <v>0</v>
      </c>
      <c r="AN187" s="9">
        <f t="shared" si="55"/>
        <v>0</v>
      </c>
      <c r="AO187" s="9">
        <f t="shared" si="45"/>
        <v>0</v>
      </c>
      <c r="AP187" s="9">
        <f t="shared" si="46"/>
        <v>0</v>
      </c>
    </row>
    <row r="188" spans="6:42" x14ac:dyDescent="0.25">
      <c r="F188" s="2">
        <f t="shared" si="47"/>
        <v>0</v>
      </c>
      <c r="H188" s="2">
        <f t="shared" si="48"/>
        <v>0</v>
      </c>
      <c r="J188" s="2">
        <f t="shared" si="49"/>
        <v>0</v>
      </c>
      <c r="K188" s="2">
        <f t="shared" si="50"/>
        <v>0</v>
      </c>
      <c r="R188" s="37"/>
      <c r="S188" s="2">
        <f t="shared" si="51"/>
        <v>0</v>
      </c>
      <c r="V188" s="1"/>
      <c r="W188" s="2"/>
      <c r="X188" s="2">
        <f>SUMIFS(Staff!K:K,Staff!B:B,'Federal Income Tax'!$B188,Staff!C:C,$C188)</f>
        <v>0</v>
      </c>
      <c r="Y188" s="3">
        <f t="shared" si="52"/>
        <v>0</v>
      </c>
      <c r="Z188" s="5"/>
      <c r="AI188" s="2">
        <f t="shared" si="53"/>
        <v>0</v>
      </c>
      <c r="AJ188" s="2">
        <f t="shared" si="54"/>
        <v>0</v>
      </c>
      <c r="AL188" s="9">
        <f t="shared" si="43"/>
        <v>0</v>
      </c>
      <c r="AM188" s="9">
        <f t="shared" si="55"/>
        <v>0</v>
      </c>
      <c r="AN188" s="9">
        <f t="shared" si="55"/>
        <v>0</v>
      </c>
      <c r="AO188" s="9">
        <f t="shared" si="45"/>
        <v>0</v>
      </c>
      <c r="AP188" s="9">
        <f t="shared" si="46"/>
        <v>0</v>
      </c>
    </row>
    <row r="189" spans="6:42" x14ac:dyDescent="0.25">
      <c r="F189" s="2">
        <f t="shared" si="47"/>
        <v>0</v>
      </c>
      <c r="H189" s="2">
        <f t="shared" si="48"/>
        <v>0</v>
      </c>
      <c r="J189" s="2">
        <f t="shared" si="49"/>
        <v>0</v>
      </c>
      <c r="K189" s="2">
        <f t="shared" si="50"/>
        <v>0</v>
      </c>
      <c r="R189" s="37"/>
      <c r="S189" s="2">
        <f t="shared" si="51"/>
        <v>0</v>
      </c>
      <c r="V189" s="1"/>
      <c r="W189" s="2"/>
      <c r="X189" s="2">
        <f>SUMIFS(Staff!K:K,Staff!B:B,'Federal Income Tax'!$B189,Staff!C:C,$C189)</f>
        <v>0</v>
      </c>
      <c r="Y189" s="3">
        <f t="shared" si="52"/>
        <v>0</v>
      </c>
      <c r="Z189" s="5"/>
      <c r="AI189" s="2">
        <f t="shared" si="53"/>
        <v>0</v>
      </c>
      <c r="AJ189" s="2">
        <f t="shared" si="54"/>
        <v>0</v>
      </c>
      <c r="AL189" s="9">
        <f t="shared" si="43"/>
        <v>0</v>
      </c>
      <c r="AM189" s="9">
        <f t="shared" si="55"/>
        <v>0</v>
      </c>
      <c r="AN189" s="9">
        <f t="shared" si="55"/>
        <v>0</v>
      </c>
      <c r="AO189" s="9">
        <f t="shared" si="45"/>
        <v>0</v>
      </c>
      <c r="AP189" s="9">
        <f t="shared" si="46"/>
        <v>0</v>
      </c>
    </row>
    <row r="190" spans="6:42" x14ac:dyDescent="0.25">
      <c r="F190" s="2">
        <f t="shared" si="47"/>
        <v>0</v>
      </c>
      <c r="H190" s="2">
        <f t="shared" si="48"/>
        <v>0</v>
      </c>
      <c r="J190" s="2">
        <f t="shared" si="49"/>
        <v>0</v>
      </c>
      <c r="K190" s="2">
        <f t="shared" si="50"/>
        <v>0</v>
      </c>
      <c r="R190" s="37"/>
      <c r="S190" s="2">
        <f t="shared" si="51"/>
        <v>0</v>
      </c>
      <c r="V190" s="1"/>
      <c r="W190" s="2"/>
      <c r="X190" s="2">
        <f>SUMIFS(Staff!K:K,Staff!B:B,'Federal Income Tax'!$B190,Staff!C:C,$C190)</f>
        <v>0</v>
      </c>
      <c r="Y190" s="3">
        <f t="shared" si="52"/>
        <v>0</v>
      </c>
      <c r="Z190" s="5"/>
      <c r="AI190" s="2">
        <f t="shared" si="53"/>
        <v>0</v>
      </c>
      <c r="AJ190" s="2">
        <f t="shared" si="54"/>
        <v>0</v>
      </c>
      <c r="AL190" s="9">
        <f t="shared" si="43"/>
        <v>0</v>
      </c>
      <c r="AM190" s="9">
        <f t="shared" si="55"/>
        <v>0</v>
      </c>
      <c r="AN190" s="9">
        <f t="shared" si="55"/>
        <v>0</v>
      </c>
      <c r="AO190" s="9">
        <f t="shared" si="45"/>
        <v>0</v>
      </c>
      <c r="AP190" s="9">
        <f t="shared" si="46"/>
        <v>0</v>
      </c>
    </row>
    <row r="191" spans="6:42" x14ac:dyDescent="0.25">
      <c r="F191" s="2">
        <f t="shared" si="47"/>
        <v>0</v>
      </c>
      <c r="H191" s="2">
        <f t="shared" si="48"/>
        <v>0</v>
      </c>
      <c r="J191" s="2">
        <f t="shared" si="49"/>
        <v>0</v>
      </c>
      <c r="K191" s="2">
        <f t="shared" si="50"/>
        <v>0</v>
      </c>
      <c r="R191" s="37"/>
      <c r="S191" s="2">
        <f t="shared" si="51"/>
        <v>0</v>
      </c>
      <c r="V191" s="1"/>
      <c r="W191" s="2"/>
      <c r="X191" s="2">
        <f>SUMIFS(Staff!K:K,Staff!B:B,'Federal Income Tax'!$B191,Staff!C:C,$C191)</f>
        <v>0</v>
      </c>
      <c r="Y191" s="3">
        <f t="shared" si="52"/>
        <v>0</v>
      </c>
      <c r="Z191" s="5"/>
      <c r="AI191" s="2">
        <f t="shared" si="53"/>
        <v>0</v>
      </c>
      <c r="AJ191" s="2">
        <f t="shared" si="54"/>
        <v>0</v>
      </c>
      <c r="AL191" s="9">
        <f t="shared" si="43"/>
        <v>0</v>
      </c>
      <c r="AM191" s="9">
        <f t="shared" si="55"/>
        <v>0</v>
      </c>
      <c r="AN191" s="9">
        <f t="shared" si="55"/>
        <v>0</v>
      </c>
      <c r="AO191" s="9">
        <f t="shared" si="45"/>
        <v>0</v>
      </c>
      <c r="AP191" s="9">
        <f t="shared" si="46"/>
        <v>0</v>
      </c>
    </row>
    <row r="192" spans="6:42" x14ac:dyDescent="0.25">
      <c r="F192" s="2">
        <f t="shared" si="47"/>
        <v>0</v>
      </c>
      <c r="H192" s="2">
        <f t="shared" si="48"/>
        <v>0</v>
      </c>
      <c r="J192" s="2">
        <f t="shared" si="49"/>
        <v>0</v>
      </c>
      <c r="K192" s="2">
        <f t="shared" si="50"/>
        <v>0</v>
      </c>
      <c r="R192" s="37"/>
      <c r="S192" s="2">
        <f t="shared" si="51"/>
        <v>0</v>
      </c>
      <c r="V192" s="1"/>
      <c r="W192" s="2"/>
      <c r="X192" s="2">
        <f>SUMIFS(Staff!K:K,Staff!B:B,'Federal Income Tax'!$B192,Staff!C:C,$C192)</f>
        <v>0</v>
      </c>
      <c r="Y192" s="3">
        <f t="shared" si="52"/>
        <v>0</v>
      </c>
      <c r="Z192" s="5"/>
      <c r="AI192" s="2">
        <f t="shared" si="53"/>
        <v>0</v>
      </c>
      <c r="AJ192" s="2">
        <f t="shared" si="54"/>
        <v>0</v>
      </c>
      <c r="AL192" s="9">
        <f t="shared" si="43"/>
        <v>0</v>
      </c>
      <c r="AM192" s="9">
        <f t="shared" si="55"/>
        <v>0</v>
      </c>
      <c r="AN192" s="9">
        <f t="shared" si="55"/>
        <v>0</v>
      </c>
      <c r="AO192" s="9">
        <f t="shared" si="45"/>
        <v>0</v>
      </c>
      <c r="AP192" s="9">
        <f t="shared" si="46"/>
        <v>0</v>
      </c>
    </row>
    <row r="193" spans="6:42" x14ac:dyDescent="0.25">
      <c r="F193" s="2">
        <f t="shared" si="47"/>
        <v>0</v>
      </c>
      <c r="H193" s="2">
        <f t="shared" si="48"/>
        <v>0</v>
      </c>
      <c r="J193" s="2">
        <f t="shared" si="49"/>
        <v>0</v>
      </c>
      <c r="K193" s="2">
        <f t="shared" si="50"/>
        <v>0</v>
      </c>
      <c r="R193" s="37"/>
      <c r="S193" s="2">
        <f t="shared" si="51"/>
        <v>0</v>
      </c>
      <c r="V193" s="1"/>
      <c r="W193" s="2"/>
      <c r="X193" s="2">
        <f>SUMIFS(Staff!K:K,Staff!B:B,'Federal Income Tax'!$B193,Staff!C:C,$C193)</f>
        <v>0</v>
      </c>
      <c r="Y193" s="3">
        <f t="shared" si="52"/>
        <v>0</v>
      </c>
      <c r="Z193" s="5"/>
      <c r="AI193" s="2">
        <f t="shared" si="53"/>
        <v>0</v>
      </c>
      <c r="AJ193" s="2">
        <f t="shared" si="54"/>
        <v>0</v>
      </c>
      <c r="AL193" s="9">
        <f t="shared" si="43"/>
        <v>0</v>
      </c>
      <c r="AM193" s="9">
        <f t="shared" si="55"/>
        <v>0</v>
      </c>
      <c r="AN193" s="9">
        <f t="shared" si="55"/>
        <v>0</v>
      </c>
      <c r="AO193" s="9">
        <f t="shared" si="45"/>
        <v>0</v>
      </c>
      <c r="AP193" s="9">
        <f t="shared" si="46"/>
        <v>0</v>
      </c>
    </row>
    <row r="194" spans="6:42" x14ac:dyDescent="0.25">
      <c r="F194" s="2">
        <f t="shared" si="47"/>
        <v>0</v>
      </c>
      <c r="H194" s="2">
        <f t="shared" si="48"/>
        <v>0</v>
      </c>
      <c r="J194" s="2">
        <f t="shared" si="49"/>
        <v>0</v>
      </c>
      <c r="K194" s="2">
        <f t="shared" si="50"/>
        <v>0</v>
      </c>
      <c r="R194" s="37"/>
      <c r="S194" s="2">
        <f t="shared" si="51"/>
        <v>0</v>
      </c>
      <c r="V194" s="1"/>
      <c r="W194" s="2"/>
      <c r="X194" s="2">
        <f>SUMIFS(Staff!K:K,Staff!B:B,'Federal Income Tax'!$B194,Staff!C:C,$C194)</f>
        <v>0</v>
      </c>
      <c r="Y194" s="3">
        <f t="shared" si="52"/>
        <v>0</v>
      </c>
      <c r="Z194" s="5"/>
      <c r="AI194" s="2">
        <f t="shared" si="53"/>
        <v>0</v>
      </c>
      <c r="AJ194" s="2">
        <f t="shared" si="54"/>
        <v>0</v>
      </c>
      <c r="AL194" s="9">
        <f t="shared" si="43"/>
        <v>0</v>
      </c>
      <c r="AM194" s="9">
        <f t="shared" si="55"/>
        <v>0</v>
      </c>
      <c r="AN194" s="9">
        <f t="shared" si="55"/>
        <v>0</v>
      </c>
      <c r="AO194" s="9">
        <f t="shared" si="45"/>
        <v>0</v>
      </c>
      <c r="AP194" s="9">
        <f t="shared" si="46"/>
        <v>0</v>
      </c>
    </row>
    <row r="195" spans="6:42" x14ac:dyDescent="0.25">
      <c r="F195" s="2">
        <f t="shared" si="47"/>
        <v>0</v>
      </c>
      <c r="H195" s="2">
        <f t="shared" si="48"/>
        <v>0</v>
      </c>
      <c r="J195" s="2">
        <f t="shared" si="49"/>
        <v>0</v>
      </c>
      <c r="K195" s="2">
        <f t="shared" si="50"/>
        <v>0</v>
      </c>
      <c r="R195" s="37"/>
      <c r="S195" s="2">
        <f t="shared" si="51"/>
        <v>0</v>
      </c>
      <c r="V195" s="1"/>
      <c r="W195" s="2"/>
      <c r="X195" s="2">
        <f>SUMIFS(Staff!K:K,Staff!B:B,'Federal Income Tax'!$B195,Staff!C:C,$C195)</f>
        <v>0</v>
      </c>
      <c r="Y195" s="3">
        <f t="shared" si="52"/>
        <v>0</v>
      </c>
      <c r="Z195" s="5"/>
      <c r="AI195" s="2">
        <f t="shared" si="53"/>
        <v>0</v>
      </c>
      <c r="AJ195" s="2">
        <f t="shared" si="54"/>
        <v>0</v>
      </c>
      <c r="AL195" s="9">
        <f t="shared" si="43"/>
        <v>0</v>
      </c>
      <c r="AM195" s="9">
        <f t="shared" si="55"/>
        <v>0</v>
      </c>
      <c r="AN195" s="9">
        <f t="shared" si="55"/>
        <v>0</v>
      </c>
      <c r="AO195" s="9">
        <f t="shared" si="45"/>
        <v>0</v>
      </c>
      <c r="AP195" s="9">
        <f t="shared" si="46"/>
        <v>0</v>
      </c>
    </row>
    <row r="196" spans="6:42" x14ac:dyDescent="0.25">
      <c r="F196" s="2">
        <f t="shared" si="47"/>
        <v>0</v>
      </c>
      <c r="H196" s="2">
        <f t="shared" si="48"/>
        <v>0</v>
      </c>
      <c r="J196" s="2">
        <f t="shared" si="49"/>
        <v>0</v>
      </c>
      <c r="K196" s="2">
        <f t="shared" si="50"/>
        <v>0</v>
      </c>
      <c r="R196" s="37"/>
      <c r="S196" s="2">
        <f t="shared" si="51"/>
        <v>0</v>
      </c>
      <c r="V196" s="1"/>
      <c r="W196" s="2"/>
      <c r="X196" s="2">
        <f>SUMIFS(Staff!K:K,Staff!B:B,'Federal Income Tax'!$B196,Staff!C:C,$C196)</f>
        <v>0</v>
      </c>
      <c r="Y196" s="3">
        <f t="shared" si="52"/>
        <v>0</v>
      </c>
      <c r="Z196" s="5"/>
      <c r="AI196" s="2">
        <f t="shared" si="53"/>
        <v>0</v>
      </c>
      <c r="AJ196" s="2">
        <f t="shared" si="54"/>
        <v>0</v>
      </c>
      <c r="AL196" s="9">
        <f t="shared" si="43"/>
        <v>0</v>
      </c>
      <c r="AM196" s="9">
        <f t="shared" si="55"/>
        <v>0</v>
      </c>
      <c r="AN196" s="9">
        <f t="shared" si="55"/>
        <v>0</v>
      </c>
      <c r="AO196" s="9">
        <f t="shared" si="45"/>
        <v>0</v>
      </c>
      <c r="AP196" s="9">
        <f t="shared" si="46"/>
        <v>0</v>
      </c>
    </row>
    <row r="197" spans="6:42" x14ac:dyDescent="0.25">
      <c r="F197" s="2">
        <f t="shared" si="47"/>
        <v>0</v>
      </c>
      <c r="H197" s="2">
        <f t="shared" si="48"/>
        <v>0</v>
      </c>
      <c r="J197" s="2">
        <f t="shared" si="49"/>
        <v>0</v>
      </c>
      <c r="K197" s="2">
        <f t="shared" si="50"/>
        <v>0</v>
      </c>
      <c r="R197" s="37"/>
      <c r="S197" s="2">
        <f t="shared" si="51"/>
        <v>0</v>
      </c>
      <c r="V197" s="1"/>
      <c r="W197" s="2"/>
      <c r="X197" s="2">
        <f>SUMIFS(Staff!K:K,Staff!B:B,'Federal Income Tax'!$B197,Staff!C:C,$C197)</f>
        <v>0</v>
      </c>
      <c r="Y197" s="3">
        <f t="shared" si="52"/>
        <v>0</v>
      </c>
      <c r="Z197" s="5"/>
      <c r="AI197" s="2">
        <f t="shared" si="53"/>
        <v>0</v>
      </c>
      <c r="AJ197" s="2">
        <f t="shared" si="54"/>
        <v>0</v>
      </c>
      <c r="AL197" s="9">
        <f t="shared" si="43"/>
        <v>0</v>
      </c>
      <c r="AM197" s="9">
        <f t="shared" si="55"/>
        <v>0</v>
      </c>
      <c r="AN197" s="9">
        <f t="shared" si="55"/>
        <v>0</v>
      </c>
      <c r="AO197" s="9">
        <f t="shared" si="45"/>
        <v>0</v>
      </c>
      <c r="AP197" s="9">
        <f t="shared" si="46"/>
        <v>0</v>
      </c>
    </row>
    <row r="198" spans="6:42" x14ac:dyDescent="0.25">
      <c r="F198" s="2">
        <f t="shared" si="47"/>
        <v>0</v>
      </c>
      <c r="H198" s="2">
        <f t="shared" si="48"/>
        <v>0</v>
      </c>
      <c r="J198" s="2">
        <f t="shared" si="49"/>
        <v>0</v>
      </c>
      <c r="K198" s="2">
        <f t="shared" si="50"/>
        <v>0</v>
      </c>
      <c r="R198" s="37"/>
      <c r="S198" s="2">
        <f t="shared" si="51"/>
        <v>0</v>
      </c>
      <c r="V198" s="1"/>
      <c r="W198" s="2"/>
      <c r="X198" s="2">
        <f>SUMIFS(Staff!K:K,Staff!B:B,'Federal Income Tax'!$B198,Staff!C:C,$C198)</f>
        <v>0</v>
      </c>
      <c r="Y198" s="3">
        <f t="shared" si="52"/>
        <v>0</v>
      </c>
      <c r="Z198" s="5"/>
      <c r="AI198" s="2">
        <f t="shared" si="53"/>
        <v>0</v>
      </c>
      <c r="AJ198" s="2">
        <f t="shared" si="54"/>
        <v>0</v>
      </c>
      <c r="AL198" s="9">
        <f t="shared" si="43"/>
        <v>0</v>
      </c>
      <c r="AM198" s="9">
        <f t="shared" si="55"/>
        <v>0</v>
      </c>
      <c r="AN198" s="9">
        <f t="shared" si="55"/>
        <v>0</v>
      </c>
      <c r="AO198" s="9">
        <f t="shared" si="45"/>
        <v>0</v>
      </c>
      <c r="AP198" s="9">
        <f t="shared" si="46"/>
        <v>0</v>
      </c>
    </row>
    <row r="199" spans="6:42" x14ac:dyDescent="0.25">
      <c r="F199" s="2">
        <f t="shared" si="47"/>
        <v>0</v>
      </c>
      <c r="H199" s="2">
        <f t="shared" si="48"/>
        <v>0</v>
      </c>
      <c r="J199" s="2">
        <f t="shared" si="49"/>
        <v>0</v>
      </c>
      <c r="K199" s="2">
        <f t="shared" si="50"/>
        <v>0</v>
      </c>
      <c r="R199" s="37"/>
      <c r="S199" s="2">
        <f t="shared" si="51"/>
        <v>0</v>
      </c>
      <c r="V199" s="1"/>
      <c r="W199" s="2"/>
      <c r="X199" s="2">
        <f>SUMIFS(Staff!K:K,Staff!B:B,'Federal Income Tax'!$B199,Staff!C:C,$C199)</f>
        <v>0</v>
      </c>
      <c r="Y199" s="3">
        <f t="shared" si="52"/>
        <v>0</v>
      </c>
      <c r="Z199" s="5"/>
      <c r="AI199" s="2">
        <f t="shared" si="53"/>
        <v>0</v>
      </c>
      <c r="AJ199" s="2">
        <f t="shared" si="54"/>
        <v>0</v>
      </c>
      <c r="AL199" s="9">
        <f t="shared" si="43"/>
        <v>0</v>
      </c>
      <c r="AM199" s="9">
        <f t="shared" si="55"/>
        <v>0</v>
      </c>
      <c r="AN199" s="9">
        <f t="shared" si="55"/>
        <v>0</v>
      </c>
      <c r="AO199" s="9">
        <f t="shared" si="45"/>
        <v>0</v>
      </c>
      <c r="AP199" s="9">
        <f t="shared" si="46"/>
        <v>0</v>
      </c>
    </row>
    <row r="200" spans="6:42" x14ac:dyDescent="0.25">
      <c r="F200" s="2">
        <f t="shared" si="47"/>
        <v>0</v>
      </c>
      <c r="H200" s="2">
        <f t="shared" si="48"/>
        <v>0</v>
      </c>
      <c r="J200" s="2">
        <f t="shared" si="49"/>
        <v>0</v>
      </c>
      <c r="K200" s="2">
        <f t="shared" si="50"/>
        <v>0</v>
      </c>
      <c r="R200" s="37"/>
      <c r="S200" s="2">
        <f t="shared" si="51"/>
        <v>0</v>
      </c>
      <c r="V200" s="1"/>
      <c r="W200" s="2"/>
      <c r="X200" s="2">
        <f>SUMIFS(Staff!K:K,Staff!B:B,'Federal Income Tax'!$B200,Staff!C:C,$C200)</f>
        <v>0</v>
      </c>
      <c r="Y200" s="3">
        <f t="shared" si="52"/>
        <v>0</v>
      </c>
      <c r="Z200" s="5"/>
      <c r="AI200" s="2">
        <f t="shared" si="53"/>
        <v>0</v>
      </c>
      <c r="AJ200" s="2">
        <f t="shared" si="54"/>
        <v>0</v>
      </c>
      <c r="AL200" s="9">
        <f t="shared" si="43"/>
        <v>0</v>
      </c>
      <c r="AM200" s="9">
        <f t="shared" si="55"/>
        <v>0</v>
      </c>
      <c r="AN200" s="9">
        <f t="shared" si="55"/>
        <v>0</v>
      </c>
      <c r="AO200" s="9">
        <f t="shared" si="45"/>
        <v>0</v>
      </c>
      <c r="AP200" s="9">
        <f t="shared" si="46"/>
        <v>0</v>
      </c>
    </row>
    <row r="201" spans="6:42" x14ac:dyDescent="0.25">
      <c r="F201" s="2">
        <f t="shared" si="47"/>
        <v>0</v>
      </c>
      <c r="H201" s="2">
        <f t="shared" si="48"/>
        <v>0</v>
      </c>
      <c r="J201" s="2">
        <f t="shared" si="49"/>
        <v>0</v>
      </c>
      <c r="K201" s="2">
        <f t="shared" si="50"/>
        <v>0</v>
      </c>
      <c r="R201" s="37"/>
      <c r="S201" s="2">
        <f t="shared" si="51"/>
        <v>0</v>
      </c>
      <c r="V201" s="1"/>
      <c r="W201" s="2"/>
      <c r="X201" s="2">
        <f>SUMIFS(Staff!K:K,Staff!B:B,'Federal Income Tax'!$B201,Staff!C:C,$C201)</f>
        <v>0</v>
      </c>
      <c r="Y201" s="3">
        <f t="shared" si="52"/>
        <v>0</v>
      </c>
      <c r="Z201" s="5"/>
      <c r="AI201" s="2">
        <f t="shared" si="53"/>
        <v>0</v>
      </c>
      <c r="AJ201" s="2">
        <f t="shared" si="54"/>
        <v>0</v>
      </c>
      <c r="AL201" s="9">
        <f t="shared" si="43"/>
        <v>0</v>
      </c>
      <c r="AM201" s="9">
        <f t="shared" si="55"/>
        <v>0</v>
      </c>
      <c r="AN201" s="9">
        <f t="shared" si="55"/>
        <v>0</v>
      </c>
      <c r="AO201" s="9">
        <f t="shared" si="45"/>
        <v>0</v>
      </c>
      <c r="AP201" s="9">
        <f t="shared" si="46"/>
        <v>0</v>
      </c>
    </row>
    <row r="202" spans="6:42" x14ac:dyDescent="0.25">
      <c r="F202" s="2">
        <f t="shared" si="47"/>
        <v>0</v>
      </c>
      <c r="H202" s="2">
        <f t="shared" si="48"/>
        <v>0</v>
      </c>
      <c r="J202" s="2">
        <f t="shared" si="49"/>
        <v>0</v>
      </c>
      <c r="K202" s="2">
        <f t="shared" si="50"/>
        <v>0</v>
      </c>
      <c r="R202" s="37"/>
      <c r="S202" s="2">
        <f t="shared" si="51"/>
        <v>0</v>
      </c>
      <c r="V202" s="1"/>
      <c r="W202" s="2"/>
      <c r="X202" s="2">
        <f>SUMIFS(Staff!K:K,Staff!B:B,'Federal Income Tax'!$B202,Staff!C:C,$C202)</f>
        <v>0</v>
      </c>
      <c r="Y202" s="3">
        <f t="shared" si="52"/>
        <v>0</v>
      </c>
      <c r="Z202" s="5"/>
      <c r="AI202" s="2">
        <f t="shared" si="53"/>
        <v>0</v>
      </c>
      <c r="AJ202" s="2">
        <f t="shared" si="54"/>
        <v>0</v>
      </c>
      <c r="AL202" s="9">
        <f t="shared" ref="AL202:AL247" si="56">Y202</f>
        <v>0</v>
      </c>
      <c r="AM202" s="9">
        <f t="shared" ref="AM202:AN247" si="57">$K202*AM$7</f>
        <v>0</v>
      </c>
      <c r="AN202" s="9">
        <f t="shared" si="57"/>
        <v>0</v>
      </c>
      <c r="AO202" s="9">
        <f t="shared" ref="AO202:AO247" si="58">SUM(AL202:AN202)</f>
        <v>0</v>
      </c>
      <c r="AP202" s="9">
        <f t="shared" ref="AP202:AP247" si="59">SUM(K202,-AO202)</f>
        <v>0</v>
      </c>
    </row>
    <row r="203" spans="6:42" x14ac:dyDescent="0.25">
      <c r="F203" s="2">
        <f t="shared" si="47"/>
        <v>0</v>
      </c>
      <c r="H203" s="2">
        <f t="shared" si="48"/>
        <v>0</v>
      </c>
      <c r="J203" s="2">
        <f t="shared" si="49"/>
        <v>0</v>
      </c>
      <c r="K203" s="2">
        <f t="shared" si="50"/>
        <v>0</v>
      </c>
      <c r="R203" s="37"/>
      <c r="S203" s="2">
        <f t="shared" si="51"/>
        <v>0</v>
      </c>
      <c r="V203" s="1"/>
      <c r="W203" s="2"/>
      <c r="X203" s="2">
        <f>SUMIFS(Staff!K:K,Staff!B:B,'Federal Income Tax'!$B203,Staff!C:C,$C203)</f>
        <v>0</v>
      </c>
      <c r="Y203" s="3">
        <f t="shared" si="52"/>
        <v>0</v>
      </c>
      <c r="Z203" s="5"/>
      <c r="AI203" s="2">
        <f t="shared" si="53"/>
        <v>0</v>
      </c>
      <c r="AJ203" s="2">
        <f t="shared" si="54"/>
        <v>0</v>
      </c>
      <c r="AL203" s="9">
        <f t="shared" si="56"/>
        <v>0</v>
      </c>
      <c r="AM203" s="9">
        <f t="shared" si="57"/>
        <v>0</v>
      </c>
      <c r="AN203" s="9">
        <f t="shared" si="57"/>
        <v>0</v>
      </c>
      <c r="AO203" s="9">
        <f t="shared" si="58"/>
        <v>0</v>
      </c>
      <c r="AP203" s="9">
        <f t="shared" si="59"/>
        <v>0</v>
      </c>
    </row>
    <row r="204" spans="6:42" x14ac:dyDescent="0.25">
      <c r="F204" s="2">
        <f t="shared" si="47"/>
        <v>0</v>
      </c>
      <c r="H204" s="2">
        <f t="shared" si="48"/>
        <v>0</v>
      </c>
      <c r="J204" s="2">
        <f t="shared" si="49"/>
        <v>0</v>
      </c>
      <c r="K204" s="2">
        <f t="shared" si="50"/>
        <v>0</v>
      </c>
      <c r="R204" s="37"/>
      <c r="S204" s="2">
        <f t="shared" si="51"/>
        <v>0</v>
      </c>
      <c r="V204" s="1"/>
      <c r="W204" s="2"/>
      <c r="X204" s="2">
        <f>SUMIFS(Staff!K:K,Staff!B:B,'Federal Income Tax'!$B204,Staff!C:C,$C204)</f>
        <v>0</v>
      </c>
      <c r="Y204" s="3">
        <f t="shared" si="52"/>
        <v>0</v>
      </c>
      <c r="Z204" s="5"/>
      <c r="AI204" s="2">
        <f t="shared" si="53"/>
        <v>0</v>
      </c>
      <c r="AJ204" s="2">
        <f t="shared" si="54"/>
        <v>0</v>
      </c>
      <c r="AL204" s="9">
        <f t="shared" si="56"/>
        <v>0</v>
      </c>
      <c r="AM204" s="9">
        <f t="shared" si="57"/>
        <v>0</v>
      </c>
      <c r="AN204" s="9">
        <f t="shared" si="57"/>
        <v>0</v>
      </c>
      <c r="AO204" s="9">
        <f t="shared" si="58"/>
        <v>0</v>
      </c>
      <c r="AP204" s="9">
        <f t="shared" si="59"/>
        <v>0</v>
      </c>
    </row>
    <row r="205" spans="6:42" x14ac:dyDescent="0.25">
      <c r="F205" s="2">
        <f t="shared" si="47"/>
        <v>0</v>
      </c>
      <c r="H205" s="2">
        <f t="shared" si="48"/>
        <v>0</v>
      </c>
      <c r="J205" s="2">
        <f t="shared" si="49"/>
        <v>0</v>
      </c>
      <c r="K205" s="2">
        <f t="shared" si="50"/>
        <v>0</v>
      </c>
      <c r="R205" s="37"/>
      <c r="S205" s="2">
        <f t="shared" si="51"/>
        <v>0</v>
      </c>
      <c r="V205" s="1"/>
      <c r="W205" s="2"/>
      <c r="X205" s="2">
        <f>SUMIFS(Staff!K:K,Staff!B:B,'Federal Income Tax'!$B205,Staff!C:C,$C205)</f>
        <v>0</v>
      </c>
      <c r="Y205" s="3">
        <f t="shared" si="52"/>
        <v>0</v>
      </c>
      <c r="Z205" s="5"/>
      <c r="AI205" s="2">
        <f t="shared" si="53"/>
        <v>0</v>
      </c>
      <c r="AJ205" s="2">
        <f t="shared" si="54"/>
        <v>0</v>
      </c>
      <c r="AL205" s="9">
        <f t="shared" si="56"/>
        <v>0</v>
      </c>
      <c r="AM205" s="9">
        <f t="shared" si="57"/>
        <v>0</v>
      </c>
      <c r="AN205" s="9">
        <f t="shared" si="57"/>
        <v>0</v>
      </c>
      <c r="AO205" s="9">
        <f t="shared" si="58"/>
        <v>0</v>
      </c>
      <c r="AP205" s="9">
        <f t="shared" si="59"/>
        <v>0</v>
      </c>
    </row>
    <row r="206" spans="6:42" x14ac:dyDescent="0.25">
      <c r="F206" s="2">
        <f t="shared" ref="F206:F247" si="60">D206*E206</f>
        <v>0</v>
      </c>
      <c r="H206" s="2">
        <f t="shared" ref="H206:H247" si="61">D206*$H$7</f>
        <v>0</v>
      </c>
      <c r="J206" s="2">
        <f t="shared" ref="J206:J247" si="62">H206*I206</f>
        <v>0</v>
      </c>
      <c r="K206" s="2">
        <f t="shared" ref="K206:K247" si="63">SUM(F206,G206,J206)</f>
        <v>0</v>
      </c>
      <c r="R206" s="37"/>
      <c r="S206" s="2">
        <f t="shared" ref="S206:S247" si="64">SUM(K206,R206)</f>
        <v>0</v>
      </c>
      <c r="V206" s="1"/>
      <c r="W206" s="2"/>
      <c r="X206" s="2">
        <f>SUMIFS(Staff!K:K,Staff!B:B,'Federal Income Tax'!$B206,Staff!C:C,$C206)</f>
        <v>0</v>
      </c>
      <c r="Y206" s="3">
        <f t="shared" ref="Y206:Y247" si="65">SUM(V206,-W206,X206)</f>
        <v>0</v>
      </c>
      <c r="Z206" s="5"/>
      <c r="AI206" s="2">
        <f t="shared" ref="AI206:AI247" si="66">SUM(AD206:AH206)</f>
        <v>0</v>
      </c>
      <c r="AJ206" s="2">
        <f t="shared" ref="AJ206:AJ247" si="67">SUM(K206,AI206)</f>
        <v>0</v>
      </c>
      <c r="AL206" s="9">
        <f t="shared" si="56"/>
        <v>0</v>
      </c>
      <c r="AM206" s="9">
        <f t="shared" si="57"/>
        <v>0</v>
      </c>
      <c r="AN206" s="9">
        <f t="shared" si="57"/>
        <v>0</v>
      </c>
      <c r="AO206" s="9">
        <f t="shared" si="58"/>
        <v>0</v>
      </c>
      <c r="AP206" s="9">
        <f t="shared" si="59"/>
        <v>0</v>
      </c>
    </row>
    <row r="207" spans="6:42" x14ac:dyDescent="0.25">
      <c r="F207" s="2">
        <f t="shared" si="60"/>
        <v>0</v>
      </c>
      <c r="H207" s="2">
        <f t="shared" si="61"/>
        <v>0</v>
      </c>
      <c r="J207" s="2">
        <f t="shared" si="62"/>
        <v>0</v>
      </c>
      <c r="K207" s="2">
        <f t="shared" si="63"/>
        <v>0</v>
      </c>
      <c r="R207" s="37"/>
      <c r="S207" s="2">
        <f t="shared" si="64"/>
        <v>0</v>
      </c>
      <c r="V207" s="1"/>
      <c r="W207" s="2"/>
      <c r="X207" s="2">
        <f>SUMIFS(Staff!K:K,Staff!B:B,'Federal Income Tax'!$B207,Staff!C:C,$C207)</f>
        <v>0</v>
      </c>
      <c r="Y207" s="3">
        <f t="shared" si="65"/>
        <v>0</v>
      </c>
      <c r="Z207" s="5"/>
      <c r="AI207" s="2">
        <f t="shared" si="66"/>
        <v>0</v>
      </c>
      <c r="AJ207" s="2">
        <f t="shared" si="67"/>
        <v>0</v>
      </c>
      <c r="AL207" s="9">
        <f t="shared" si="56"/>
        <v>0</v>
      </c>
      <c r="AM207" s="9">
        <f t="shared" si="57"/>
        <v>0</v>
      </c>
      <c r="AN207" s="9">
        <f t="shared" si="57"/>
        <v>0</v>
      </c>
      <c r="AO207" s="9">
        <f t="shared" si="58"/>
        <v>0</v>
      </c>
      <c r="AP207" s="9">
        <f t="shared" si="59"/>
        <v>0</v>
      </c>
    </row>
    <row r="208" spans="6:42" x14ac:dyDescent="0.25">
      <c r="F208" s="2">
        <f t="shared" si="60"/>
        <v>0</v>
      </c>
      <c r="H208" s="2">
        <f t="shared" si="61"/>
        <v>0</v>
      </c>
      <c r="J208" s="2">
        <f t="shared" si="62"/>
        <v>0</v>
      </c>
      <c r="K208" s="2">
        <f t="shared" si="63"/>
        <v>0</v>
      </c>
      <c r="R208" s="37"/>
      <c r="S208" s="2">
        <f t="shared" si="64"/>
        <v>0</v>
      </c>
      <c r="V208" s="1"/>
      <c r="W208" s="2"/>
      <c r="X208" s="2">
        <f>SUMIFS(Staff!K:K,Staff!B:B,'Federal Income Tax'!$B208,Staff!C:C,$C208)</f>
        <v>0</v>
      </c>
      <c r="Y208" s="3">
        <f t="shared" si="65"/>
        <v>0</v>
      </c>
      <c r="Z208" s="5"/>
      <c r="AI208" s="2">
        <f t="shared" si="66"/>
        <v>0</v>
      </c>
      <c r="AJ208" s="2">
        <f t="shared" si="67"/>
        <v>0</v>
      </c>
      <c r="AL208" s="9">
        <f t="shared" si="56"/>
        <v>0</v>
      </c>
      <c r="AM208" s="9">
        <f t="shared" si="57"/>
        <v>0</v>
      </c>
      <c r="AN208" s="9">
        <f t="shared" si="57"/>
        <v>0</v>
      </c>
      <c r="AO208" s="9">
        <f t="shared" si="58"/>
        <v>0</v>
      </c>
      <c r="AP208" s="9">
        <f t="shared" si="59"/>
        <v>0</v>
      </c>
    </row>
    <row r="209" spans="6:42" x14ac:dyDescent="0.25">
      <c r="F209" s="2">
        <f t="shared" si="60"/>
        <v>0</v>
      </c>
      <c r="H209" s="2">
        <f t="shared" si="61"/>
        <v>0</v>
      </c>
      <c r="J209" s="2">
        <f t="shared" si="62"/>
        <v>0</v>
      </c>
      <c r="K209" s="2">
        <f t="shared" si="63"/>
        <v>0</v>
      </c>
      <c r="R209" s="37"/>
      <c r="S209" s="2">
        <f t="shared" si="64"/>
        <v>0</v>
      </c>
      <c r="V209" s="1"/>
      <c r="W209" s="2"/>
      <c r="X209" s="2">
        <f>SUMIFS(Staff!K:K,Staff!B:B,'Federal Income Tax'!$B209,Staff!C:C,$C209)</f>
        <v>0</v>
      </c>
      <c r="Y209" s="3">
        <f t="shared" si="65"/>
        <v>0</v>
      </c>
      <c r="Z209" s="5"/>
      <c r="AI209" s="2">
        <f t="shared" si="66"/>
        <v>0</v>
      </c>
      <c r="AJ209" s="2">
        <f t="shared" si="67"/>
        <v>0</v>
      </c>
      <c r="AL209" s="9">
        <f t="shared" si="56"/>
        <v>0</v>
      </c>
      <c r="AM209" s="9">
        <f t="shared" si="57"/>
        <v>0</v>
      </c>
      <c r="AN209" s="9">
        <f t="shared" si="57"/>
        <v>0</v>
      </c>
      <c r="AO209" s="9">
        <f t="shared" si="58"/>
        <v>0</v>
      </c>
      <c r="AP209" s="9">
        <f t="shared" si="59"/>
        <v>0</v>
      </c>
    </row>
    <row r="210" spans="6:42" x14ac:dyDescent="0.25">
      <c r="F210" s="2">
        <f t="shared" si="60"/>
        <v>0</v>
      </c>
      <c r="H210" s="2">
        <f t="shared" si="61"/>
        <v>0</v>
      </c>
      <c r="J210" s="2">
        <f t="shared" si="62"/>
        <v>0</v>
      </c>
      <c r="K210" s="2">
        <f t="shared" si="63"/>
        <v>0</v>
      </c>
      <c r="R210" s="37"/>
      <c r="S210" s="2">
        <f t="shared" si="64"/>
        <v>0</v>
      </c>
      <c r="V210" s="1"/>
      <c r="W210" s="2"/>
      <c r="X210" s="2">
        <f>SUMIFS(Staff!K:K,Staff!B:B,'Federal Income Tax'!$B210,Staff!C:C,$C210)</f>
        <v>0</v>
      </c>
      <c r="Y210" s="3">
        <f t="shared" si="65"/>
        <v>0</v>
      </c>
      <c r="Z210" s="5"/>
      <c r="AI210" s="2">
        <f t="shared" si="66"/>
        <v>0</v>
      </c>
      <c r="AJ210" s="2">
        <f t="shared" si="67"/>
        <v>0</v>
      </c>
      <c r="AL210" s="9">
        <f t="shared" si="56"/>
        <v>0</v>
      </c>
      <c r="AM210" s="9">
        <f t="shared" si="57"/>
        <v>0</v>
      </c>
      <c r="AN210" s="9">
        <f t="shared" si="57"/>
        <v>0</v>
      </c>
      <c r="AO210" s="9">
        <f t="shared" si="58"/>
        <v>0</v>
      </c>
      <c r="AP210" s="9">
        <f t="shared" si="59"/>
        <v>0</v>
      </c>
    </row>
    <row r="211" spans="6:42" x14ac:dyDescent="0.25">
      <c r="F211" s="2">
        <f t="shared" si="60"/>
        <v>0</v>
      </c>
      <c r="H211" s="2">
        <f t="shared" si="61"/>
        <v>0</v>
      </c>
      <c r="J211" s="2">
        <f t="shared" si="62"/>
        <v>0</v>
      </c>
      <c r="K211" s="2">
        <f t="shared" si="63"/>
        <v>0</v>
      </c>
      <c r="R211" s="37"/>
      <c r="S211" s="2">
        <f t="shared" si="64"/>
        <v>0</v>
      </c>
      <c r="V211" s="1"/>
      <c r="W211" s="2"/>
      <c r="X211" s="2">
        <f>SUMIFS(Staff!K:K,Staff!B:B,'Federal Income Tax'!$B211,Staff!C:C,$C211)</f>
        <v>0</v>
      </c>
      <c r="Y211" s="3">
        <f t="shared" si="65"/>
        <v>0</v>
      </c>
      <c r="Z211" s="5"/>
      <c r="AI211" s="2">
        <f t="shared" si="66"/>
        <v>0</v>
      </c>
      <c r="AJ211" s="2">
        <f t="shared" si="67"/>
        <v>0</v>
      </c>
      <c r="AL211" s="9">
        <f t="shared" si="56"/>
        <v>0</v>
      </c>
      <c r="AM211" s="9">
        <f t="shared" si="57"/>
        <v>0</v>
      </c>
      <c r="AN211" s="9">
        <f t="shared" si="57"/>
        <v>0</v>
      </c>
      <c r="AO211" s="9">
        <f t="shared" si="58"/>
        <v>0</v>
      </c>
      <c r="AP211" s="9">
        <f t="shared" si="59"/>
        <v>0</v>
      </c>
    </row>
    <row r="212" spans="6:42" x14ac:dyDescent="0.25">
      <c r="F212" s="2">
        <f t="shared" si="60"/>
        <v>0</v>
      </c>
      <c r="H212" s="2">
        <f t="shared" si="61"/>
        <v>0</v>
      </c>
      <c r="J212" s="2">
        <f t="shared" si="62"/>
        <v>0</v>
      </c>
      <c r="K212" s="2">
        <f t="shared" si="63"/>
        <v>0</v>
      </c>
      <c r="R212" s="37"/>
      <c r="S212" s="2">
        <f t="shared" si="64"/>
        <v>0</v>
      </c>
      <c r="V212" s="1"/>
      <c r="W212" s="2"/>
      <c r="X212" s="2">
        <f>SUMIFS(Staff!K:K,Staff!B:B,'Federal Income Tax'!$B212,Staff!C:C,$C212)</f>
        <v>0</v>
      </c>
      <c r="Y212" s="3">
        <f t="shared" si="65"/>
        <v>0</v>
      </c>
      <c r="Z212" s="5"/>
      <c r="AI212" s="2">
        <f t="shared" si="66"/>
        <v>0</v>
      </c>
      <c r="AJ212" s="2">
        <f t="shared" si="67"/>
        <v>0</v>
      </c>
      <c r="AL212" s="9">
        <f t="shared" si="56"/>
        <v>0</v>
      </c>
      <c r="AM212" s="9">
        <f t="shared" si="57"/>
        <v>0</v>
      </c>
      <c r="AN212" s="9">
        <f t="shared" si="57"/>
        <v>0</v>
      </c>
      <c r="AO212" s="9">
        <f t="shared" si="58"/>
        <v>0</v>
      </c>
      <c r="AP212" s="9">
        <f t="shared" si="59"/>
        <v>0</v>
      </c>
    </row>
    <row r="213" spans="6:42" x14ac:dyDescent="0.25">
      <c r="F213" s="2">
        <f t="shared" si="60"/>
        <v>0</v>
      </c>
      <c r="H213" s="2">
        <f t="shared" si="61"/>
        <v>0</v>
      </c>
      <c r="J213" s="2">
        <f t="shared" si="62"/>
        <v>0</v>
      </c>
      <c r="K213" s="2">
        <f t="shared" si="63"/>
        <v>0</v>
      </c>
      <c r="R213" s="37"/>
      <c r="S213" s="2">
        <f t="shared" si="64"/>
        <v>0</v>
      </c>
      <c r="V213" s="1"/>
      <c r="W213" s="2"/>
      <c r="X213" s="2">
        <f>SUMIFS(Staff!K:K,Staff!B:B,'Federal Income Tax'!$B213,Staff!C:C,$C213)</f>
        <v>0</v>
      </c>
      <c r="Y213" s="3">
        <f t="shared" si="65"/>
        <v>0</v>
      </c>
      <c r="Z213" s="5"/>
      <c r="AI213" s="2">
        <f t="shared" si="66"/>
        <v>0</v>
      </c>
      <c r="AJ213" s="2">
        <f t="shared" si="67"/>
        <v>0</v>
      </c>
      <c r="AL213" s="9">
        <f t="shared" si="56"/>
        <v>0</v>
      </c>
      <c r="AM213" s="9">
        <f t="shared" si="57"/>
        <v>0</v>
      </c>
      <c r="AN213" s="9">
        <f t="shared" si="57"/>
        <v>0</v>
      </c>
      <c r="AO213" s="9">
        <f t="shared" si="58"/>
        <v>0</v>
      </c>
      <c r="AP213" s="9">
        <f t="shared" si="59"/>
        <v>0</v>
      </c>
    </row>
    <row r="214" spans="6:42" x14ac:dyDescent="0.25">
      <c r="F214" s="2">
        <f t="shared" si="60"/>
        <v>0</v>
      </c>
      <c r="H214" s="2">
        <f t="shared" si="61"/>
        <v>0</v>
      </c>
      <c r="J214" s="2">
        <f t="shared" si="62"/>
        <v>0</v>
      </c>
      <c r="K214" s="2">
        <f t="shared" si="63"/>
        <v>0</v>
      </c>
      <c r="R214" s="37"/>
      <c r="S214" s="2">
        <f t="shared" si="64"/>
        <v>0</v>
      </c>
      <c r="V214" s="1"/>
      <c r="W214" s="2"/>
      <c r="X214" s="2">
        <f>SUMIFS(Staff!K:K,Staff!B:B,'Federal Income Tax'!$B214,Staff!C:C,$C214)</f>
        <v>0</v>
      </c>
      <c r="Y214" s="3">
        <f t="shared" si="65"/>
        <v>0</v>
      </c>
      <c r="Z214" s="5"/>
      <c r="AI214" s="2">
        <f t="shared" si="66"/>
        <v>0</v>
      </c>
      <c r="AJ214" s="2">
        <f t="shared" si="67"/>
        <v>0</v>
      </c>
      <c r="AL214" s="9">
        <f t="shared" si="56"/>
        <v>0</v>
      </c>
      <c r="AM214" s="9">
        <f t="shared" si="57"/>
        <v>0</v>
      </c>
      <c r="AN214" s="9">
        <f t="shared" si="57"/>
        <v>0</v>
      </c>
      <c r="AO214" s="9">
        <f t="shared" si="58"/>
        <v>0</v>
      </c>
      <c r="AP214" s="9">
        <f t="shared" si="59"/>
        <v>0</v>
      </c>
    </row>
    <row r="215" spans="6:42" x14ac:dyDescent="0.25">
      <c r="F215" s="2">
        <f t="shared" si="60"/>
        <v>0</v>
      </c>
      <c r="H215" s="2">
        <f t="shared" si="61"/>
        <v>0</v>
      </c>
      <c r="J215" s="2">
        <f t="shared" si="62"/>
        <v>0</v>
      </c>
      <c r="K215" s="2">
        <f t="shared" si="63"/>
        <v>0</v>
      </c>
      <c r="R215" s="37"/>
      <c r="S215" s="2">
        <f t="shared" si="64"/>
        <v>0</v>
      </c>
      <c r="V215" s="1"/>
      <c r="W215" s="2"/>
      <c r="X215" s="2">
        <f>SUMIFS(Staff!K:K,Staff!B:B,'Federal Income Tax'!$B215,Staff!C:C,$C215)</f>
        <v>0</v>
      </c>
      <c r="Y215" s="3">
        <f t="shared" si="65"/>
        <v>0</v>
      </c>
      <c r="Z215" s="5"/>
      <c r="AI215" s="2">
        <f t="shared" si="66"/>
        <v>0</v>
      </c>
      <c r="AJ215" s="2">
        <f t="shared" si="67"/>
        <v>0</v>
      </c>
      <c r="AL215" s="9">
        <f t="shared" si="56"/>
        <v>0</v>
      </c>
      <c r="AM215" s="9">
        <f t="shared" si="57"/>
        <v>0</v>
      </c>
      <c r="AN215" s="9">
        <f t="shared" si="57"/>
        <v>0</v>
      </c>
      <c r="AO215" s="9">
        <f t="shared" si="58"/>
        <v>0</v>
      </c>
      <c r="AP215" s="9">
        <f t="shared" si="59"/>
        <v>0</v>
      </c>
    </row>
    <row r="216" spans="6:42" x14ac:dyDescent="0.25">
      <c r="F216" s="2">
        <f t="shared" si="60"/>
        <v>0</v>
      </c>
      <c r="H216" s="2">
        <f t="shared" si="61"/>
        <v>0</v>
      </c>
      <c r="J216" s="2">
        <f t="shared" si="62"/>
        <v>0</v>
      </c>
      <c r="K216" s="2">
        <f t="shared" si="63"/>
        <v>0</v>
      </c>
      <c r="R216" s="37"/>
      <c r="S216" s="2">
        <f t="shared" si="64"/>
        <v>0</v>
      </c>
      <c r="V216" s="1"/>
      <c r="W216" s="2"/>
      <c r="X216" s="2">
        <f>SUMIFS(Staff!K:K,Staff!B:B,'Federal Income Tax'!$B216,Staff!C:C,$C216)</f>
        <v>0</v>
      </c>
      <c r="Y216" s="3">
        <f t="shared" si="65"/>
        <v>0</v>
      </c>
      <c r="Z216" s="5"/>
      <c r="AI216" s="2">
        <f t="shared" si="66"/>
        <v>0</v>
      </c>
      <c r="AJ216" s="2">
        <f t="shared" si="67"/>
        <v>0</v>
      </c>
      <c r="AL216" s="9">
        <f t="shared" si="56"/>
        <v>0</v>
      </c>
      <c r="AM216" s="9">
        <f t="shared" si="57"/>
        <v>0</v>
      </c>
      <c r="AN216" s="9">
        <f t="shared" si="57"/>
        <v>0</v>
      </c>
      <c r="AO216" s="9">
        <f t="shared" si="58"/>
        <v>0</v>
      </c>
      <c r="AP216" s="9">
        <f t="shared" si="59"/>
        <v>0</v>
      </c>
    </row>
    <row r="217" spans="6:42" x14ac:dyDescent="0.25">
      <c r="F217" s="2">
        <f t="shared" si="60"/>
        <v>0</v>
      </c>
      <c r="H217" s="2">
        <f t="shared" si="61"/>
        <v>0</v>
      </c>
      <c r="J217" s="2">
        <f t="shared" si="62"/>
        <v>0</v>
      </c>
      <c r="K217" s="2">
        <f t="shared" si="63"/>
        <v>0</v>
      </c>
      <c r="R217" s="37"/>
      <c r="S217" s="2">
        <f t="shared" si="64"/>
        <v>0</v>
      </c>
      <c r="V217" s="1"/>
      <c r="W217" s="2"/>
      <c r="X217" s="2">
        <f>SUMIFS(Staff!K:K,Staff!B:B,'Federal Income Tax'!$B217,Staff!C:C,$C217)</f>
        <v>0</v>
      </c>
      <c r="Y217" s="3">
        <f t="shared" si="65"/>
        <v>0</v>
      </c>
      <c r="Z217" s="5"/>
      <c r="AI217" s="2">
        <f t="shared" si="66"/>
        <v>0</v>
      </c>
      <c r="AJ217" s="2">
        <f t="shared" si="67"/>
        <v>0</v>
      </c>
      <c r="AL217" s="9">
        <f t="shared" si="56"/>
        <v>0</v>
      </c>
      <c r="AM217" s="9">
        <f t="shared" si="57"/>
        <v>0</v>
      </c>
      <c r="AN217" s="9">
        <f t="shared" si="57"/>
        <v>0</v>
      </c>
      <c r="AO217" s="9">
        <f t="shared" si="58"/>
        <v>0</v>
      </c>
      <c r="AP217" s="9">
        <f t="shared" si="59"/>
        <v>0</v>
      </c>
    </row>
    <row r="218" spans="6:42" x14ac:dyDescent="0.25">
      <c r="F218" s="2">
        <f t="shared" si="60"/>
        <v>0</v>
      </c>
      <c r="H218" s="2">
        <f t="shared" si="61"/>
        <v>0</v>
      </c>
      <c r="J218" s="2">
        <f t="shared" si="62"/>
        <v>0</v>
      </c>
      <c r="K218" s="2">
        <f t="shared" si="63"/>
        <v>0</v>
      </c>
      <c r="R218" s="37"/>
      <c r="S218" s="2">
        <f t="shared" si="64"/>
        <v>0</v>
      </c>
      <c r="V218" s="1"/>
      <c r="W218" s="2"/>
      <c r="X218" s="2">
        <f>SUMIFS(Staff!K:K,Staff!B:B,'Federal Income Tax'!$B218,Staff!C:C,$C218)</f>
        <v>0</v>
      </c>
      <c r="Y218" s="3">
        <f t="shared" si="65"/>
        <v>0</v>
      </c>
      <c r="Z218" s="5"/>
      <c r="AI218" s="2">
        <f t="shared" si="66"/>
        <v>0</v>
      </c>
      <c r="AJ218" s="2">
        <f t="shared" si="67"/>
        <v>0</v>
      </c>
      <c r="AL218" s="9">
        <f t="shared" si="56"/>
        <v>0</v>
      </c>
      <c r="AM218" s="9">
        <f t="shared" si="57"/>
        <v>0</v>
      </c>
      <c r="AN218" s="9">
        <f t="shared" si="57"/>
        <v>0</v>
      </c>
      <c r="AO218" s="9">
        <f t="shared" si="58"/>
        <v>0</v>
      </c>
      <c r="AP218" s="9">
        <f t="shared" si="59"/>
        <v>0</v>
      </c>
    </row>
    <row r="219" spans="6:42" x14ac:dyDescent="0.25">
      <c r="F219" s="2">
        <f t="shared" si="60"/>
        <v>0</v>
      </c>
      <c r="H219" s="2">
        <f t="shared" si="61"/>
        <v>0</v>
      </c>
      <c r="J219" s="2">
        <f t="shared" si="62"/>
        <v>0</v>
      </c>
      <c r="K219" s="2">
        <f t="shared" si="63"/>
        <v>0</v>
      </c>
      <c r="R219" s="37"/>
      <c r="S219" s="2">
        <f t="shared" si="64"/>
        <v>0</v>
      </c>
      <c r="V219" s="1"/>
      <c r="W219" s="2"/>
      <c r="X219" s="2">
        <f>SUMIFS(Staff!K:K,Staff!B:B,'Federal Income Tax'!$B219,Staff!C:C,$C219)</f>
        <v>0</v>
      </c>
      <c r="Y219" s="3">
        <f t="shared" si="65"/>
        <v>0</v>
      </c>
      <c r="Z219" s="5"/>
      <c r="AI219" s="2">
        <f t="shared" si="66"/>
        <v>0</v>
      </c>
      <c r="AJ219" s="2">
        <f t="shared" si="67"/>
        <v>0</v>
      </c>
      <c r="AL219" s="9">
        <f t="shared" si="56"/>
        <v>0</v>
      </c>
      <c r="AM219" s="9">
        <f t="shared" si="57"/>
        <v>0</v>
      </c>
      <c r="AN219" s="9">
        <f t="shared" si="57"/>
        <v>0</v>
      </c>
      <c r="AO219" s="9">
        <f t="shared" si="58"/>
        <v>0</v>
      </c>
      <c r="AP219" s="9">
        <f t="shared" si="59"/>
        <v>0</v>
      </c>
    </row>
    <row r="220" spans="6:42" x14ac:dyDescent="0.25">
      <c r="F220" s="2">
        <f t="shared" si="60"/>
        <v>0</v>
      </c>
      <c r="H220" s="2">
        <f t="shared" si="61"/>
        <v>0</v>
      </c>
      <c r="J220" s="2">
        <f t="shared" si="62"/>
        <v>0</v>
      </c>
      <c r="K220" s="2">
        <f t="shared" si="63"/>
        <v>0</v>
      </c>
      <c r="R220" s="37"/>
      <c r="S220" s="2">
        <f t="shared" si="64"/>
        <v>0</v>
      </c>
      <c r="V220" s="1"/>
      <c r="W220" s="2"/>
      <c r="X220" s="2">
        <f>SUMIFS(Staff!K:K,Staff!B:B,'Federal Income Tax'!$B220,Staff!C:C,$C220)</f>
        <v>0</v>
      </c>
      <c r="Y220" s="3">
        <f t="shared" si="65"/>
        <v>0</v>
      </c>
      <c r="Z220" s="5"/>
      <c r="AI220" s="2">
        <f t="shared" si="66"/>
        <v>0</v>
      </c>
      <c r="AJ220" s="2">
        <f t="shared" si="67"/>
        <v>0</v>
      </c>
      <c r="AL220" s="9">
        <f t="shared" si="56"/>
        <v>0</v>
      </c>
      <c r="AM220" s="9">
        <f t="shared" si="57"/>
        <v>0</v>
      </c>
      <c r="AN220" s="9">
        <f t="shared" si="57"/>
        <v>0</v>
      </c>
      <c r="AO220" s="9">
        <f t="shared" si="58"/>
        <v>0</v>
      </c>
      <c r="AP220" s="9">
        <f t="shared" si="59"/>
        <v>0</v>
      </c>
    </row>
    <row r="221" spans="6:42" x14ac:dyDescent="0.25">
      <c r="F221" s="2">
        <f t="shared" si="60"/>
        <v>0</v>
      </c>
      <c r="H221" s="2">
        <f t="shared" si="61"/>
        <v>0</v>
      </c>
      <c r="J221" s="2">
        <f t="shared" si="62"/>
        <v>0</v>
      </c>
      <c r="K221" s="2">
        <f t="shared" si="63"/>
        <v>0</v>
      </c>
      <c r="R221" s="37"/>
      <c r="S221" s="2">
        <f t="shared" si="64"/>
        <v>0</v>
      </c>
      <c r="V221" s="1"/>
      <c r="W221" s="2"/>
      <c r="X221" s="2">
        <f>SUMIFS(Staff!K:K,Staff!B:B,'Federal Income Tax'!$B221,Staff!C:C,$C221)</f>
        <v>0</v>
      </c>
      <c r="Y221" s="3">
        <f t="shared" si="65"/>
        <v>0</v>
      </c>
      <c r="Z221" s="5"/>
      <c r="AI221" s="2">
        <f t="shared" si="66"/>
        <v>0</v>
      </c>
      <c r="AJ221" s="2">
        <f t="shared" si="67"/>
        <v>0</v>
      </c>
      <c r="AL221" s="9">
        <f t="shared" si="56"/>
        <v>0</v>
      </c>
      <c r="AM221" s="9">
        <f t="shared" si="57"/>
        <v>0</v>
      </c>
      <c r="AN221" s="9">
        <f t="shared" si="57"/>
        <v>0</v>
      </c>
      <c r="AO221" s="9">
        <f t="shared" si="58"/>
        <v>0</v>
      </c>
      <c r="AP221" s="9">
        <f t="shared" si="59"/>
        <v>0</v>
      </c>
    </row>
    <row r="222" spans="6:42" x14ac:dyDescent="0.25">
      <c r="F222" s="2">
        <f t="shared" si="60"/>
        <v>0</v>
      </c>
      <c r="H222" s="2">
        <f t="shared" si="61"/>
        <v>0</v>
      </c>
      <c r="J222" s="2">
        <f t="shared" si="62"/>
        <v>0</v>
      </c>
      <c r="K222" s="2">
        <f t="shared" si="63"/>
        <v>0</v>
      </c>
      <c r="R222" s="37"/>
      <c r="S222" s="2">
        <f t="shared" si="64"/>
        <v>0</v>
      </c>
      <c r="V222" s="1"/>
      <c r="W222" s="2"/>
      <c r="X222" s="2">
        <f>SUMIFS(Staff!K:K,Staff!B:B,'Federal Income Tax'!$B222,Staff!C:C,$C222)</f>
        <v>0</v>
      </c>
      <c r="Y222" s="3">
        <f t="shared" si="65"/>
        <v>0</v>
      </c>
      <c r="Z222" s="5"/>
      <c r="AI222" s="2">
        <f t="shared" si="66"/>
        <v>0</v>
      </c>
      <c r="AJ222" s="2">
        <f t="shared" si="67"/>
        <v>0</v>
      </c>
      <c r="AL222" s="9">
        <f t="shared" si="56"/>
        <v>0</v>
      </c>
      <c r="AM222" s="9">
        <f t="shared" si="57"/>
        <v>0</v>
      </c>
      <c r="AN222" s="9">
        <f t="shared" si="57"/>
        <v>0</v>
      </c>
      <c r="AO222" s="9">
        <f t="shared" si="58"/>
        <v>0</v>
      </c>
      <c r="AP222" s="9">
        <f t="shared" si="59"/>
        <v>0</v>
      </c>
    </row>
    <row r="223" spans="6:42" x14ac:dyDescent="0.25">
      <c r="F223" s="2">
        <f t="shared" si="60"/>
        <v>0</v>
      </c>
      <c r="H223" s="2">
        <f t="shared" si="61"/>
        <v>0</v>
      </c>
      <c r="J223" s="2">
        <f t="shared" si="62"/>
        <v>0</v>
      </c>
      <c r="K223" s="2">
        <f t="shared" si="63"/>
        <v>0</v>
      </c>
      <c r="R223" s="37"/>
      <c r="S223" s="2">
        <f t="shared" si="64"/>
        <v>0</v>
      </c>
      <c r="V223" s="1"/>
      <c r="W223" s="2"/>
      <c r="X223" s="2">
        <f>SUMIFS(Staff!K:K,Staff!B:B,'Federal Income Tax'!$B223,Staff!C:C,$C223)</f>
        <v>0</v>
      </c>
      <c r="Y223" s="3">
        <f t="shared" si="65"/>
        <v>0</v>
      </c>
      <c r="Z223" s="5"/>
      <c r="AI223" s="2">
        <f t="shared" si="66"/>
        <v>0</v>
      </c>
      <c r="AJ223" s="2">
        <f t="shared" si="67"/>
        <v>0</v>
      </c>
      <c r="AL223" s="9">
        <f t="shared" si="56"/>
        <v>0</v>
      </c>
      <c r="AM223" s="9">
        <f t="shared" si="57"/>
        <v>0</v>
      </c>
      <c r="AN223" s="9">
        <f t="shared" si="57"/>
        <v>0</v>
      </c>
      <c r="AO223" s="9">
        <f t="shared" si="58"/>
        <v>0</v>
      </c>
      <c r="AP223" s="9">
        <f t="shared" si="59"/>
        <v>0</v>
      </c>
    </row>
    <row r="224" spans="6:42" x14ac:dyDescent="0.25">
      <c r="F224" s="2">
        <f t="shared" si="60"/>
        <v>0</v>
      </c>
      <c r="H224" s="2">
        <f t="shared" si="61"/>
        <v>0</v>
      </c>
      <c r="J224" s="2">
        <f t="shared" si="62"/>
        <v>0</v>
      </c>
      <c r="K224" s="2">
        <f t="shared" si="63"/>
        <v>0</v>
      </c>
      <c r="R224" s="37"/>
      <c r="S224" s="2">
        <f t="shared" si="64"/>
        <v>0</v>
      </c>
      <c r="V224" s="1"/>
      <c r="W224" s="2"/>
      <c r="X224" s="2">
        <f>SUMIFS(Staff!K:K,Staff!B:B,'Federal Income Tax'!$B224,Staff!C:C,$C224)</f>
        <v>0</v>
      </c>
      <c r="Y224" s="3">
        <f t="shared" si="65"/>
        <v>0</v>
      </c>
      <c r="Z224" s="5"/>
      <c r="AI224" s="2">
        <f t="shared" si="66"/>
        <v>0</v>
      </c>
      <c r="AJ224" s="2">
        <f t="shared" si="67"/>
        <v>0</v>
      </c>
      <c r="AL224" s="9">
        <f t="shared" si="56"/>
        <v>0</v>
      </c>
      <c r="AM224" s="9">
        <f t="shared" si="57"/>
        <v>0</v>
      </c>
      <c r="AN224" s="9">
        <f t="shared" si="57"/>
        <v>0</v>
      </c>
      <c r="AO224" s="9">
        <f t="shared" si="58"/>
        <v>0</v>
      </c>
      <c r="AP224" s="9">
        <f t="shared" si="59"/>
        <v>0</v>
      </c>
    </row>
    <row r="225" spans="6:42" x14ac:dyDescent="0.25">
      <c r="F225" s="2">
        <f t="shared" si="60"/>
        <v>0</v>
      </c>
      <c r="H225" s="2">
        <f t="shared" si="61"/>
        <v>0</v>
      </c>
      <c r="J225" s="2">
        <f t="shared" si="62"/>
        <v>0</v>
      </c>
      <c r="K225" s="2">
        <f t="shared" si="63"/>
        <v>0</v>
      </c>
      <c r="R225" s="37"/>
      <c r="S225" s="2">
        <f t="shared" si="64"/>
        <v>0</v>
      </c>
      <c r="V225" s="1"/>
      <c r="W225" s="2"/>
      <c r="X225" s="2">
        <f>SUMIFS(Staff!K:K,Staff!B:B,'Federal Income Tax'!$B225,Staff!C:C,$C225)</f>
        <v>0</v>
      </c>
      <c r="Y225" s="3">
        <f t="shared" si="65"/>
        <v>0</v>
      </c>
      <c r="Z225" s="5"/>
      <c r="AI225" s="2">
        <f t="shared" si="66"/>
        <v>0</v>
      </c>
      <c r="AJ225" s="2">
        <f t="shared" si="67"/>
        <v>0</v>
      </c>
      <c r="AL225" s="9">
        <f t="shared" si="56"/>
        <v>0</v>
      </c>
      <c r="AM225" s="9">
        <f t="shared" si="57"/>
        <v>0</v>
      </c>
      <c r="AN225" s="9">
        <f t="shared" si="57"/>
        <v>0</v>
      </c>
      <c r="AO225" s="9">
        <f t="shared" si="58"/>
        <v>0</v>
      </c>
      <c r="AP225" s="9">
        <f t="shared" si="59"/>
        <v>0</v>
      </c>
    </row>
    <row r="226" spans="6:42" x14ac:dyDescent="0.25">
      <c r="F226" s="2">
        <f t="shared" si="60"/>
        <v>0</v>
      </c>
      <c r="H226" s="2">
        <f t="shared" si="61"/>
        <v>0</v>
      </c>
      <c r="J226" s="2">
        <f t="shared" si="62"/>
        <v>0</v>
      </c>
      <c r="K226" s="2">
        <f t="shared" si="63"/>
        <v>0</v>
      </c>
      <c r="R226" s="37"/>
      <c r="S226" s="2">
        <f t="shared" si="64"/>
        <v>0</v>
      </c>
      <c r="V226" s="1"/>
      <c r="W226" s="2"/>
      <c r="X226" s="2">
        <f>SUMIFS(Staff!K:K,Staff!B:B,'Federal Income Tax'!$B226,Staff!C:C,$C226)</f>
        <v>0</v>
      </c>
      <c r="Y226" s="3">
        <f t="shared" si="65"/>
        <v>0</v>
      </c>
      <c r="Z226" s="5"/>
      <c r="AI226" s="2">
        <f t="shared" si="66"/>
        <v>0</v>
      </c>
      <c r="AJ226" s="2">
        <f t="shared" si="67"/>
        <v>0</v>
      </c>
      <c r="AL226" s="9">
        <f t="shared" si="56"/>
        <v>0</v>
      </c>
      <c r="AM226" s="9">
        <f t="shared" si="57"/>
        <v>0</v>
      </c>
      <c r="AN226" s="9">
        <f t="shared" si="57"/>
        <v>0</v>
      </c>
      <c r="AO226" s="9">
        <f t="shared" si="58"/>
        <v>0</v>
      </c>
      <c r="AP226" s="9">
        <f t="shared" si="59"/>
        <v>0</v>
      </c>
    </row>
    <row r="227" spans="6:42" x14ac:dyDescent="0.25">
      <c r="F227" s="2">
        <f t="shared" si="60"/>
        <v>0</v>
      </c>
      <c r="H227" s="2">
        <f t="shared" si="61"/>
        <v>0</v>
      </c>
      <c r="J227" s="2">
        <f t="shared" si="62"/>
        <v>0</v>
      </c>
      <c r="K227" s="2">
        <f t="shared" si="63"/>
        <v>0</v>
      </c>
      <c r="R227" s="37"/>
      <c r="S227" s="2">
        <f t="shared" si="64"/>
        <v>0</v>
      </c>
      <c r="V227" s="1"/>
      <c r="W227" s="2"/>
      <c r="X227" s="2">
        <f>SUMIFS(Staff!K:K,Staff!B:B,'Federal Income Tax'!$B227,Staff!C:C,$C227)</f>
        <v>0</v>
      </c>
      <c r="Y227" s="3">
        <f t="shared" si="65"/>
        <v>0</v>
      </c>
      <c r="Z227" s="5"/>
      <c r="AI227" s="2">
        <f t="shared" si="66"/>
        <v>0</v>
      </c>
      <c r="AJ227" s="2">
        <f t="shared" si="67"/>
        <v>0</v>
      </c>
      <c r="AL227" s="9">
        <f t="shared" si="56"/>
        <v>0</v>
      </c>
      <c r="AM227" s="9">
        <f t="shared" si="57"/>
        <v>0</v>
      </c>
      <c r="AN227" s="9">
        <f t="shared" si="57"/>
        <v>0</v>
      </c>
      <c r="AO227" s="9">
        <f t="shared" si="58"/>
        <v>0</v>
      </c>
      <c r="AP227" s="9">
        <f t="shared" si="59"/>
        <v>0</v>
      </c>
    </row>
    <row r="228" spans="6:42" x14ac:dyDescent="0.25">
      <c r="F228" s="2">
        <f t="shared" si="60"/>
        <v>0</v>
      </c>
      <c r="H228" s="2">
        <f t="shared" si="61"/>
        <v>0</v>
      </c>
      <c r="J228" s="2">
        <f t="shared" si="62"/>
        <v>0</v>
      </c>
      <c r="K228" s="2">
        <f t="shared" si="63"/>
        <v>0</v>
      </c>
      <c r="R228" s="37"/>
      <c r="S228" s="2">
        <f t="shared" si="64"/>
        <v>0</v>
      </c>
      <c r="V228" s="1"/>
      <c r="W228" s="2"/>
      <c r="X228" s="2">
        <f>SUMIFS(Staff!K:K,Staff!B:B,'Federal Income Tax'!$B228,Staff!C:C,$C228)</f>
        <v>0</v>
      </c>
      <c r="Y228" s="3">
        <f t="shared" si="65"/>
        <v>0</v>
      </c>
      <c r="Z228" s="5"/>
      <c r="AI228" s="2">
        <f t="shared" si="66"/>
        <v>0</v>
      </c>
      <c r="AJ228" s="2">
        <f t="shared" si="67"/>
        <v>0</v>
      </c>
      <c r="AL228" s="9">
        <f t="shared" si="56"/>
        <v>0</v>
      </c>
      <c r="AM228" s="9">
        <f t="shared" si="57"/>
        <v>0</v>
      </c>
      <c r="AN228" s="9">
        <f t="shared" si="57"/>
        <v>0</v>
      </c>
      <c r="AO228" s="9">
        <f t="shared" si="58"/>
        <v>0</v>
      </c>
      <c r="AP228" s="9">
        <f t="shared" si="59"/>
        <v>0</v>
      </c>
    </row>
    <row r="229" spans="6:42" x14ac:dyDescent="0.25">
      <c r="F229" s="2">
        <f t="shared" si="60"/>
        <v>0</v>
      </c>
      <c r="H229" s="2">
        <f t="shared" si="61"/>
        <v>0</v>
      </c>
      <c r="J229" s="2">
        <f t="shared" si="62"/>
        <v>0</v>
      </c>
      <c r="K229" s="2">
        <f t="shared" si="63"/>
        <v>0</v>
      </c>
      <c r="R229" s="37"/>
      <c r="S229" s="2">
        <f t="shared" si="64"/>
        <v>0</v>
      </c>
      <c r="V229" s="1"/>
      <c r="W229" s="2"/>
      <c r="X229" s="2">
        <f>SUMIFS(Staff!K:K,Staff!B:B,'Federal Income Tax'!$B229,Staff!C:C,$C229)</f>
        <v>0</v>
      </c>
      <c r="Y229" s="3">
        <f t="shared" si="65"/>
        <v>0</v>
      </c>
      <c r="Z229" s="5"/>
      <c r="AI229" s="2">
        <f t="shared" si="66"/>
        <v>0</v>
      </c>
      <c r="AJ229" s="2">
        <f t="shared" si="67"/>
        <v>0</v>
      </c>
      <c r="AL229" s="9">
        <f t="shared" si="56"/>
        <v>0</v>
      </c>
      <c r="AM229" s="9">
        <f t="shared" si="57"/>
        <v>0</v>
      </c>
      <c r="AN229" s="9">
        <f t="shared" si="57"/>
        <v>0</v>
      </c>
      <c r="AO229" s="9">
        <f t="shared" si="58"/>
        <v>0</v>
      </c>
      <c r="AP229" s="9">
        <f t="shared" si="59"/>
        <v>0</v>
      </c>
    </row>
    <row r="230" spans="6:42" x14ac:dyDescent="0.25">
      <c r="F230" s="2">
        <f t="shared" si="60"/>
        <v>0</v>
      </c>
      <c r="H230" s="2">
        <f t="shared" si="61"/>
        <v>0</v>
      </c>
      <c r="J230" s="2">
        <f t="shared" si="62"/>
        <v>0</v>
      </c>
      <c r="K230" s="2">
        <f t="shared" si="63"/>
        <v>0</v>
      </c>
      <c r="R230" s="37"/>
      <c r="S230" s="2">
        <f t="shared" si="64"/>
        <v>0</v>
      </c>
      <c r="V230" s="1"/>
      <c r="W230" s="2"/>
      <c r="X230" s="2">
        <f>SUMIFS(Staff!K:K,Staff!B:B,'Federal Income Tax'!$B230,Staff!C:C,$C230)</f>
        <v>0</v>
      </c>
      <c r="Y230" s="3">
        <f t="shared" si="65"/>
        <v>0</v>
      </c>
      <c r="Z230" s="5"/>
      <c r="AI230" s="2">
        <f t="shared" si="66"/>
        <v>0</v>
      </c>
      <c r="AJ230" s="2">
        <f t="shared" si="67"/>
        <v>0</v>
      </c>
      <c r="AL230" s="9">
        <f t="shared" si="56"/>
        <v>0</v>
      </c>
      <c r="AM230" s="9">
        <f t="shared" si="57"/>
        <v>0</v>
      </c>
      <c r="AN230" s="9">
        <f t="shared" si="57"/>
        <v>0</v>
      </c>
      <c r="AO230" s="9">
        <f t="shared" si="58"/>
        <v>0</v>
      </c>
      <c r="AP230" s="9">
        <f t="shared" si="59"/>
        <v>0</v>
      </c>
    </row>
    <row r="231" spans="6:42" x14ac:dyDescent="0.25">
      <c r="F231" s="2">
        <f t="shared" si="60"/>
        <v>0</v>
      </c>
      <c r="H231" s="2">
        <f t="shared" si="61"/>
        <v>0</v>
      </c>
      <c r="J231" s="2">
        <f t="shared" si="62"/>
        <v>0</v>
      </c>
      <c r="K231" s="2">
        <f t="shared" si="63"/>
        <v>0</v>
      </c>
      <c r="R231" s="37"/>
      <c r="S231" s="2">
        <f t="shared" si="64"/>
        <v>0</v>
      </c>
      <c r="V231" s="1"/>
      <c r="W231" s="2"/>
      <c r="X231" s="2">
        <f>SUMIFS(Staff!K:K,Staff!B:B,'Federal Income Tax'!$B231,Staff!C:C,$C231)</f>
        <v>0</v>
      </c>
      <c r="Y231" s="3">
        <f t="shared" si="65"/>
        <v>0</v>
      </c>
      <c r="Z231" s="5"/>
      <c r="AI231" s="2">
        <f t="shared" si="66"/>
        <v>0</v>
      </c>
      <c r="AJ231" s="2">
        <f t="shared" si="67"/>
        <v>0</v>
      </c>
      <c r="AL231" s="9">
        <f t="shared" si="56"/>
        <v>0</v>
      </c>
      <c r="AM231" s="9">
        <f t="shared" si="57"/>
        <v>0</v>
      </c>
      <c r="AN231" s="9">
        <f t="shared" si="57"/>
        <v>0</v>
      </c>
      <c r="AO231" s="9">
        <f t="shared" si="58"/>
        <v>0</v>
      </c>
      <c r="AP231" s="9">
        <f t="shared" si="59"/>
        <v>0</v>
      </c>
    </row>
    <row r="232" spans="6:42" x14ac:dyDescent="0.25">
      <c r="F232" s="2">
        <f t="shared" si="60"/>
        <v>0</v>
      </c>
      <c r="H232" s="2">
        <f t="shared" si="61"/>
        <v>0</v>
      </c>
      <c r="J232" s="2">
        <f t="shared" si="62"/>
        <v>0</v>
      </c>
      <c r="K232" s="2">
        <f t="shared" si="63"/>
        <v>0</v>
      </c>
      <c r="R232" s="37"/>
      <c r="S232" s="2">
        <f t="shared" si="64"/>
        <v>0</v>
      </c>
      <c r="V232" s="1"/>
      <c r="W232" s="2"/>
      <c r="X232" s="2">
        <f>SUMIFS(Staff!K:K,Staff!B:B,'Federal Income Tax'!$B232,Staff!C:C,$C232)</f>
        <v>0</v>
      </c>
      <c r="Y232" s="3">
        <f t="shared" si="65"/>
        <v>0</v>
      </c>
      <c r="Z232" s="5"/>
      <c r="AI232" s="2">
        <f t="shared" si="66"/>
        <v>0</v>
      </c>
      <c r="AJ232" s="2">
        <f t="shared" si="67"/>
        <v>0</v>
      </c>
      <c r="AL232" s="9">
        <f t="shared" si="56"/>
        <v>0</v>
      </c>
      <c r="AM232" s="9">
        <f t="shared" si="57"/>
        <v>0</v>
      </c>
      <c r="AN232" s="9">
        <f t="shared" si="57"/>
        <v>0</v>
      </c>
      <c r="AO232" s="9">
        <f t="shared" si="58"/>
        <v>0</v>
      </c>
      <c r="AP232" s="9">
        <f t="shared" si="59"/>
        <v>0</v>
      </c>
    </row>
    <row r="233" spans="6:42" x14ac:dyDescent="0.25">
      <c r="F233" s="2">
        <f t="shared" si="60"/>
        <v>0</v>
      </c>
      <c r="H233" s="2">
        <f t="shared" si="61"/>
        <v>0</v>
      </c>
      <c r="J233" s="2">
        <f t="shared" si="62"/>
        <v>0</v>
      </c>
      <c r="K233" s="2">
        <f t="shared" si="63"/>
        <v>0</v>
      </c>
      <c r="R233" s="37"/>
      <c r="S233" s="2">
        <f t="shared" si="64"/>
        <v>0</v>
      </c>
      <c r="V233" s="1"/>
      <c r="W233" s="2"/>
      <c r="X233" s="2">
        <f>SUMIFS(Staff!K:K,Staff!B:B,'Federal Income Tax'!$B233,Staff!C:C,$C233)</f>
        <v>0</v>
      </c>
      <c r="Y233" s="3">
        <f t="shared" si="65"/>
        <v>0</v>
      </c>
      <c r="Z233" s="5"/>
      <c r="AI233" s="2">
        <f t="shared" si="66"/>
        <v>0</v>
      </c>
      <c r="AJ233" s="2">
        <f t="shared" si="67"/>
        <v>0</v>
      </c>
      <c r="AL233" s="9">
        <f t="shared" si="56"/>
        <v>0</v>
      </c>
      <c r="AM233" s="9">
        <f t="shared" si="57"/>
        <v>0</v>
      </c>
      <c r="AN233" s="9">
        <f t="shared" si="57"/>
        <v>0</v>
      </c>
      <c r="AO233" s="9">
        <f t="shared" si="58"/>
        <v>0</v>
      </c>
      <c r="AP233" s="9">
        <f t="shared" si="59"/>
        <v>0</v>
      </c>
    </row>
    <row r="234" spans="6:42" x14ac:dyDescent="0.25">
      <c r="F234" s="2">
        <f t="shared" si="60"/>
        <v>0</v>
      </c>
      <c r="H234" s="2">
        <f t="shared" si="61"/>
        <v>0</v>
      </c>
      <c r="J234" s="2">
        <f t="shared" si="62"/>
        <v>0</v>
      </c>
      <c r="K234" s="2">
        <f t="shared" si="63"/>
        <v>0</v>
      </c>
      <c r="R234" s="37"/>
      <c r="S234" s="2">
        <f t="shared" si="64"/>
        <v>0</v>
      </c>
      <c r="V234" s="1"/>
      <c r="W234" s="2"/>
      <c r="X234" s="2">
        <f>SUMIFS(Staff!K:K,Staff!B:B,'Federal Income Tax'!$B234,Staff!C:C,$C234)</f>
        <v>0</v>
      </c>
      <c r="Y234" s="3">
        <f t="shared" si="65"/>
        <v>0</v>
      </c>
      <c r="Z234" s="5"/>
      <c r="AI234" s="2">
        <f t="shared" si="66"/>
        <v>0</v>
      </c>
      <c r="AJ234" s="2">
        <f t="shared" si="67"/>
        <v>0</v>
      </c>
      <c r="AL234" s="9">
        <f t="shared" si="56"/>
        <v>0</v>
      </c>
      <c r="AM234" s="9">
        <f t="shared" si="57"/>
        <v>0</v>
      </c>
      <c r="AN234" s="9">
        <f t="shared" si="57"/>
        <v>0</v>
      </c>
      <c r="AO234" s="9">
        <f t="shared" si="58"/>
        <v>0</v>
      </c>
      <c r="AP234" s="9">
        <f t="shared" si="59"/>
        <v>0</v>
      </c>
    </row>
    <row r="235" spans="6:42" x14ac:dyDescent="0.25">
      <c r="F235" s="2">
        <f t="shared" si="60"/>
        <v>0</v>
      </c>
      <c r="H235" s="2">
        <f t="shared" si="61"/>
        <v>0</v>
      </c>
      <c r="J235" s="2">
        <f t="shared" si="62"/>
        <v>0</v>
      </c>
      <c r="K235" s="2">
        <f t="shared" si="63"/>
        <v>0</v>
      </c>
      <c r="R235" s="37"/>
      <c r="S235" s="2">
        <f t="shared" si="64"/>
        <v>0</v>
      </c>
      <c r="V235" s="1"/>
      <c r="W235" s="2"/>
      <c r="X235" s="2">
        <f>SUMIFS(Staff!K:K,Staff!B:B,'Federal Income Tax'!$B235,Staff!C:C,$C235)</f>
        <v>0</v>
      </c>
      <c r="Y235" s="3">
        <f t="shared" si="65"/>
        <v>0</v>
      </c>
      <c r="Z235" s="5"/>
      <c r="AI235" s="2">
        <f t="shared" si="66"/>
        <v>0</v>
      </c>
      <c r="AJ235" s="2">
        <f t="shared" si="67"/>
        <v>0</v>
      </c>
      <c r="AL235" s="9">
        <f t="shared" si="56"/>
        <v>0</v>
      </c>
      <c r="AM235" s="9">
        <f t="shared" si="57"/>
        <v>0</v>
      </c>
      <c r="AN235" s="9">
        <f t="shared" si="57"/>
        <v>0</v>
      </c>
      <c r="AO235" s="9">
        <f t="shared" si="58"/>
        <v>0</v>
      </c>
      <c r="AP235" s="9">
        <f t="shared" si="59"/>
        <v>0</v>
      </c>
    </row>
    <row r="236" spans="6:42" x14ac:dyDescent="0.25">
      <c r="F236" s="2">
        <f t="shared" si="60"/>
        <v>0</v>
      </c>
      <c r="H236" s="2">
        <f t="shared" si="61"/>
        <v>0</v>
      </c>
      <c r="J236" s="2">
        <f t="shared" si="62"/>
        <v>0</v>
      </c>
      <c r="K236" s="2">
        <f t="shared" si="63"/>
        <v>0</v>
      </c>
      <c r="R236" s="37"/>
      <c r="S236" s="2">
        <f t="shared" si="64"/>
        <v>0</v>
      </c>
      <c r="V236" s="1"/>
      <c r="W236" s="2"/>
      <c r="X236" s="2">
        <f>SUMIFS(Staff!K:K,Staff!B:B,'Federal Income Tax'!$B236,Staff!C:C,$C236)</f>
        <v>0</v>
      </c>
      <c r="Y236" s="3">
        <f t="shared" si="65"/>
        <v>0</v>
      </c>
      <c r="Z236" s="5"/>
      <c r="AI236" s="2">
        <f t="shared" si="66"/>
        <v>0</v>
      </c>
      <c r="AJ236" s="2">
        <f t="shared" si="67"/>
        <v>0</v>
      </c>
      <c r="AL236" s="9">
        <f t="shared" si="56"/>
        <v>0</v>
      </c>
      <c r="AM236" s="9">
        <f t="shared" si="57"/>
        <v>0</v>
      </c>
      <c r="AN236" s="9">
        <f t="shared" si="57"/>
        <v>0</v>
      </c>
      <c r="AO236" s="9">
        <f t="shared" si="58"/>
        <v>0</v>
      </c>
      <c r="AP236" s="9">
        <f t="shared" si="59"/>
        <v>0</v>
      </c>
    </row>
    <row r="237" spans="6:42" x14ac:dyDescent="0.25">
      <c r="F237" s="2">
        <f t="shared" si="60"/>
        <v>0</v>
      </c>
      <c r="H237" s="2">
        <f t="shared" si="61"/>
        <v>0</v>
      </c>
      <c r="J237" s="2">
        <f t="shared" si="62"/>
        <v>0</v>
      </c>
      <c r="K237" s="2">
        <f t="shared" si="63"/>
        <v>0</v>
      </c>
      <c r="R237" s="37"/>
      <c r="S237" s="2">
        <f t="shared" si="64"/>
        <v>0</v>
      </c>
      <c r="V237" s="1"/>
      <c r="W237" s="2"/>
      <c r="X237" s="2">
        <f>SUMIFS(Staff!K:K,Staff!B:B,'Federal Income Tax'!$B237,Staff!C:C,$C237)</f>
        <v>0</v>
      </c>
      <c r="Y237" s="3">
        <f t="shared" si="65"/>
        <v>0</v>
      </c>
      <c r="Z237" s="5"/>
      <c r="AI237" s="2">
        <f t="shared" si="66"/>
        <v>0</v>
      </c>
      <c r="AJ237" s="2">
        <f t="shared" si="67"/>
        <v>0</v>
      </c>
      <c r="AL237" s="9">
        <f t="shared" si="56"/>
        <v>0</v>
      </c>
      <c r="AM237" s="9">
        <f t="shared" si="57"/>
        <v>0</v>
      </c>
      <c r="AN237" s="9">
        <f t="shared" si="57"/>
        <v>0</v>
      </c>
      <c r="AO237" s="9">
        <f t="shared" si="58"/>
        <v>0</v>
      </c>
      <c r="AP237" s="9">
        <f t="shared" si="59"/>
        <v>0</v>
      </c>
    </row>
    <row r="238" spans="6:42" x14ac:dyDescent="0.25">
      <c r="F238" s="2">
        <f t="shared" si="60"/>
        <v>0</v>
      </c>
      <c r="H238" s="2">
        <f t="shared" si="61"/>
        <v>0</v>
      </c>
      <c r="J238" s="2">
        <f t="shared" si="62"/>
        <v>0</v>
      </c>
      <c r="K238" s="2">
        <f t="shared" si="63"/>
        <v>0</v>
      </c>
      <c r="R238" s="37"/>
      <c r="S238" s="2">
        <f t="shared" si="64"/>
        <v>0</v>
      </c>
      <c r="V238" s="1"/>
      <c r="W238" s="2"/>
      <c r="X238" s="2">
        <f>SUMIFS(Staff!K:K,Staff!B:B,'Federal Income Tax'!$B238,Staff!C:C,$C238)</f>
        <v>0</v>
      </c>
      <c r="Y238" s="3">
        <f t="shared" si="65"/>
        <v>0</v>
      </c>
      <c r="Z238" s="5"/>
      <c r="AI238" s="2">
        <f t="shared" si="66"/>
        <v>0</v>
      </c>
      <c r="AJ238" s="2">
        <f t="shared" si="67"/>
        <v>0</v>
      </c>
      <c r="AL238" s="9">
        <f t="shared" si="56"/>
        <v>0</v>
      </c>
      <c r="AM238" s="9">
        <f t="shared" si="57"/>
        <v>0</v>
      </c>
      <c r="AN238" s="9">
        <f t="shared" si="57"/>
        <v>0</v>
      </c>
      <c r="AO238" s="9">
        <f t="shared" si="58"/>
        <v>0</v>
      </c>
      <c r="AP238" s="9">
        <f t="shared" si="59"/>
        <v>0</v>
      </c>
    </row>
    <row r="239" spans="6:42" x14ac:dyDescent="0.25">
      <c r="F239" s="2">
        <f t="shared" si="60"/>
        <v>0</v>
      </c>
      <c r="H239" s="2">
        <f t="shared" si="61"/>
        <v>0</v>
      </c>
      <c r="J239" s="2">
        <f t="shared" si="62"/>
        <v>0</v>
      </c>
      <c r="K239" s="2">
        <f t="shared" si="63"/>
        <v>0</v>
      </c>
      <c r="R239" s="37"/>
      <c r="S239" s="2">
        <f t="shared" si="64"/>
        <v>0</v>
      </c>
      <c r="V239" s="1"/>
      <c r="W239" s="2"/>
      <c r="X239" s="2">
        <f>SUMIFS(Staff!K:K,Staff!B:B,'Federal Income Tax'!$B239,Staff!C:C,$C239)</f>
        <v>0</v>
      </c>
      <c r="Y239" s="3">
        <f t="shared" si="65"/>
        <v>0</v>
      </c>
      <c r="Z239" s="5"/>
      <c r="AI239" s="2">
        <f t="shared" si="66"/>
        <v>0</v>
      </c>
      <c r="AJ239" s="2">
        <f t="shared" si="67"/>
        <v>0</v>
      </c>
      <c r="AL239" s="9">
        <f t="shared" si="56"/>
        <v>0</v>
      </c>
      <c r="AM239" s="9">
        <f t="shared" si="57"/>
        <v>0</v>
      </c>
      <c r="AN239" s="9">
        <f t="shared" si="57"/>
        <v>0</v>
      </c>
      <c r="AO239" s="9">
        <f t="shared" si="58"/>
        <v>0</v>
      </c>
      <c r="AP239" s="9">
        <f t="shared" si="59"/>
        <v>0</v>
      </c>
    </row>
    <row r="240" spans="6:42" x14ac:dyDescent="0.25">
      <c r="F240" s="2">
        <f t="shared" si="60"/>
        <v>0</v>
      </c>
      <c r="H240" s="2">
        <f t="shared" si="61"/>
        <v>0</v>
      </c>
      <c r="J240" s="2">
        <f t="shared" si="62"/>
        <v>0</v>
      </c>
      <c r="K240" s="2">
        <f t="shared" si="63"/>
        <v>0</v>
      </c>
      <c r="R240" s="37"/>
      <c r="S240" s="2">
        <f t="shared" si="64"/>
        <v>0</v>
      </c>
      <c r="V240" s="1"/>
      <c r="W240" s="2"/>
      <c r="X240" s="2">
        <f>SUMIFS(Staff!K:K,Staff!B:B,'Federal Income Tax'!$B240,Staff!C:C,$C240)</f>
        <v>0</v>
      </c>
      <c r="Y240" s="3">
        <f t="shared" si="65"/>
        <v>0</v>
      </c>
      <c r="Z240" s="5"/>
      <c r="AI240" s="2">
        <f t="shared" si="66"/>
        <v>0</v>
      </c>
      <c r="AJ240" s="2">
        <f t="shared" si="67"/>
        <v>0</v>
      </c>
      <c r="AL240" s="9">
        <f t="shared" si="56"/>
        <v>0</v>
      </c>
      <c r="AM240" s="9">
        <f t="shared" si="57"/>
        <v>0</v>
      </c>
      <c r="AN240" s="9">
        <f t="shared" si="57"/>
        <v>0</v>
      </c>
      <c r="AO240" s="9">
        <f t="shared" si="58"/>
        <v>0</v>
      </c>
      <c r="AP240" s="9">
        <f t="shared" si="59"/>
        <v>0</v>
      </c>
    </row>
    <row r="241" spans="1:42" x14ac:dyDescent="0.25">
      <c r="F241" s="2">
        <f t="shared" si="60"/>
        <v>0</v>
      </c>
      <c r="H241" s="2">
        <f t="shared" si="61"/>
        <v>0</v>
      </c>
      <c r="J241" s="2">
        <f t="shared" si="62"/>
        <v>0</v>
      </c>
      <c r="K241" s="2">
        <f t="shared" si="63"/>
        <v>0</v>
      </c>
      <c r="R241" s="37"/>
      <c r="S241" s="2">
        <f t="shared" si="64"/>
        <v>0</v>
      </c>
      <c r="V241" s="1"/>
      <c r="W241" s="2"/>
      <c r="X241" s="2">
        <f>SUMIFS(Staff!K:K,Staff!B:B,'Federal Income Tax'!$B241,Staff!C:C,$C241)</f>
        <v>0</v>
      </c>
      <c r="Y241" s="3">
        <f t="shared" si="65"/>
        <v>0</v>
      </c>
      <c r="Z241" s="5"/>
      <c r="AI241" s="2">
        <f t="shared" si="66"/>
        <v>0</v>
      </c>
      <c r="AJ241" s="2">
        <f t="shared" si="67"/>
        <v>0</v>
      </c>
      <c r="AL241" s="9">
        <f t="shared" si="56"/>
        <v>0</v>
      </c>
      <c r="AM241" s="9">
        <f t="shared" si="57"/>
        <v>0</v>
      </c>
      <c r="AN241" s="9">
        <f t="shared" si="57"/>
        <v>0</v>
      </c>
      <c r="AO241" s="9">
        <f t="shared" si="58"/>
        <v>0</v>
      </c>
      <c r="AP241" s="9">
        <f t="shared" si="59"/>
        <v>0</v>
      </c>
    </row>
    <row r="242" spans="1:42" x14ac:dyDescent="0.25">
      <c r="F242" s="2">
        <f t="shared" si="60"/>
        <v>0</v>
      </c>
      <c r="H242" s="2">
        <f t="shared" si="61"/>
        <v>0</v>
      </c>
      <c r="J242" s="2">
        <f t="shared" si="62"/>
        <v>0</v>
      </c>
      <c r="K242" s="2">
        <f t="shared" si="63"/>
        <v>0</v>
      </c>
      <c r="R242" s="37"/>
      <c r="S242" s="2">
        <f t="shared" si="64"/>
        <v>0</v>
      </c>
      <c r="V242" s="1"/>
      <c r="W242" s="2"/>
      <c r="X242" s="2">
        <f>SUMIFS(Staff!K:K,Staff!B:B,'Federal Income Tax'!$B242,Staff!C:C,$C242)</f>
        <v>0</v>
      </c>
      <c r="Y242" s="3">
        <f t="shared" si="65"/>
        <v>0</v>
      </c>
      <c r="Z242" s="5"/>
      <c r="AI242" s="2">
        <f t="shared" si="66"/>
        <v>0</v>
      </c>
      <c r="AJ242" s="2">
        <f t="shared" si="67"/>
        <v>0</v>
      </c>
      <c r="AL242" s="9">
        <f t="shared" si="56"/>
        <v>0</v>
      </c>
      <c r="AM242" s="9">
        <f t="shared" si="57"/>
        <v>0</v>
      </c>
      <c r="AN242" s="9">
        <f t="shared" si="57"/>
        <v>0</v>
      </c>
      <c r="AO242" s="9">
        <f t="shared" si="58"/>
        <v>0</v>
      </c>
      <c r="AP242" s="9">
        <f t="shared" si="59"/>
        <v>0</v>
      </c>
    </row>
    <row r="243" spans="1:42" x14ac:dyDescent="0.25">
      <c r="F243" s="2">
        <f t="shared" si="60"/>
        <v>0</v>
      </c>
      <c r="H243" s="2">
        <f t="shared" si="61"/>
        <v>0</v>
      </c>
      <c r="J243" s="2">
        <f t="shared" si="62"/>
        <v>0</v>
      </c>
      <c r="K243" s="2">
        <f t="shared" si="63"/>
        <v>0</v>
      </c>
      <c r="R243" s="37"/>
      <c r="S243" s="2">
        <f t="shared" si="64"/>
        <v>0</v>
      </c>
      <c r="V243" s="1"/>
      <c r="W243" s="2"/>
      <c r="X243" s="2">
        <f>SUMIFS(Staff!K:K,Staff!B:B,'Federal Income Tax'!$B243,Staff!C:C,$C243)</f>
        <v>0</v>
      </c>
      <c r="Y243" s="3">
        <f t="shared" si="65"/>
        <v>0</v>
      </c>
      <c r="Z243" s="5"/>
      <c r="AI243" s="2">
        <f t="shared" si="66"/>
        <v>0</v>
      </c>
      <c r="AJ243" s="2">
        <f t="shared" si="67"/>
        <v>0</v>
      </c>
      <c r="AL243" s="9">
        <f t="shared" si="56"/>
        <v>0</v>
      </c>
      <c r="AM243" s="9">
        <f t="shared" si="57"/>
        <v>0</v>
      </c>
      <c r="AN243" s="9">
        <f t="shared" si="57"/>
        <v>0</v>
      </c>
      <c r="AO243" s="9">
        <f t="shared" si="58"/>
        <v>0</v>
      </c>
      <c r="AP243" s="9">
        <f t="shared" si="59"/>
        <v>0</v>
      </c>
    </row>
    <row r="244" spans="1:42" x14ac:dyDescent="0.25">
      <c r="F244" s="2">
        <f t="shared" si="60"/>
        <v>0</v>
      </c>
      <c r="H244" s="2">
        <f t="shared" si="61"/>
        <v>0</v>
      </c>
      <c r="J244" s="2">
        <f t="shared" si="62"/>
        <v>0</v>
      </c>
      <c r="K244" s="2">
        <f t="shared" si="63"/>
        <v>0</v>
      </c>
      <c r="R244" s="37"/>
      <c r="S244" s="2">
        <f t="shared" si="64"/>
        <v>0</v>
      </c>
      <c r="V244" s="1"/>
      <c r="W244" s="2"/>
      <c r="X244" s="2">
        <f>SUMIFS(Staff!K:K,Staff!B:B,'Federal Income Tax'!$B244,Staff!C:C,$C244)</f>
        <v>0</v>
      </c>
      <c r="Y244" s="3">
        <f t="shared" si="65"/>
        <v>0</v>
      </c>
      <c r="Z244" s="5"/>
      <c r="AI244" s="2">
        <f t="shared" si="66"/>
        <v>0</v>
      </c>
      <c r="AJ244" s="2">
        <f t="shared" si="67"/>
        <v>0</v>
      </c>
      <c r="AL244" s="9">
        <f t="shared" si="56"/>
        <v>0</v>
      </c>
      <c r="AM244" s="9">
        <f t="shared" si="57"/>
        <v>0</v>
      </c>
      <c r="AN244" s="9">
        <f t="shared" si="57"/>
        <v>0</v>
      </c>
      <c r="AO244" s="9">
        <f t="shared" si="58"/>
        <v>0</v>
      </c>
      <c r="AP244" s="9">
        <f t="shared" si="59"/>
        <v>0</v>
      </c>
    </row>
    <row r="245" spans="1:42" x14ac:dyDescent="0.25">
      <c r="F245" s="2">
        <f t="shared" si="60"/>
        <v>0</v>
      </c>
      <c r="H245" s="2">
        <f t="shared" si="61"/>
        <v>0</v>
      </c>
      <c r="J245" s="2">
        <f t="shared" si="62"/>
        <v>0</v>
      </c>
      <c r="K245" s="2">
        <f t="shared" si="63"/>
        <v>0</v>
      </c>
      <c r="R245" s="37"/>
      <c r="S245" s="2">
        <f t="shared" si="64"/>
        <v>0</v>
      </c>
      <c r="V245" s="1"/>
      <c r="W245" s="2"/>
      <c r="X245" s="2">
        <f>SUMIFS(Staff!K:K,Staff!B:B,'Federal Income Tax'!$B245,Staff!C:C,$C245)</f>
        <v>0</v>
      </c>
      <c r="Y245" s="3">
        <f t="shared" si="65"/>
        <v>0</v>
      </c>
      <c r="Z245" s="5"/>
      <c r="AI245" s="2">
        <f t="shared" si="66"/>
        <v>0</v>
      </c>
      <c r="AJ245" s="2">
        <f t="shared" si="67"/>
        <v>0</v>
      </c>
      <c r="AL245" s="9">
        <f t="shared" si="56"/>
        <v>0</v>
      </c>
      <c r="AM245" s="9">
        <f t="shared" si="57"/>
        <v>0</v>
      </c>
      <c r="AN245" s="9">
        <f t="shared" si="57"/>
        <v>0</v>
      </c>
      <c r="AO245" s="9">
        <f t="shared" si="58"/>
        <v>0</v>
      </c>
      <c r="AP245" s="9">
        <f t="shared" si="59"/>
        <v>0</v>
      </c>
    </row>
    <row r="246" spans="1:42" x14ac:dyDescent="0.25">
      <c r="F246" s="2">
        <f t="shared" si="60"/>
        <v>0</v>
      </c>
      <c r="H246" s="2">
        <f t="shared" si="61"/>
        <v>0</v>
      </c>
      <c r="J246" s="2">
        <f t="shared" si="62"/>
        <v>0</v>
      </c>
      <c r="K246" s="2">
        <f t="shared" si="63"/>
        <v>0</v>
      </c>
      <c r="R246" s="37"/>
      <c r="S246" s="2">
        <f t="shared" si="64"/>
        <v>0</v>
      </c>
      <c r="V246" s="1"/>
      <c r="W246" s="2"/>
      <c r="X246" s="2">
        <f>SUMIFS(Staff!K:K,Staff!B:B,'Federal Income Tax'!$B246,Staff!C:C,$C246)</f>
        <v>0</v>
      </c>
      <c r="Y246" s="3">
        <f t="shared" si="65"/>
        <v>0</v>
      </c>
      <c r="Z246" s="5"/>
      <c r="AI246" s="2">
        <f t="shared" si="66"/>
        <v>0</v>
      </c>
      <c r="AJ246" s="2">
        <f t="shared" si="67"/>
        <v>0</v>
      </c>
      <c r="AL246" s="9">
        <f t="shared" si="56"/>
        <v>0</v>
      </c>
      <c r="AM246" s="9">
        <f t="shared" si="57"/>
        <v>0</v>
      </c>
      <c r="AN246" s="9">
        <f t="shared" si="57"/>
        <v>0</v>
      </c>
      <c r="AO246" s="9">
        <f t="shared" si="58"/>
        <v>0</v>
      </c>
      <c r="AP246" s="9">
        <f t="shared" si="59"/>
        <v>0</v>
      </c>
    </row>
    <row r="247" spans="1:42" x14ac:dyDescent="0.25">
      <c r="F247" s="2">
        <f t="shared" si="60"/>
        <v>0</v>
      </c>
      <c r="H247" s="2">
        <f t="shared" si="61"/>
        <v>0</v>
      </c>
      <c r="J247" s="2">
        <f t="shared" si="62"/>
        <v>0</v>
      </c>
      <c r="K247" s="2">
        <f t="shared" si="63"/>
        <v>0</v>
      </c>
      <c r="R247" s="37"/>
      <c r="S247" s="2">
        <f t="shared" si="64"/>
        <v>0</v>
      </c>
      <c r="V247" s="1"/>
      <c r="W247" s="2"/>
      <c r="X247" s="2">
        <f>SUMIFS(Staff!K:K,Staff!B:B,'Federal Income Tax'!$B247,Staff!C:C,$C247)</f>
        <v>0</v>
      </c>
      <c r="Y247" s="3">
        <f t="shared" si="65"/>
        <v>0</v>
      </c>
      <c r="Z247" s="5"/>
      <c r="AI247" s="2">
        <f t="shared" si="66"/>
        <v>0</v>
      </c>
      <c r="AJ247" s="2">
        <f t="shared" si="67"/>
        <v>0</v>
      </c>
      <c r="AL247" s="9">
        <f t="shared" si="56"/>
        <v>0</v>
      </c>
      <c r="AM247" s="9">
        <f t="shared" si="57"/>
        <v>0</v>
      </c>
      <c r="AN247" s="9">
        <f t="shared" si="57"/>
        <v>0</v>
      </c>
      <c r="AO247" s="9">
        <f t="shared" si="58"/>
        <v>0</v>
      </c>
      <c r="AP247" s="9">
        <f t="shared" si="59"/>
        <v>0</v>
      </c>
    </row>
    <row r="248" spans="1:42" s="10" customFormat="1" x14ac:dyDescent="0.25">
      <c r="A248" s="56"/>
      <c r="B248" s="56" t="s">
        <v>435</v>
      </c>
      <c r="C248" s="56"/>
      <c r="D248" s="56"/>
      <c r="E248" s="56"/>
      <c r="F248" s="58">
        <f>SUM(F9:F247)</f>
        <v>0</v>
      </c>
      <c r="G248" s="58">
        <f>SUM(G9:G247)</f>
        <v>0</v>
      </c>
      <c r="H248" s="56"/>
      <c r="I248" s="56"/>
      <c r="J248" s="58">
        <f>SUM(J9:J247)</f>
        <v>0</v>
      </c>
      <c r="K248" s="58">
        <f>SUM(K9:K247)</f>
        <v>0</v>
      </c>
      <c r="L248" s="56"/>
      <c r="M248" s="56"/>
      <c r="N248" s="56"/>
      <c r="O248" s="56"/>
      <c r="P248" s="56"/>
      <c r="Q248" s="59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8">
        <f t="shared" ref="AD248:AJ248" si="68">SUM(AD9:AD247)</f>
        <v>0</v>
      </c>
      <c r="AE248" s="58">
        <f t="shared" si="68"/>
        <v>0</v>
      </c>
      <c r="AF248" s="58">
        <f t="shared" si="68"/>
        <v>0</v>
      </c>
      <c r="AG248" s="58">
        <f t="shared" si="68"/>
        <v>0</v>
      </c>
      <c r="AH248" s="58">
        <f t="shared" si="68"/>
        <v>0</v>
      </c>
      <c r="AI248" s="58">
        <f t="shared" si="68"/>
        <v>0</v>
      </c>
      <c r="AJ248" s="58">
        <f t="shared" si="68"/>
        <v>0</v>
      </c>
      <c r="AL248" s="92">
        <f>SUM(AL9:AL247)</f>
        <v>0</v>
      </c>
      <c r="AM248" s="92">
        <f t="shared" ref="AM248:AP248" si="69">SUM(AM9:AM247)</f>
        <v>0</v>
      </c>
      <c r="AN248" s="92">
        <f t="shared" si="69"/>
        <v>0</v>
      </c>
      <c r="AO248" s="92">
        <f t="shared" si="69"/>
        <v>0</v>
      </c>
      <c r="AP248" s="92">
        <f t="shared" si="69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32CDD4B9-6315-49D8-9911-1A38E43642F5}">
          <x14:formula1>
            <xm:f>List!$F:$F</xm:f>
          </x14:formula1>
          <xm:sqref>L9:L247</xm:sqref>
        </x14:dataValidation>
        <x14:dataValidation type="list" allowBlank="1" showInputMessage="1" showErrorMessage="1" xr:uid="{D91C8EAC-4946-4534-8F64-E1FF5415D79D}">
          <x14:formula1>
            <xm:f>List!$G:$G</xm:f>
          </x14:formula1>
          <xm:sqref>M9:M247</xm:sqref>
        </x14:dataValidation>
        <x14:dataValidation type="list" allowBlank="1" showInputMessage="1" showErrorMessage="1" xr:uid="{BD74DF94-9A31-4241-B2B8-FC1BE0A1EB7F}">
          <x14:formula1>
            <xm:f>List!$H:$H</xm:f>
          </x14:formula1>
          <xm:sqref>N9:N247</xm:sqref>
        </x14:dataValidation>
        <x14:dataValidation type="list" allowBlank="1" showInputMessage="1" showErrorMessage="1" xr:uid="{CE7F07CF-D5C2-4599-BE5D-5362A1F6F0DE}">
          <x14:formula1>
            <xm:f>List!$I:$I</xm:f>
          </x14:formula1>
          <xm:sqref>O9:O247</xm:sqref>
        </x14:dataValidation>
        <x14:dataValidation type="list" allowBlank="1" showInputMessage="1" showErrorMessage="1" xr:uid="{9DE35378-A1A8-4289-9257-2CB64BEE5B33}">
          <x14:formula1>
            <xm:f>List!$J:$J</xm:f>
          </x14:formula1>
          <xm:sqref>P9:P247 AA9:AA247</xm:sqref>
        </x14:dataValidation>
        <x14:dataValidation type="list" allowBlank="1" showInputMessage="1" showErrorMessage="1" xr:uid="{E25E8764-70A9-4B02-8A4A-0B18A6D6A9A1}">
          <x14:formula1>
            <xm:f>List!$O:$O</xm:f>
          </x14:formula1>
          <xm:sqref>AC9:AC247</xm:sqref>
        </x14:dataValidation>
        <x14:dataValidation type="list" allowBlank="1" showInputMessage="1" showErrorMessage="1" xr:uid="{29434FE3-F80E-41A9-882D-60747E45AB6A}">
          <x14:formula1>
            <xm:f>Staff!$B:$B</xm:f>
          </x14:formula1>
          <xm:sqref>B9:B247</xm:sqref>
        </x14:dataValidation>
        <x14:dataValidation type="list" allowBlank="1" showInputMessage="1" showErrorMessage="1" xr:uid="{B800BF07-8FA4-48E7-9634-C9FF2E9437C4}">
          <x14:formula1>
            <xm:f>Staff!$C:$C</xm:f>
          </x14:formula1>
          <xm:sqref>C9:C247</xm:sqref>
        </x14:dataValidation>
        <x14:dataValidation type="list" allowBlank="1" showInputMessage="1" showErrorMessage="1" xr:uid="{725CCE94-0169-42EC-87BD-0FBFAA803D21}">
          <x14:formula1>
            <xm:f>Staff!$D:$D</xm:f>
          </x14:formula1>
          <xm:sqref>D9:D247</xm:sqref>
        </x14:dataValidation>
        <x14:dataValidation type="list" allowBlank="1" showInputMessage="1" showErrorMessage="1" xr:uid="{BBE37B12-9239-46F6-BE0F-D3C904CBACFB}">
          <x14:formula1>
            <xm:f>Staff!$Q:$Q</xm:f>
          </x14:formula1>
          <xm:sqref>AB9:AB247</xm:sqref>
        </x14:dataValidation>
        <x14:dataValidation type="list" allowBlank="1" showInputMessage="1" showErrorMessage="1" xr:uid="{2A1C0213-1104-4385-9417-21BAE2E87FD3}">
          <x14:formula1>
            <xm:f>Staff!$H:$H</xm:f>
          </x14:formula1>
          <xm:sqref>Q9:Q247</xm:sqref>
        </x14:dataValidation>
        <x14:dataValidation type="list" allowBlank="1" showInputMessage="1" showErrorMessage="1" xr:uid="{8550B128-DB47-477A-9AFE-C529ABD9004E}">
          <x14:formula1>
            <xm:f>Staff!$J:$J</xm:f>
          </x14:formula1>
          <xm:sqref>R9:R247</xm:sqref>
        </x14:dataValidation>
        <x14:dataValidation type="list" allowBlank="1" showInputMessage="1" showErrorMessage="1" xr:uid="{536E8446-1775-4F83-85C5-BE6FC18EF685}">
          <x14:formula1>
            <xm:f>Staff!$L:$L</xm:f>
          </x14:formula1>
          <xm:sqref>T9:T247</xm:sqref>
        </x14:dataValidation>
        <x14:dataValidation type="list" allowBlank="1" showInputMessage="1" showErrorMessage="1" xr:uid="{2B7C8ABC-CDD2-4501-852F-F9EDDC0F789A}">
          <x14:formula1>
            <xm:f>Staff!$N:$N</xm:f>
          </x14:formula1>
          <xm:sqref>U9:U247</xm:sqref>
        </x14:dataValidation>
        <x14:dataValidation type="list" allowBlank="1" showInputMessage="1" showErrorMessage="1" xr:uid="{A91B9DC2-95A2-42E8-BB69-95056048964B}">
          <x14:formula1>
            <xm:f>Staff!$P:$P</xm:f>
          </x14:formula1>
          <xm:sqref>W9:W247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7586-B515-4E4C-B788-D0AE9D526322}">
  <sheetPr>
    <tabColor theme="5" tint="0.79998168889431442"/>
  </sheetPr>
  <dimension ref="B1:U48"/>
  <sheetViews>
    <sheetView topLeftCell="O3" workbookViewId="0">
      <selection activeCell="O11" sqref="O11"/>
    </sheetView>
  </sheetViews>
  <sheetFormatPr defaultRowHeight="15" x14ac:dyDescent="0.25"/>
  <cols>
    <col min="1" max="1" width="14.5703125" customWidth="1"/>
    <col min="2" max="2" width="14.7109375" customWidth="1"/>
    <col min="3" max="3" width="14.5703125" customWidth="1"/>
    <col min="4" max="4" width="17" customWidth="1"/>
    <col min="6" max="6" width="37.140625" customWidth="1"/>
    <col min="7" max="7" width="30.28515625" customWidth="1"/>
    <col min="8" max="8" width="23.42578125" customWidth="1"/>
    <col min="9" max="9" width="35.7109375" customWidth="1"/>
    <col min="10" max="10" width="42.28515625" customWidth="1"/>
    <col min="11" max="11" width="46.42578125" customWidth="1"/>
    <col min="12" max="12" width="21.85546875" customWidth="1"/>
    <col min="13" max="13" width="65.85546875" customWidth="1"/>
    <col min="14" max="14" width="46" customWidth="1"/>
    <col min="15" max="15" width="54.28515625" customWidth="1"/>
    <col min="16" max="16" width="43.5703125" customWidth="1"/>
    <col min="17" max="17" width="50.140625" customWidth="1"/>
    <col min="18" max="18" width="57" customWidth="1"/>
  </cols>
  <sheetData>
    <row r="1" spans="2:21" x14ac:dyDescent="0.25">
      <c r="S1" t="s">
        <v>474</v>
      </c>
    </row>
    <row r="2" spans="2:21" x14ac:dyDescent="0.25">
      <c r="D2" t="str">
        <f>Staff!$D$2</f>
        <v>Business Name</v>
      </c>
      <c r="F2">
        <f>Staff!$F$2</f>
        <v>0</v>
      </c>
      <c r="R2" s="10" t="s">
        <v>479</v>
      </c>
      <c r="S2" t="s">
        <v>467</v>
      </c>
      <c r="T2" t="s">
        <v>478</v>
      </c>
      <c r="U2" t="s">
        <v>475</v>
      </c>
    </row>
    <row r="3" spans="2:21" x14ac:dyDescent="0.25">
      <c r="D3" t="str">
        <f>Staff!$D$3</f>
        <v>Year</v>
      </c>
      <c r="F3">
        <f>Staff!$F$3</f>
        <v>0</v>
      </c>
      <c r="R3" t="s">
        <v>462</v>
      </c>
      <c r="S3">
        <v>0</v>
      </c>
      <c r="T3">
        <v>0</v>
      </c>
      <c r="U3" s="2">
        <f>SUM(S3:T3)</f>
        <v>0</v>
      </c>
    </row>
    <row r="4" spans="2:21" x14ac:dyDescent="0.25">
      <c r="J4" s="4" t="s">
        <v>494</v>
      </c>
      <c r="K4" s="4" t="s">
        <v>495</v>
      </c>
      <c r="L4" s="4"/>
      <c r="M4" s="53" t="s">
        <v>496</v>
      </c>
      <c r="N4" s="4" t="s">
        <v>497</v>
      </c>
      <c r="O4" s="4" t="s">
        <v>499</v>
      </c>
      <c r="P4" s="4" t="s">
        <v>500</v>
      </c>
      <c r="Q4" s="4" t="s">
        <v>502</v>
      </c>
      <c r="R4" t="s">
        <v>461</v>
      </c>
      <c r="S4">
        <f>0-S3</f>
        <v>0</v>
      </c>
      <c r="T4">
        <f>0-T3</f>
        <v>0</v>
      </c>
      <c r="U4" s="2">
        <f t="shared" ref="U4:U6" si="0">SUM(S4:T4)</f>
        <v>0</v>
      </c>
    </row>
    <row r="5" spans="2:21" ht="23.25" x14ac:dyDescent="0.35">
      <c r="F5" s="14" t="s">
        <v>484</v>
      </c>
      <c r="J5" s="54">
        <f>SUM(J10:J48)</f>
        <v>0</v>
      </c>
      <c r="K5" s="54">
        <f>SUM(K10:K48)</f>
        <v>0</v>
      </c>
      <c r="L5" s="4"/>
      <c r="M5" s="54">
        <f>SUM(M10:M48)</f>
        <v>0</v>
      </c>
      <c r="N5" s="54">
        <f>SUM(N10:N48)</f>
        <v>0</v>
      </c>
      <c r="O5" s="54">
        <f t="shared" ref="O5:P5" si="1">SUM(O10:O48)</f>
        <v>0</v>
      </c>
      <c r="P5" s="54">
        <f t="shared" si="1"/>
        <v>0</v>
      </c>
      <c r="Q5" s="54">
        <f>SUM(Q10:Q48)</f>
        <v>0</v>
      </c>
      <c r="R5" t="s">
        <v>460</v>
      </c>
      <c r="U5" s="2">
        <f t="shared" si="0"/>
        <v>0</v>
      </c>
    </row>
    <row r="6" spans="2:21" x14ac:dyDescent="0.25">
      <c r="F6" t="s">
        <v>501</v>
      </c>
      <c r="O6" t="str">
        <f>'FUTA by Quarter'!O6</f>
        <v>Did you pay state unemployment tax on time?-----&gt;</v>
      </c>
      <c r="P6" t="str">
        <f>'FUTA by Quarter'!P6</f>
        <v>Yes</v>
      </c>
      <c r="R6" t="s">
        <v>459</v>
      </c>
      <c r="U6" s="2">
        <f t="shared" si="0"/>
        <v>0</v>
      </c>
    </row>
    <row r="7" spans="2:21" x14ac:dyDescent="0.25">
      <c r="G7" s="8"/>
      <c r="H7" s="8"/>
      <c r="J7" s="7"/>
      <c r="K7" s="7"/>
      <c r="L7" s="1">
        <v>7000</v>
      </c>
      <c r="M7" s="1">
        <v>0</v>
      </c>
      <c r="N7" s="1"/>
      <c r="O7" s="55">
        <v>5.3999999999999999E-2</v>
      </c>
      <c r="P7" s="38">
        <v>6.0000000000000001E-3</v>
      </c>
      <c r="Q7" s="1"/>
    </row>
    <row r="8" spans="2:21" x14ac:dyDescent="0.25">
      <c r="O8" t="str">
        <f>List!$P$6</f>
        <v>Exempt State Unemployment Tax</v>
      </c>
      <c r="P8" t="str">
        <f>List!$P$5</f>
        <v>State Unemployment Tax</v>
      </c>
    </row>
    <row r="9" spans="2:21" x14ac:dyDescent="0.25">
      <c r="B9" t="s">
        <v>1</v>
      </c>
      <c r="C9" t="s">
        <v>2</v>
      </c>
      <c r="F9" t="s">
        <v>462</v>
      </c>
      <c r="G9" t="s">
        <v>461</v>
      </c>
      <c r="H9" t="s">
        <v>460</v>
      </c>
      <c r="I9" t="s">
        <v>459</v>
      </c>
      <c r="J9" t="s">
        <v>481</v>
      </c>
      <c r="K9" t="s">
        <v>472</v>
      </c>
      <c r="L9" t="s">
        <v>463</v>
      </c>
      <c r="M9" t="s">
        <v>498</v>
      </c>
      <c r="N9" t="s">
        <v>473</v>
      </c>
      <c r="O9" t="s">
        <v>477</v>
      </c>
      <c r="P9" t="s">
        <v>476</v>
      </c>
      <c r="Q9" t="s">
        <v>483</v>
      </c>
    </row>
    <row r="10" spans="2:21" x14ac:dyDescent="0.25">
      <c r="B10" s="4" t="str">
        <f>IF(Staff!B9="","",Staff!B9)</f>
        <v/>
      </c>
      <c r="C10" s="4" t="str">
        <f>IF(Staff!C9="","",Staff!C9)</f>
        <v/>
      </c>
      <c r="D10" s="2"/>
      <c r="E10" s="4"/>
      <c r="F10" s="2">
        <f>SUMIFS('Federal Income Tax'!$AJ:$AJ,'Federal Income Tax'!$B:$B,'FUTA Summary'!$B10,'Federal Income Tax'!$C:$C,'FUTA Summary'!$C10,'Federal Income Tax'!$AC:$AC,'FUTA Summary'!$F$9)</f>
        <v>0</v>
      </c>
      <c r="G10" s="2">
        <f>SUMIFS('Federal Income Tax'!$AJ:$AJ,'Federal Income Tax'!$B:$B,'FUTA Summary'!$B10,'Federal Income Tax'!$C:$C,'FUTA Summary'!$C10,'Federal Income Tax'!$AC:$AC,'FUTA Summary'!$G$9)</f>
        <v>0</v>
      </c>
      <c r="H10" s="2">
        <f>SUMIFS('Federal Income Tax'!$AJ:$AJ,'Federal Income Tax'!$B:$B,'FUTA Summary'!$B10,'Federal Income Tax'!$C:$C,'FUTA Summary'!$C10,'Federal Income Tax'!$AC:$AC,'FUTA Summary'!$H$9)</f>
        <v>0</v>
      </c>
      <c r="I10" s="2">
        <f>SUMIFS('Federal Income Tax'!$AJ:$AJ,'Federal Income Tax'!$B:$B,'FUTA Summary'!$B10,'Federal Income Tax'!$C:$C,'FUTA Summary'!$C10,'Federal Income Tax'!$AC:$AC,'FUTA Summary'!$I$9)</f>
        <v>0</v>
      </c>
      <c r="J10" s="3">
        <f>SUM(F10:I10)</f>
        <v>0</v>
      </c>
      <c r="K10" s="3">
        <f>IF('Federal Income Tax'!AI9="","",'Federal Income Tax'!AI9)</f>
        <v>0</v>
      </c>
      <c r="L10" s="3">
        <f>$L$7</f>
        <v>7000</v>
      </c>
      <c r="M10" s="3">
        <f>MAX(SUM(F10:I10,-L10),$M$7)</f>
        <v>0</v>
      </c>
      <c r="N10" s="3">
        <f>SUM(J10,-K10,-M10)</f>
        <v>0</v>
      </c>
      <c r="O10" s="2" t="str">
        <f>IF($P$6="Yes","",N10*$O$7)</f>
        <v/>
      </c>
      <c r="P10" s="2">
        <f>N10*$P$7</f>
        <v>0</v>
      </c>
      <c r="Q10" s="2">
        <f>SUM(O10:P10)</f>
        <v>0</v>
      </c>
      <c r="T10" s="5"/>
    </row>
    <row r="11" spans="2:21" x14ac:dyDescent="0.25">
      <c r="B11" s="4" t="str">
        <f>IF(Staff!B10="","",Staff!B10)</f>
        <v/>
      </c>
      <c r="C11" s="4" t="str">
        <f>IF(Staff!C10="","",Staff!C10)</f>
        <v/>
      </c>
      <c r="D11" s="2"/>
      <c r="E11" s="4"/>
      <c r="F11" s="2">
        <f>SUMIFS('Federal Income Tax'!$AJ:$AJ,'Federal Income Tax'!$B:$B,'FUTA Summary'!$B11,'Federal Income Tax'!$C:$C,'FUTA Summary'!$C11,'Federal Income Tax'!$AC:$AC,'FUTA Summary'!$F$9)</f>
        <v>0</v>
      </c>
      <c r="G11" s="2">
        <f>SUMIFS('Federal Income Tax'!$AJ:$AJ,'Federal Income Tax'!$B:$B,'FUTA Summary'!$B11,'Federal Income Tax'!$C:$C,'FUTA Summary'!$C11,'Federal Income Tax'!$AC:$AC,'FUTA Summary'!$G$9)</f>
        <v>0</v>
      </c>
      <c r="H11" s="2">
        <f>SUMIFS('Federal Income Tax'!$AJ:$AJ,'Federal Income Tax'!$B:$B,'FUTA Summary'!$B11,'Federal Income Tax'!$C:$C,'FUTA Summary'!$C11,'Federal Income Tax'!$AC:$AC,'FUTA Summary'!$H$9)</f>
        <v>0</v>
      </c>
      <c r="I11" s="2">
        <f>SUMIFS('Federal Income Tax'!$AJ:$AJ,'Federal Income Tax'!$B:$B,'FUTA Summary'!$B11,'Federal Income Tax'!$C:$C,'FUTA Summary'!$C11,'Federal Income Tax'!$AC:$AC,'FUTA Summary'!$I$9)</f>
        <v>0</v>
      </c>
      <c r="J11" s="3">
        <f t="shared" ref="J11:J48" si="2">SUM(F11:I11)</f>
        <v>0</v>
      </c>
      <c r="K11" s="3">
        <f>IF('Federal Income Tax'!AI10="","",'Federal Income Tax'!AI10)</f>
        <v>0</v>
      </c>
      <c r="L11" s="3">
        <f t="shared" ref="L11:L48" si="3">$L$7</f>
        <v>7000</v>
      </c>
      <c r="M11" s="3">
        <f t="shared" ref="M11:M48" si="4">MAX(SUM(F11:I11,-L11),$M$7)</f>
        <v>0</v>
      </c>
      <c r="N11" s="3">
        <f>SUM(J11,-K11,-M11)</f>
        <v>0</v>
      </c>
      <c r="O11" s="2" t="str">
        <f t="shared" ref="O11:O48" si="5">IF($P$6="Yes","",N11*$O$7)</f>
        <v/>
      </c>
      <c r="P11" s="2">
        <f t="shared" ref="P11:P48" si="6">N11*$P$7</f>
        <v>0</v>
      </c>
      <c r="Q11" s="2">
        <f>SUM(O11:P11)</f>
        <v>0</v>
      </c>
      <c r="R11" s="41"/>
      <c r="T11" s="5"/>
    </row>
    <row r="12" spans="2:21" x14ac:dyDescent="0.25">
      <c r="B12" s="4" t="str">
        <f>IF(Staff!B11="","",Staff!B11)</f>
        <v/>
      </c>
      <c r="C12" s="4" t="str">
        <f>IF(Staff!C11="","",Staff!C11)</f>
        <v/>
      </c>
      <c r="D12" s="2"/>
      <c r="E12" s="4"/>
      <c r="F12" s="2">
        <f>SUMIFS('Federal Income Tax'!$AJ:$AJ,'Federal Income Tax'!$B:$B,'FUTA Summary'!$B12,'Federal Income Tax'!$C:$C,'FUTA Summary'!$C12,'Federal Income Tax'!$AC:$AC,'FUTA Summary'!$F$9)</f>
        <v>0</v>
      </c>
      <c r="G12" s="2">
        <f>SUMIFS('Federal Income Tax'!$AJ:$AJ,'Federal Income Tax'!$B:$B,'FUTA Summary'!$B12,'Federal Income Tax'!$C:$C,'FUTA Summary'!$C12,'Federal Income Tax'!$AC:$AC,'FUTA Summary'!$G$9)</f>
        <v>0</v>
      </c>
      <c r="H12" s="2">
        <f>SUMIFS('Federal Income Tax'!$AJ:$AJ,'Federal Income Tax'!$B:$B,'FUTA Summary'!$B12,'Federal Income Tax'!$C:$C,'FUTA Summary'!$C12,'Federal Income Tax'!$AC:$AC,'FUTA Summary'!$H$9)</f>
        <v>0</v>
      </c>
      <c r="I12" s="2">
        <f>SUMIFS('Federal Income Tax'!$AJ:$AJ,'Federal Income Tax'!$B:$B,'FUTA Summary'!$B12,'Federal Income Tax'!$C:$C,'FUTA Summary'!$C12,'Federal Income Tax'!$AC:$AC,'FUTA Summary'!$I$9)</f>
        <v>0</v>
      </c>
      <c r="J12" s="3">
        <f t="shared" si="2"/>
        <v>0</v>
      </c>
      <c r="K12" s="3">
        <f>IF('Federal Income Tax'!AI11="","",'Federal Income Tax'!AI11)</f>
        <v>0</v>
      </c>
      <c r="L12" s="3">
        <f t="shared" si="3"/>
        <v>7000</v>
      </c>
      <c r="M12" s="3">
        <f t="shared" si="4"/>
        <v>0</v>
      </c>
      <c r="N12" s="3">
        <f t="shared" ref="N12:N48" si="7">SUM(J12,-K12,-M12)</f>
        <v>0</v>
      </c>
      <c r="O12" s="2" t="str">
        <f t="shared" si="5"/>
        <v/>
      </c>
      <c r="P12" s="2">
        <f t="shared" si="6"/>
        <v>0</v>
      </c>
      <c r="Q12" s="2">
        <f t="shared" ref="Q12:Q48" si="8">SUM(O12:P12)</f>
        <v>0</v>
      </c>
      <c r="R12" s="41"/>
      <c r="T12" s="5"/>
    </row>
    <row r="13" spans="2:21" x14ac:dyDescent="0.25">
      <c r="B13" s="4" t="str">
        <f>IF(Staff!B12="","",Staff!B12)</f>
        <v/>
      </c>
      <c r="C13" s="4" t="str">
        <f>IF(Staff!C12="","",Staff!C12)</f>
        <v/>
      </c>
      <c r="D13" s="2"/>
      <c r="E13" s="4"/>
      <c r="F13" s="2">
        <f>SUMIFS('Federal Income Tax'!$AJ:$AJ,'Federal Income Tax'!$B:$B,'FUTA Summary'!$B13,'Federal Income Tax'!$C:$C,'FUTA Summary'!$C13,'Federal Income Tax'!$AC:$AC,'FUTA Summary'!$F$9)</f>
        <v>0</v>
      </c>
      <c r="G13" s="2">
        <f>SUMIFS('Federal Income Tax'!$AJ:$AJ,'Federal Income Tax'!$B:$B,'FUTA Summary'!$B13,'Federal Income Tax'!$C:$C,'FUTA Summary'!$C13,'Federal Income Tax'!$AC:$AC,'FUTA Summary'!$G$9)</f>
        <v>0</v>
      </c>
      <c r="H13" s="2">
        <f>SUMIFS('Federal Income Tax'!$AJ:$AJ,'Federal Income Tax'!$B:$B,'FUTA Summary'!$B13,'Federal Income Tax'!$C:$C,'FUTA Summary'!$C13,'Federal Income Tax'!$AC:$AC,'FUTA Summary'!$H$9)</f>
        <v>0</v>
      </c>
      <c r="I13" s="2">
        <f>SUMIFS('Federal Income Tax'!$AJ:$AJ,'Federal Income Tax'!$B:$B,'FUTA Summary'!$B13,'Federal Income Tax'!$C:$C,'FUTA Summary'!$C13,'Federal Income Tax'!$AC:$AC,'FUTA Summary'!$I$9)</f>
        <v>0</v>
      </c>
      <c r="J13" s="3">
        <f t="shared" si="2"/>
        <v>0</v>
      </c>
      <c r="K13" s="3">
        <f>IF('Federal Income Tax'!AI14="","",'Federal Income Tax'!AI14)</f>
        <v>0</v>
      </c>
      <c r="L13" s="3">
        <f t="shared" si="3"/>
        <v>7000</v>
      </c>
      <c r="M13" s="3">
        <f t="shared" si="4"/>
        <v>0</v>
      </c>
      <c r="N13" s="3">
        <f t="shared" si="7"/>
        <v>0</v>
      </c>
      <c r="O13" s="2" t="str">
        <f t="shared" si="5"/>
        <v/>
      </c>
      <c r="P13" s="2">
        <f t="shared" si="6"/>
        <v>0</v>
      </c>
      <c r="Q13" s="2">
        <f t="shared" si="8"/>
        <v>0</v>
      </c>
      <c r="R13" s="41"/>
      <c r="T13" s="5"/>
    </row>
    <row r="14" spans="2:21" x14ac:dyDescent="0.25">
      <c r="B14" s="4" t="str">
        <f>IF(Staff!B13="","",Staff!B13)</f>
        <v/>
      </c>
      <c r="C14" s="4" t="str">
        <f>IF(Staff!C13="","",Staff!C13)</f>
        <v/>
      </c>
      <c r="D14" s="2"/>
      <c r="E14" s="4"/>
      <c r="F14" s="2">
        <f>SUMIFS('Federal Income Tax'!$AJ:$AJ,'Federal Income Tax'!$B:$B,'FUTA Summary'!$B14,'Federal Income Tax'!$C:$C,'FUTA Summary'!$C14,'Federal Income Tax'!$AC:$AC,'FUTA Summary'!$F$9)</f>
        <v>0</v>
      </c>
      <c r="G14" s="2">
        <f>SUMIFS('Federal Income Tax'!$AJ:$AJ,'Federal Income Tax'!$B:$B,'FUTA Summary'!$B14,'Federal Income Tax'!$C:$C,'FUTA Summary'!$C14,'Federal Income Tax'!$AC:$AC,'FUTA Summary'!$G$9)</f>
        <v>0</v>
      </c>
      <c r="H14" s="2">
        <f>SUMIFS('Federal Income Tax'!$AJ:$AJ,'Federal Income Tax'!$B:$B,'FUTA Summary'!$B14,'Federal Income Tax'!$C:$C,'FUTA Summary'!$C14,'Federal Income Tax'!$AC:$AC,'FUTA Summary'!$H$9)</f>
        <v>0</v>
      </c>
      <c r="I14" s="2">
        <f>SUMIFS('Federal Income Tax'!$AJ:$AJ,'Federal Income Tax'!$B:$B,'FUTA Summary'!$B14,'Federal Income Tax'!$C:$C,'FUTA Summary'!$C14,'Federal Income Tax'!$AC:$AC,'FUTA Summary'!$I$9)</f>
        <v>0</v>
      </c>
      <c r="J14" s="3">
        <f t="shared" si="2"/>
        <v>0</v>
      </c>
      <c r="K14" s="3">
        <f>IF('Federal Income Tax'!AI15="","",'Federal Income Tax'!AI15)</f>
        <v>0</v>
      </c>
      <c r="L14" s="3">
        <f t="shared" si="3"/>
        <v>7000</v>
      </c>
      <c r="M14" s="3">
        <f t="shared" si="4"/>
        <v>0</v>
      </c>
      <c r="N14" s="3">
        <f t="shared" si="7"/>
        <v>0</v>
      </c>
      <c r="O14" s="2" t="str">
        <f t="shared" si="5"/>
        <v/>
      </c>
      <c r="P14" s="2">
        <f t="shared" si="6"/>
        <v>0</v>
      </c>
      <c r="Q14" s="2">
        <f t="shared" si="8"/>
        <v>0</v>
      </c>
      <c r="R14" s="41"/>
      <c r="T14" s="5"/>
    </row>
    <row r="15" spans="2:21" x14ac:dyDescent="0.25">
      <c r="B15" s="4" t="str">
        <f>IF(Staff!B14="","",Staff!B14)</f>
        <v/>
      </c>
      <c r="C15" s="4" t="str">
        <f>IF(Staff!C14="","",Staff!C14)</f>
        <v/>
      </c>
      <c r="D15" s="2"/>
      <c r="E15" s="4"/>
      <c r="F15" s="2">
        <f>SUMIFS('Federal Income Tax'!$AJ:$AJ,'Federal Income Tax'!$B:$B,'FUTA Summary'!$B15,'Federal Income Tax'!$C:$C,'FUTA Summary'!$C15,'Federal Income Tax'!$AC:$AC,'FUTA Summary'!$F$9)</f>
        <v>0</v>
      </c>
      <c r="G15" s="2">
        <f>SUMIFS('Federal Income Tax'!$AJ:$AJ,'Federal Income Tax'!$B:$B,'FUTA Summary'!$B15,'Federal Income Tax'!$C:$C,'FUTA Summary'!$C15,'Federal Income Tax'!$AC:$AC,'FUTA Summary'!$G$9)</f>
        <v>0</v>
      </c>
      <c r="H15" s="2">
        <f>SUMIFS('Federal Income Tax'!$AJ:$AJ,'Federal Income Tax'!$B:$B,'FUTA Summary'!$B15,'Federal Income Tax'!$C:$C,'FUTA Summary'!$C15,'Federal Income Tax'!$AC:$AC,'FUTA Summary'!$H$9)</f>
        <v>0</v>
      </c>
      <c r="I15" s="2">
        <f>SUMIFS('Federal Income Tax'!$AJ:$AJ,'Federal Income Tax'!$B:$B,'FUTA Summary'!$B15,'Federal Income Tax'!$C:$C,'FUTA Summary'!$C15,'Federal Income Tax'!$AC:$AC,'FUTA Summary'!$I$9)</f>
        <v>0</v>
      </c>
      <c r="J15" s="3">
        <f t="shared" si="2"/>
        <v>0</v>
      </c>
      <c r="K15" s="3">
        <f>IF('Federal Income Tax'!AI16="","",'Federal Income Tax'!AI16)</f>
        <v>0</v>
      </c>
      <c r="L15" s="3">
        <f t="shared" si="3"/>
        <v>7000</v>
      </c>
      <c r="M15" s="3">
        <f t="shared" si="4"/>
        <v>0</v>
      </c>
      <c r="N15" s="3">
        <f t="shared" si="7"/>
        <v>0</v>
      </c>
      <c r="O15" s="2" t="str">
        <f t="shared" si="5"/>
        <v/>
      </c>
      <c r="P15" s="2">
        <f t="shared" si="6"/>
        <v>0</v>
      </c>
      <c r="Q15" s="2">
        <f t="shared" si="8"/>
        <v>0</v>
      </c>
      <c r="R15" s="41"/>
      <c r="T15" s="5"/>
    </row>
    <row r="16" spans="2:21" x14ac:dyDescent="0.25">
      <c r="B16" s="4" t="str">
        <f>IF(Staff!B15="","",Staff!B15)</f>
        <v/>
      </c>
      <c r="C16" s="4" t="str">
        <f>IF(Staff!C15="","",Staff!C15)</f>
        <v/>
      </c>
      <c r="D16" s="2"/>
      <c r="E16" s="4"/>
      <c r="F16" s="2">
        <f>SUMIFS('Federal Income Tax'!$AJ:$AJ,'Federal Income Tax'!$B:$B,'FUTA Summary'!$B16,'Federal Income Tax'!$C:$C,'FUTA Summary'!$C16,'Federal Income Tax'!$AC:$AC,'FUTA Summary'!$F$9)</f>
        <v>0</v>
      </c>
      <c r="G16" s="2">
        <f>SUMIFS('Federal Income Tax'!$AJ:$AJ,'Federal Income Tax'!$B:$B,'FUTA Summary'!$B16,'Federal Income Tax'!$C:$C,'FUTA Summary'!$C16,'Federal Income Tax'!$AC:$AC,'FUTA Summary'!$G$9)</f>
        <v>0</v>
      </c>
      <c r="H16" s="2">
        <f>SUMIFS('Federal Income Tax'!$AJ:$AJ,'Federal Income Tax'!$B:$B,'FUTA Summary'!$B16,'Federal Income Tax'!$C:$C,'FUTA Summary'!$C16,'Federal Income Tax'!$AC:$AC,'FUTA Summary'!$H$9)</f>
        <v>0</v>
      </c>
      <c r="I16" s="2">
        <f>SUMIFS('Federal Income Tax'!$AJ:$AJ,'Federal Income Tax'!$B:$B,'FUTA Summary'!$B16,'Federal Income Tax'!$C:$C,'FUTA Summary'!$C16,'Federal Income Tax'!$AC:$AC,'FUTA Summary'!$I$9)</f>
        <v>0</v>
      </c>
      <c r="J16" s="3">
        <f t="shared" si="2"/>
        <v>0</v>
      </c>
      <c r="K16" s="3">
        <f>IF('Federal Income Tax'!AI17="","",'Federal Income Tax'!AI17)</f>
        <v>0</v>
      </c>
      <c r="L16" s="3">
        <f t="shared" si="3"/>
        <v>7000</v>
      </c>
      <c r="M16" s="3">
        <f t="shared" si="4"/>
        <v>0</v>
      </c>
      <c r="N16" s="3">
        <f t="shared" si="7"/>
        <v>0</v>
      </c>
      <c r="O16" s="2" t="str">
        <f t="shared" si="5"/>
        <v/>
      </c>
      <c r="P16" s="2">
        <f t="shared" si="6"/>
        <v>0</v>
      </c>
      <c r="Q16" s="2">
        <f t="shared" si="8"/>
        <v>0</v>
      </c>
      <c r="R16" s="41"/>
      <c r="T16" s="5"/>
    </row>
    <row r="17" spans="2:20" x14ac:dyDescent="0.25">
      <c r="B17" s="4" t="str">
        <f>IF(Staff!B16="","",Staff!B16)</f>
        <v/>
      </c>
      <c r="C17" s="4" t="str">
        <f>IF(Staff!C16="","",Staff!C16)</f>
        <v/>
      </c>
      <c r="D17" s="2"/>
      <c r="E17" s="4"/>
      <c r="F17" s="2">
        <f>SUMIFS('Federal Income Tax'!$AJ:$AJ,'Federal Income Tax'!$B:$B,'FUTA Summary'!$B17,'Federal Income Tax'!$C:$C,'FUTA Summary'!$C17,'Federal Income Tax'!$AC:$AC,'FUTA Summary'!$F$9)</f>
        <v>0</v>
      </c>
      <c r="G17" s="2">
        <f>SUMIFS('Federal Income Tax'!$AJ:$AJ,'Federal Income Tax'!$B:$B,'FUTA Summary'!$B17,'Federal Income Tax'!$C:$C,'FUTA Summary'!$C17,'Federal Income Tax'!$AC:$AC,'FUTA Summary'!$G$9)</f>
        <v>0</v>
      </c>
      <c r="H17" s="2">
        <f>SUMIFS('Federal Income Tax'!$AJ:$AJ,'Federal Income Tax'!$B:$B,'FUTA Summary'!$B17,'Federal Income Tax'!$C:$C,'FUTA Summary'!$C17,'Federal Income Tax'!$AC:$AC,'FUTA Summary'!$H$9)</f>
        <v>0</v>
      </c>
      <c r="I17" s="2">
        <f>SUMIFS('Federal Income Tax'!$AJ:$AJ,'Federal Income Tax'!$B:$B,'FUTA Summary'!$B17,'Federal Income Tax'!$C:$C,'FUTA Summary'!$C17,'Federal Income Tax'!$AC:$AC,'FUTA Summary'!$I$9)</f>
        <v>0</v>
      </c>
      <c r="J17" s="3">
        <f t="shared" si="2"/>
        <v>0</v>
      </c>
      <c r="K17" s="3">
        <f>IF('Federal Income Tax'!AI18="","",'Federal Income Tax'!AI18)</f>
        <v>0</v>
      </c>
      <c r="L17" s="3">
        <f t="shared" si="3"/>
        <v>7000</v>
      </c>
      <c r="M17" s="3">
        <f t="shared" si="4"/>
        <v>0</v>
      </c>
      <c r="N17" s="3">
        <f t="shared" si="7"/>
        <v>0</v>
      </c>
      <c r="O17" s="2" t="str">
        <f t="shared" si="5"/>
        <v/>
      </c>
      <c r="P17" s="2">
        <f t="shared" si="6"/>
        <v>0</v>
      </c>
      <c r="Q17" s="2">
        <f t="shared" si="8"/>
        <v>0</v>
      </c>
      <c r="R17" s="41"/>
      <c r="T17" s="5"/>
    </row>
    <row r="18" spans="2:20" x14ac:dyDescent="0.25">
      <c r="B18" s="4" t="str">
        <f>IF(Staff!B17="","",Staff!B17)</f>
        <v/>
      </c>
      <c r="C18" s="4" t="str">
        <f>IF(Staff!C17="","",Staff!C17)</f>
        <v/>
      </c>
      <c r="D18" s="2"/>
      <c r="E18" s="4"/>
      <c r="F18" s="2">
        <f>SUMIFS('Federal Income Tax'!$AJ:$AJ,'Federal Income Tax'!$B:$B,'FUTA Summary'!$B18,'Federal Income Tax'!$C:$C,'FUTA Summary'!$C18,'Federal Income Tax'!$AC:$AC,'FUTA Summary'!$F$9)</f>
        <v>0</v>
      </c>
      <c r="G18" s="2">
        <f>SUMIFS('Federal Income Tax'!$AJ:$AJ,'Federal Income Tax'!$B:$B,'FUTA Summary'!$B18,'Federal Income Tax'!$C:$C,'FUTA Summary'!$C18,'Federal Income Tax'!$AC:$AC,'FUTA Summary'!$G$9)</f>
        <v>0</v>
      </c>
      <c r="H18" s="2">
        <f>SUMIFS('Federal Income Tax'!$AJ:$AJ,'Federal Income Tax'!$B:$B,'FUTA Summary'!$B18,'Federal Income Tax'!$C:$C,'FUTA Summary'!$C18,'Federal Income Tax'!$AC:$AC,'FUTA Summary'!$H$9)</f>
        <v>0</v>
      </c>
      <c r="I18" s="2">
        <f>SUMIFS('Federal Income Tax'!$AJ:$AJ,'Federal Income Tax'!$B:$B,'FUTA Summary'!$B18,'Federal Income Tax'!$C:$C,'FUTA Summary'!$C18,'Federal Income Tax'!$AC:$AC,'FUTA Summary'!$I$9)</f>
        <v>0</v>
      </c>
      <c r="J18" s="3">
        <f t="shared" si="2"/>
        <v>0</v>
      </c>
      <c r="K18" s="3">
        <f>IF('Federal Income Tax'!AI19="","",'Federal Income Tax'!AI19)</f>
        <v>0</v>
      </c>
      <c r="L18" s="3">
        <f t="shared" si="3"/>
        <v>7000</v>
      </c>
      <c r="M18" s="3">
        <f t="shared" si="4"/>
        <v>0</v>
      </c>
      <c r="N18" s="3">
        <f t="shared" si="7"/>
        <v>0</v>
      </c>
      <c r="O18" s="2" t="str">
        <f t="shared" si="5"/>
        <v/>
      </c>
      <c r="P18" s="2">
        <f t="shared" si="6"/>
        <v>0</v>
      </c>
      <c r="Q18" s="2">
        <f t="shared" si="8"/>
        <v>0</v>
      </c>
      <c r="R18" s="41"/>
      <c r="T18" s="5"/>
    </row>
    <row r="19" spans="2:20" x14ac:dyDescent="0.25">
      <c r="B19" s="4" t="str">
        <f>IF(Staff!B18="","",Staff!B18)</f>
        <v/>
      </c>
      <c r="C19" s="4" t="str">
        <f>IF(Staff!C18="","",Staff!C18)</f>
        <v/>
      </c>
      <c r="D19" s="2"/>
      <c r="E19" s="4"/>
      <c r="F19" s="2">
        <f>SUMIFS('Federal Income Tax'!$AJ:$AJ,'Federal Income Tax'!$B:$B,'FUTA Summary'!$B19,'Federal Income Tax'!$C:$C,'FUTA Summary'!$C19,'Federal Income Tax'!$AC:$AC,'FUTA Summary'!$F$9)</f>
        <v>0</v>
      </c>
      <c r="G19" s="2">
        <f>SUMIFS('Federal Income Tax'!$AJ:$AJ,'Federal Income Tax'!$B:$B,'FUTA Summary'!$B19,'Federal Income Tax'!$C:$C,'FUTA Summary'!$C19,'Federal Income Tax'!$AC:$AC,'FUTA Summary'!$G$9)</f>
        <v>0</v>
      </c>
      <c r="H19" s="2">
        <f>SUMIFS('Federal Income Tax'!$AJ:$AJ,'Federal Income Tax'!$B:$B,'FUTA Summary'!$B19,'Federal Income Tax'!$C:$C,'FUTA Summary'!$C19,'Federal Income Tax'!$AC:$AC,'FUTA Summary'!$H$9)</f>
        <v>0</v>
      </c>
      <c r="I19" s="2">
        <f>SUMIFS('Federal Income Tax'!$AJ:$AJ,'Federal Income Tax'!$B:$B,'FUTA Summary'!$B19,'Federal Income Tax'!$C:$C,'FUTA Summary'!$C19,'Federal Income Tax'!$AC:$AC,'FUTA Summary'!$I$9)</f>
        <v>0</v>
      </c>
      <c r="J19" s="3">
        <f t="shared" si="2"/>
        <v>0</v>
      </c>
      <c r="K19" s="3">
        <f>IF('Federal Income Tax'!AI20="","",'Federal Income Tax'!AI20)</f>
        <v>0</v>
      </c>
      <c r="L19" s="3">
        <f t="shared" si="3"/>
        <v>7000</v>
      </c>
      <c r="M19" s="3">
        <f t="shared" si="4"/>
        <v>0</v>
      </c>
      <c r="N19" s="3">
        <f t="shared" si="7"/>
        <v>0</v>
      </c>
      <c r="O19" s="2" t="str">
        <f t="shared" si="5"/>
        <v/>
      </c>
      <c r="P19" s="2">
        <f t="shared" si="6"/>
        <v>0</v>
      </c>
      <c r="Q19" s="2">
        <f t="shared" si="8"/>
        <v>0</v>
      </c>
      <c r="R19" s="41"/>
      <c r="T19" s="5"/>
    </row>
    <row r="20" spans="2:20" x14ac:dyDescent="0.25">
      <c r="B20" s="4" t="str">
        <f>IF(Staff!B19="","",Staff!B19)</f>
        <v/>
      </c>
      <c r="C20" s="4" t="str">
        <f>IF(Staff!C19="","",Staff!C19)</f>
        <v/>
      </c>
      <c r="D20" s="2"/>
      <c r="E20" s="4"/>
      <c r="F20" s="2">
        <f>SUMIFS('Federal Income Tax'!$AJ:$AJ,'Federal Income Tax'!$B:$B,'FUTA Summary'!$B20,'Federal Income Tax'!$C:$C,'FUTA Summary'!$C20,'Federal Income Tax'!$AC:$AC,'FUTA Summary'!$F$9)</f>
        <v>0</v>
      </c>
      <c r="G20" s="2">
        <f>SUMIFS('Federal Income Tax'!$AJ:$AJ,'Federal Income Tax'!$B:$B,'FUTA Summary'!$B20,'Federal Income Tax'!$C:$C,'FUTA Summary'!$C20,'Federal Income Tax'!$AC:$AC,'FUTA Summary'!$G$9)</f>
        <v>0</v>
      </c>
      <c r="H20" s="2">
        <f>SUMIFS('Federal Income Tax'!$AJ:$AJ,'Federal Income Tax'!$B:$B,'FUTA Summary'!$B20,'Federal Income Tax'!$C:$C,'FUTA Summary'!$C20,'Federal Income Tax'!$AC:$AC,'FUTA Summary'!$H$9)</f>
        <v>0</v>
      </c>
      <c r="I20" s="2">
        <f>SUMIFS('Federal Income Tax'!$AJ:$AJ,'Federal Income Tax'!$B:$B,'FUTA Summary'!$B20,'Federal Income Tax'!$C:$C,'FUTA Summary'!$C20,'Federal Income Tax'!$AC:$AC,'FUTA Summary'!$I$9)</f>
        <v>0</v>
      </c>
      <c r="J20" s="3">
        <f t="shared" si="2"/>
        <v>0</v>
      </c>
      <c r="K20" s="3">
        <f>IF('Federal Income Tax'!AI21="","",'Federal Income Tax'!AI21)</f>
        <v>0</v>
      </c>
      <c r="L20" s="3">
        <f t="shared" si="3"/>
        <v>7000</v>
      </c>
      <c r="M20" s="3">
        <f t="shared" si="4"/>
        <v>0</v>
      </c>
      <c r="N20" s="3">
        <f t="shared" si="7"/>
        <v>0</v>
      </c>
      <c r="O20" s="2" t="str">
        <f t="shared" si="5"/>
        <v/>
      </c>
      <c r="P20" s="2">
        <f t="shared" si="6"/>
        <v>0</v>
      </c>
      <c r="Q20" s="2">
        <f t="shared" si="8"/>
        <v>0</v>
      </c>
      <c r="R20" s="41"/>
      <c r="T20" s="5"/>
    </row>
    <row r="21" spans="2:20" x14ac:dyDescent="0.25">
      <c r="B21" s="4" t="str">
        <f>IF(Staff!B20="","",Staff!B20)</f>
        <v/>
      </c>
      <c r="C21" s="4" t="str">
        <f>IF(Staff!C20="","",Staff!C20)</f>
        <v/>
      </c>
      <c r="D21" s="2"/>
      <c r="E21" s="4"/>
      <c r="F21" s="2">
        <f>SUMIFS('Federal Income Tax'!$AJ:$AJ,'Federal Income Tax'!$B:$B,'FUTA Summary'!$B21,'Federal Income Tax'!$C:$C,'FUTA Summary'!$C21,'Federal Income Tax'!$AC:$AC,'FUTA Summary'!$F$9)</f>
        <v>0</v>
      </c>
      <c r="G21" s="2">
        <f>SUMIFS('Federal Income Tax'!$AJ:$AJ,'Federal Income Tax'!$B:$B,'FUTA Summary'!$B21,'Federal Income Tax'!$C:$C,'FUTA Summary'!$C21,'Federal Income Tax'!$AC:$AC,'FUTA Summary'!$G$9)</f>
        <v>0</v>
      </c>
      <c r="H21" s="2">
        <f>SUMIFS('Federal Income Tax'!$AJ:$AJ,'Federal Income Tax'!$B:$B,'FUTA Summary'!$B21,'Federal Income Tax'!$C:$C,'FUTA Summary'!$C21,'Federal Income Tax'!$AC:$AC,'FUTA Summary'!$H$9)</f>
        <v>0</v>
      </c>
      <c r="I21" s="2">
        <f>SUMIFS('Federal Income Tax'!$AJ:$AJ,'Federal Income Tax'!$B:$B,'FUTA Summary'!$B21,'Federal Income Tax'!$C:$C,'FUTA Summary'!$C21,'Federal Income Tax'!$AC:$AC,'FUTA Summary'!$I$9)</f>
        <v>0</v>
      </c>
      <c r="J21" s="3">
        <f t="shared" si="2"/>
        <v>0</v>
      </c>
      <c r="K21" s="3">
        <f>IF('Federal Income Tax'!AI22="","",'Federal Income Tax'!AI22)</f>
        <v>0</v>
      </c>
      <c r="L21" s="3">
        <f t="shared" si="3"/>
        <v>7000</v>
      </c>
      <c r="M21" s="3">
        <f t="shared" si="4"/>
        <v>0</v>
      </c>
      <c r="N21" s="3">
        <f t="shared" si="7"/>
        <v>0</v>
      </c>
      <c r="O21" s="2" t="str">
        <f t="shared" si="5"/>
        <v/>
      </c>
      <c r="P21" s="2">
        <f t="shared" si="6"/>
        <v>0</v>
      </c>
      <c r="Q21" s="2">
        <f t="shared" si="8"/>
        <v>0</v>
      </c>
      <c r="R21" s="41"/>
      <c r="T21" s="5"/>
    </row>
    <row r="22" spans="2:20" x14ac:dyDescent="0.25">
      <c r="B22" s="4" t="str">
        <f>IF(Staff!B21="","",Staff!B21)</f>
        <v/>
      </c>
      <c r="C22" s="4" t="str">
        <f>IF(Staff!C21="","",Staff!C21)</f>
        <v/>
      </c>
      <c r="D22" s="2"/>
      <c r="E22" s="4"/>
      <c r="F22" s="2">
        <f>SUMIFS('Federal Income Tax'!$AJ:$AJ,'Federal Income Tax'!$B:$B,'FUTA Summary'!$B22,'Federal Income Tax'!$C:$C,'FUTA Summary'!$C22,'Federal Income Tax'!$AC:$AC,'FUTA Summary'!$F$9)</f>
        <v>0</v>
      </c>
      <c r="G22" s="2">
        <f>SUMIFS('Federal Income Tax'!$AJ:$AJ,'Federal Income Tax'!$B:$B,'FUTA Summary'!$B22,'Federal Income Tax'!$C:$C,'FUTA Summary'!$C22,'Federal Income Tax'!$AC:$AC,'FUTA Summary'!$G$9)</f>
        <v>0</v>
      </c>
      <c r="H22" s="2">
        <f>SUMIFS('Federal Income Tax'!$AJ:$AJ,'Federal Income Tax'!$B:$B,'FUTA Summary'!$B22,'Federal Income Tax'!$C:$C,'FUTA Summary'!$C22,'Federal Income Tax'!$AC:$AC,'FUTA Summary'!$H$9)</f>
        <v>0</v>
      </c>
      <c r="I22" s="2">
        <f>SUMIFS('Federal Income Tax'!$AJ:$AJ,'Federal Income Tax'!$B:$B,'FUTA Summary'!$B22,'Federal Income Tax'!$C:$C,'FUTA Summary'!$C22,'Federal Income Tax'!$AC:$AC,'FUTA Summary'!$I$9)</f>
        <v>0</v>
      </c>
      <c r="J22" s="3">
        <f t="shared" si="2"/>
        <v>0</v>
      </c>
      <c r="K22" s="3">
        <f>IF('Federal Income Tax'!AI23="","",'Federal Income Tax'!AI23)</f>
        <v>0</v>
      </c>
      <c r="L22" s="3">
        <f t="shared" si="3"/>
        <v>7000</v>
      </c>
      <c r="M22" s="3">
        <f t="shared" si="4"/>
        <v>0</v>
      </c>
      <c r="N22" s="3">
        <f t="shared" si="7"/>
        <v>0</v>
      </c>
      <c r="O22" s="2" t="str">
        <f t="shared" si="5"/>
        <v/>
      </c>
      <c r="P22" s="2">
        <f t="shared" si="6"/>
        <v>0</v>
      </c>
      <c r="Q22" s="2">
        <f t="shared" si="8"/>
        <v>0</v>
      </c>
      <c r="R22" s="41"/>
      <c r="T22" s="5"/>
    </row>
    <row r="23" spans="2:20" x14ac:dyDescent="0.25">
      <c r="B23" s="4" t="str">
        <f>IF(Staff!B22="","",Staff!B22)</f>
        <v/>
      </c>
      <c r="C23" s="4" t="str">
        <f>IF(Staff!C22="","",Staff!C22)</f>
        <v/>
      </c>
      <c r="D23" s="2"/>
      <c r="E23" s="4"/>
      <c r="F23" s="2">
        <f>SUMIFS('Federal Income Tax'!$AJ:$AJ,'Federal Income Tax'!$B:$B,'FUTA Summary'!$B23,'Federal Income Tax'!$C:$C,'FUTA Summary'!$C23,'Federal Income Tax'!$AC:$AC,'FUTA Summary'!$F$9)</f>
        <v>0</v>
      </c>
      <c r="G23" s="2">
        <f>SUMIFS('Federal Income Tax'!$AJ:$AJ,'Federal Income Tax'!$B:$B,'FUTA Summary'!$B23,'Federal Income Tax'!$C:$C,'FUTA Summary'!$C23,'Federal Income Tax'!$AC:$AC,'FUTA Summary'!$G$9)</f>
        <v>0</v>
      </c>
      <c r="H23" s="2">
        <f>SUMIFS('Federal Income Tax'!$AJ:$AJ,'Federal Income Tax'!$B:$B,'FUTA Summary'!$B23,'Federal Income Tax'!$C:$C,'FUTA Summary'!$C23,'Federal Income Tax'!$AC:$AC,'FUTA Summary'!$H$9)</f>
        <v>0</v>
      </c>
      <c r="I23" s="2">
        <f>SUMIFS('Federal Income Tax'!$AJ:$AJ,'Federal Income Tax'!$B:$B,'FUTA Summary'!$B23,'Federal Income Tax'!$C:$C,'FUTA Summary'!$C23,'Federal Income Tax'!$AC:$AC,'FUTA Summary'!$I$9)</f>
        <v>0</v>
      </c>
      <c r="J23" s="3">
        <f t="shared" si="2"/>
        <v>0</v>
      </c>
      <c r="K23" s="3">
        <f>IF('Federal Income Tax'!AI24="","",'Federal Income Tax'!AI24)</f>
        <v>0</v>
      </c>
      <c r="L23" s="3">
        <f t="shared" si="3"/>
        <v>7000</v>
      </c>
      <c r="M23" s="3">
        <f t="shared" si="4"/>
        <v>0</v>
      </c>
      <c r="N23" s="3">
        <f t="shared" si="7"/>
        <v>0</v>
      </c>
      <c r="O23" s="2" t="str">
        <f t="shared" si="5"/>
        <v/>
      </c>
      <c r="P23" s="2">
        <f t="shared" si="6"/>
        <v>0</v>
      </c>
      <c r="Q23" s="2">
        <f t="shared" si="8"/>
        <v>0</v>
      </c>
      <c r="R23" s="41"/>
      <c r="T23" s="5"/>
    </row>
    <row r="24" spans="2:20" x14ac:dyDescent="0.25">
      <c r="B24" s="4" t="str">
        <f>IF(Staff!B23="","",Staff!B23)</f>
        <v/>
      </c>
      <c r="C24" s="4" t="str">
        <f>IF(Staff!C23="","",Staff!C23)</f>
        <v/>
      </c>
      <c r="D24" s="2"/>
      <c r="E24" s="4"/>
      <c r="F24" s="2">
        <f>SUMIFS('Federal Income Tax'!$AJ:$AJ,'Federal Income Tax'!$B:$B,'FUTA Summary'!$B24,'Federal Income Tax'!$C:$C,'FUTA Summary'!$C24,'Federal Income Tax'!$AC:$AC,'FUTA Summary'!$F$9)</f>
        <v>0</v>
      </c>
      <c r="G24" s="2">
        <f>SUMIFS('Federal Income Tax'!$AJ:$AJ,'Federal Income Tax'!$B:$B,'FUTA Summary'!$B24,'Federal Income Tax'!$C:$C,'FUTA Summary'!$C24,'Federal Income Tax'!$AC:$AC,'FUTA Summary'!$G$9)</f>
        <v>0</v>
      </c>
      <c r="H24" s="2">
        <f>SUMIFS('Federal Income Tax'!$AJ:$AJ,'Federal Income Tax'!$B:$B,'FUTA Summary'!$B24,'Federal Income Tax'!$C:$C,'FUTA Summary'!$C24,'Federal Income Tax'!$AC:$AC,'FUTA Summary'!$H$9)</f>
        <v>0</v>
      </c>
      <c r="I24" s="2">
        <f>SUMIFS('Federal Income Tax'!$AJ:$AJ,'Federal Income Tax'!$B:$B,'FUTA Summary'!$B24,'Federal Income Tax'!$C:$C,'FUTA Summary'!$C24,'Federal Income Tax'!$AC:$AC,'FUTA Summary'!$I$9)</f>
        <v>0</v>
      </c>
      <c r="J24" s="3">
        <f t="shared" si="2"/>
        <v>0</v>
      </c>
      <c r="K24" s="3">
        <f>IF('Federal Income Tax'!AI25="","",'Federal Income Tax'!AI25)</f>
        <v>0</v>
      </c>
      <c r="L24" s="3">
        <f t="shared" si="3"/>
        <v>7000</v>
      </c>
      <c r="M24" s="3">
        <f t="shared" si="4"/>
        <v>0</v>
      </c>
      <c r="N24" s="3">
        <f t="shared" si="7"/>
        <v>0</v>
      </c>
      <c r="O24" s="2" t="str">
        <f t="shared" si="5"/>
        <v/>
      </c>
      <c r="P24" s="2">
        <f t="shared" si="6"/>
        <v>0</v>
      </c>
      <c r="Q24" s="2">
        <f t="shared" si="8"/>
        <v>0</v>
      </c>
      <c r="R24" s="41"/>
      <c r="T24" s="5"/>
    </row>
    <row r="25" spans="2:20" x14ac:dyDescent="0.25">
      <c r="B25" s="4" t="str">
        <f>IF(Staff!B24="","",Staff!B24)</f>
        <v/>
      </c>
      <c r="C25" s="4" t="str">
        <f>IF(Staff!C24="","",Staff!C24)</f>
        <v/>
      </c>
      <c r="D25" s="2"/>
      <c r="E25" s="4"/>
      <c r="F25" s="2">
        <f>SUMIFS('Federal Income Tax'!$AJ:$AJ,'Federal Income Tax'!$B:$B,'FUTA Summary'!$B25,'Federal Income Tax'!$C:$C,'FUTA Summary'!$C25,'Federal Income Tax'!$AC:$AC,'FUTA Summary'!$F$9)</f>
        <v>0</v>
      </c>
      <c r="G25" s="2">
        <f>SUMIFS('Federal Income Tax'!$AJ:$AJ,'Federal Income Tax'!$B:$B,'FUTA Summary'!$B25,'Federal Income Tax'!$C:$C,'FUTA Summary'!$C25,'Federal Income Tax'!$AC:$AC,'FUTA Summary'!$G$9)</f>
        <v>0</v>
      </c>
      <c r="H25" s="2">
        <f>SUMIFS('Federal Income Tax'!$AJ:$AJ,'Federal Income Tax'!$B:$B,'FUTA Summary'!$B25,'Federal Income Tax'!$C:$C,'FUTA Summary'!$C25,'Federal Income Tax'!$AC:$AC,'FUTA Summary'!$H$9)</f>
        <v>0</v>
      </c>
      <c r="I25" s="2">
        <f>SUMIFS('Federal Income Tax'!$AJ:$AJ,'Federal Income Tax'!$B:$B,'FUTA Summary'!$B25,'Federal Income Tax'!$C:$C,'FUTA Summary'!$C25,'Federal Income Tax'!$AC:$AC,'FUTA Summary'!$I$9)</f>
        <v>0</v>
      </c>
      <c r="J25" s="3">
        <f t="shared" si="2"/>
        <v>0</v>
      </c>
      <c r="K25" s="3">
        <f>IF('Federal Income Tax'!AI26="","",'Federal Income Tax'!AI26)</f>
        <v>0</v>
      </c>
      <c r="L25" s="3">
        <f t="shared" si="3"/>
        <v>7000</v>
      </c>
      <c r="M25" s="3">
        <f t="shared" si="4"/>
        <v>0</v>
      </c>
      <c r="N25" s="3">
        <f t="shared" si="7"/>
        <v>0</v>
      </c>
      <c r="O25" s="2" t="str">
        <f t="shared" si="5"/>
        <v/>
      </c>
      <c r="P25" s="2">
        <f t="shared" si="6"/>
        <v>0</v>
      </c>
      <c r="Q25" s="2">
        <f t="shared" si="8"/>
        <v>0</v>
      </c>
      <c r="R25" s="41"/>
      <c r="T25" s="5"/>
    </row>
    <row r="26" spans="2:20" x14ac:dyDescent="0.25">
      <c r="B26" s="4" t="str">
        <f>IF(Staff!B25="","",Staff!B25)</f>
        <v/>
      </c>
      <c r="C26" s="4" t="str">
        <f>IF(Staff!C25="","",Staff!C25)</f>
        <v/>
      </c>
      <c r="D26" s="2"/>
      <c r="E26" s="4"/>
      <c r="F26" s="2">
        <f>SUMIFS('Federal Income Tax'!$AJ:$AJ,'Federal Income Tax'!$B:$B,'FUTA Summary'!$B26,'Federal Income Tax'!$C:$C,'FUTA Summary'!$C26,'Federal Income Tax'!$AC:$AC,'FUTA Summary'!$F$9)</f>
        <v>0</v>
      </c>
      <c r="G26" s="2">
        <f>SUMIFS('Federal Income Tax'!$AJ:$AJ,'Federal Income Tax'!$B:$B,'FUTA Summary'!$B26,'Federal Income Tax'!$C:$C,'FUTA Summary'!$C26,'Federal Income Tax'!$AC:$AC,'FUTA Summary'!$G$9)</f>
        <v>0</v>
      </c>
      <c r="H26" s="2">
        <f>SUMIFS('Federal Income Tax'!$AJ:$AJ,'Federal Income Tax'!$B:$B,'FUTA Summary'!$B26,'Federal Income Tax'!$C:$C,'FUTA Summary'!$C26,'Federal Income Tax'!$AC:$AC,'FUTA Summary'!$H$9)</f>
        <v>0</v>
      </c>
      <c r="I26" s="2">
        <f>SUMIFS('Federal Income Tax'!$AJ:$AJ,'Federal Income Tax'!$B:$B,'FUTA Summary'!$B26,'Federal Income Tax'!$C:$C,'FUTA Summary'!$C26,'Federal Income Tax'!$AC:$AC,'FUTA Summary'!$I$9)</f>
        <v>0</v>
      </c>
      <c r="J26" s="3">
        <f t="shared" si="2"/>
        <v>0</v>
      </c>
      <c r="K26" s="3">
        <f>IF('Federal Income Tax'!AI27="","",'Federal Income Tax'!AI27)</f>
        <v>0</v>
      </c>
      <c r="L26" s="3">
        <f t="shared" si="3"/>
        <v>7000</v>
      </c>
      <c r="M26" s="3">
        <f t="shared" si="4"/>
        <v>0</v>
      </c>
      <c r="N26" s="3">
        <f t="shared" si="7"/>
        <v>0</v>
      </c>
      <c r="O26" s="2" t="str">
        <f t="shared" si="5"/>
        <v/>
      </c>
      <c r="P26" s="2">
        <f t="shared" si="6"/>
        <v>0</v>
      </c>
      <c r="Q26" s="2">
        <f t="shared" si="8"/>
        <v>0</v>
      </c>
      <c r="R26" s="41"/>
      <c r="T26" s="5"/>
    </row>
    <row r="27" spans="2:20" x14ac:dyDescent="0.25">
      <c r="B27" s="4" t="str">
        <f>IF(Staff!B26="","",Staff!B26)</f>
        <v/>
      </c>
      <c r="C27" s="4" t="str">
        <f>IF(Staff!C26="","",Staff!C26)</f>
        <v/>
      </c>
      <c r="D27" s="2"/>
      <c r="E27" s="4"/>
      <c r="F27" s="2">
        <f>SUMIFS('Federal Income Tax'!$AJ:$AJ,'Federal Income Tax'!$B:$B,'FUTA Summary'!$B27,'Federal Income Tax'!$C:$C,'FUTA Summary'!$C27,'Federal Income Tax'!$AC:$AC,'FUTA Summary'!$F$9)</f>
        <v>0</v>
      </c>
      <c r="G27" s="2">
        <f>SUMIFS('Federal Income Tax'!$AJ:$AJ,'Federal Income Tax'!$B:$B,'FUTA Summary'!$B27,'Federal Income Tax'!$C:$C,'FUTA Summary'!$C27,'Federal Income Tax'!$AC:$AC,'FUTA Summary'!$G$9)</f>
        <v>0</v>
      </c>
      <c r="H27" s="2">
        <f>SUMIFS('Federal Income Tax'!$AJ:$AJ,'Federal Income Tax'!$B:$B,'FUTA Summary'!$B27,'Federal Income Tax'!$C:$C,'FUTA Summary'!$C27,'Federal Income Tax'!$AC:$AC,'FUTA Summary'!$H$9)</f>
        <v>0</v>
      </c>
      <c r="I27" s="2">
        <f>SUMIFS('Federal Income Tax'!$AJ:$AJ,'Federal Income Tax'!$B:$B,'FUTA Summary'!$B27,'Federal Income Tax'!$C:$C,'FUTA Summary'!$C27,'Federal Income Tax'!$AC:$AC,'FUTA Summary'!$I$9)</f>
        <v>0</v>
      </c>
      <c r="J27" s="3">
        <f t="shared" si="2"/>
        <v>0</v>
      </c>
      <c r="K27" s="3">
        <f>IF('Federal Income Tax'!AI28="","",'Federal Income Tax'!AI28)</f>
        <v>0</v>
      </c>
      <c r="L27" s="3">
        <f t="shared" si="3"/>
        <v>7000</v>
      </c>
      <c r="M27" s="3">
        <f t="shared" si="4"/>
        <v>0</v>
      </c>
      <c r="N27" s="3">
        <f t="shared" si="7"/>
        <v>0</v>
      </c>
      <c r="O27" s="2" t="str">
        <f t="shared" si="5"/>
        <v/>
      </c>
      <c r="P27" s="2">
        <f t="shared" si="6"/>
        <v>0</v>
      </c>
      <c r="Q27" s="2">
        <f t="shared" si="8"/>
        <v>0</v>
      </c>
      <c r="R27" s="41"/>
      <c r="T27" s="5"/>
    </row>
    <row r="28" spans="2:20" x14ac:dyDescent="0.25">
      <c r="B28" s="4" t="str">
        <f>IF(Staff!B27="","",Staff!B27)</f>
        <v/>
      </c>
      <c r="C28" s="4" t="str">
        <f>IF(Staff!C27="","",Staff!C27)</f>
        <v/>
      </c>
      <c r="D28" s="2"/>
      <c r="E28" s="4"/>
      <c r="F28" s="2">
        <f>SUMIFS('Federal Income Tax'!$AJ:$AJ,'Federal Income Tax'!$B:$B,'FUTA Summary'!$B28,'Federal Income Tax'!$C:$C,'FUTA Summary'!$C28,'Federal Income Tax'!$AC:$AC,'FUTA Summary'!$F$9)</f>
        <v>0</v>
      </c>
      <c r="G28" s="2">
        <f>SUMIFS('Federal Income Tax'!$AJ:$AJ,'Federal Income Tax'!$B:$B,'FUTA Summary'!$B28,'Federal Income Tax'!$C:$C,'FUTA Summary'!$C28,'Federal Income Tax'!$AC:$AC,'FUTA Summary'!$G$9)</f>
        <v>0</v>
      </c>
      <c r="H28" s="2">
        <f>SUMIFS('Federal Income Tax'!$AJ:$AJ,'Federal Income Tax'!$B:$B,'FUTA Summary'!$B28,'Federal Income Tax'!$C:$C,'FUTA Summary'!$C28,'Federal Income Tax'!$AC:$AC,'FUTA Summary'!$H$9)</f>
        <v>0</v>
      </c>
      <c r="I28" s="2">
        <f>SUMIFS('Federal Income Tax'!$AJ:$AJ,'Federal Income Tax'!$B:$B,'FUTA Summary'!$B28,'Federal Income Tax'!$C:$C,'FUTA Summary'!$C28,'Federal Income Tax'!$AC:$AC,'FUTA Summary'!$I$9)</f>
        <v>0</v>
      </c>
      <c r="J28" s="3">
        <f t="shared" si="2"/>
        <v>0</v>
      </c>
      <c r="K28" s="3">
        <f>IF('Federal Income Tax'!AI29="","",'Federal Income Tax'!AI29)</f>
        <v>0</v>
      </c>
      <c r="L28" s="3">
        <f t="shared" si="3"/>
        <v>7000</v>
      </c>
      <c r="M28" s="3">
        <f t="shared" si="4"/>
        <v>0</v>
      </c>
      <c r="N28" s="3">
        <f t="shared" si="7"/>
        <v>0</v>
      </c>
      <c r="O28" s="2" t="str">
        <f t="shared" si="5"/>
        <v/>
      </c>
      <c r="P28" s="2">
        <f t="shared" si="6"/>
        <v>0</v>
      </c>
      <c r="Q28" s="2">
        <f t="shared" si="8"/>
        <v>0</v>
      </c>
      <c r="R28" s="41"/>
      <c r="T28" s="5"/>
    </row>
    <row r="29" spans="2:20" x14ac:dyDescent="0.25">
      <c r="B29" s="4" t="str">
        <f>IF(Staff!B28="","",Staff!B28)</f>
        <v/>
      </c>
      <c r="C29" s="4" t="str">
        <f>IF(Staff!C28="","",Staff!C28)</f>
        <v/>
      </c>
      <c r="D29" s="2"/>
      <c r="E29" s="4"/>
      <c r="F29" s="2">
        <f>SUMIFS('Federal Income Tax'!$AJ:$AJ,'Federal Income Tax'!$B:$B,'FUTA Summary'!$B29,'Federal Income Tax'!$C:$C,'FUTA Summary'!$C29,'Federal Income Tax'!$AC:$AC,'FUTA Summary'!$F$9)</f>
        <v>0</v>
      </c>
      <c r="G29" s="2">
        <f>SUMIFS('Federal Income Tax'!$AJ:$AJ,'Federal Income Tax'!$B:$B,'FUTA Summary'!$B29,'Federal Income Tax'!$C:$C,'FUTA Summary'!$C29,'Federal Income Tax'!$AC:$AC,'FUTA Summary'!$G$9)</f>
        <v>0</v>
      </c>
      <c r="H29" s="2">
        <f>SUMIFS('Federal Income Tax'!$AJ:$AJ,'Federal Income Tax'!$B:$B,'FUTA Summary'!$B29,'Federal Income Tax'!$C:$C,'FUTA Summary'!$C29,'Federal Income Tax'!$AC:$AC,'FUTA Summary'!$H$9)</f>
        <v>0</v>
      </c>
      <c r="I29" s="2">
        <f>SUMIFS('Federal Income Tax'!$AJ:$AJ,'Federal Income Tax'!$B:$B,'FUTA Summary'!$B29,'Federal Income Tax'!$C:$C,'FUTA Summary'!$C29,'Federal Income Tax'!$AC:$AC,'FUTA Summary'!$I$9)</f>
        <v>0</v>
      </c>
      <c r="J29" s="3">
        <f t="shared" si="2"/>
        <v>0</v>
      </c>
      <c r="K29" s="3">
        <f>IF('Federal Income Tax'!AI30="","",'Federal Income Tax'!AI30)</f>
        <v>0</v>
      </c>
      <c r="L29" s="3">
        <f t="shared" si="3"/>
        <v>7000</v>
      </c>
      <c r="M29" s="3">
        <f t="shared" si="4"/>
        <v>0</v>
      </c>
      <c r="N29" s="3">
        <f t="shared" si="7"/>
        <v>0</v>
      </c>
      <c r="O29" s="2" t="str">
        <f t="shared" si="5"/>
        <v/>
      </c>
      <c r="P29" s="2">
        <f t="shared" si="6"/>
        <v>0</v>
      </c>
      <c r="Q29" s="2">
        <f t="shared" si="8"/>
        <v>0</v>
      </c>
      <c r="R29" s="41"/>
      <c r="T29" s="5"/>
    </row>
    <row r="30" spans="2:20" x14ac:dyDescent="0.25">
      <c r="B30" s="4" t="str">
        <f>IF(Staff!B29="","",Staff!B29)</f>
        <v/>
      </c>
      <c r="C30" s="4" t="str">
        <f>IF(Staff!C29="","",Staff!C29)</f>
        <v/>
      </c>
      <c r="D30" s="2"/>
      <c r="E30" s="4"/>
      <c r="F30" s="2">
        <f>SUMIFS('Federal Income Tax'!$AJ:$AJ,'Federal Income Tax'!$B:$B,'FUTA Summary'!$B30,'Federal Income Tax'!$C:$C,'FUTA Summary'!$C30,'Federal Income Tax'!$AC:$AC,'FUTA Summary'!$F$9)</f>
        <v>0</v>
      </c>
      <c r="G30" s="2">
        <f>SUMIFS('Federal Income Tax'!$AJ:$AJ,'Federal Income Tax'!$B:$B,'FUTA Summary'!$B30,'Federal Income Tax'!$C:$C,'FUTA Summary'!$C30,'Federal Income Tax'!$AC:$AC,'FUTA Summary'!$G$9)</f>
        <v>0</v>
      </c>
      <c r="H30" s="2">
        <f>SUMIFS('Federal Income Tax'!$AJ:$AJ,'Federal Income Tax'!$B:$B,'FUTA Summary'!$B30,'Federal Income Tax'!$C:$C,'FUTA Summary'!$C30,'Federal Income Tax'!$AC:$AC,'FUTA Summary'!$H$9)</f>
        <v>0</v>
      </c>
      <c r="I30" s="2">
        <f>SUMIFS('Federal Income Tax'!$AJ:$AJ,'Federal Income Tax'!$B:$B,'FUTA Summary'!$B30,'Federal Income Tax'!$C:$C,'FUTA Summary'!$C30,'Federal Income Tax'!$AC:$AC,'FUTA Summary'!$I$9)</f>
        <v>0</v>
      </c>
      <c r="J30" s="3">
        <f t="shared" si="2"/>
        <v>0</v>
      </c>
      <c r="K30" s="3">
        <f>IF('Federal Income Tax'!AI31="","",'Federal Income Tax'!AI31)</f>
        <v>0</v>
      </c>
      <c r="L30" s="3">
        <f t="shared" si="3"/>
        <v>7000</v>
      </c>
      <c r="M30" s="3">
        <f t="shared" si="4"/>
        <v>0</v>
      </c>
      <c r="N30" s="3">
        <f t="shared" si="7"/>
        <v>0</v>
      </c>
      <c r="O30" s="2" t="str">
        <f t="shared" si="5"/>
        <v/>
      </c>
      <c r="P30" s="2">
        <f t="shared" si="6"/>
        <v>0</v>
      </c>
      <c r="Q30" s="2">
        <f t="shared" si="8"/>
        <v>0</v>
      </c>
      <c r="R30" s="41"/>
      <c r="T30" s="5"/>
    </row>
    <row r="31" spans="2:20" x14ac:dyDescent="0.25">
      <c r="B31" s="4" t="str">
        <f>IF(Staff!B30="","",Staff!B30)</f>
        <v/>
      </c>
      <c r="C31" s="4" t="str">
        <f>IF(Staff!C30="","",Staff!C30)</f>
        <v/>
      </c>
      <c r="D31" s="2"/>
      <c r="E31" s="4"/>
      <c r="F31" s="2">
        <f>SUMIFS('Federal Income Tax'!$AJ:$AJ,'Federal Income Tax'!$B:$B,'FUTA Summary'!$B31,'Federal Income Tax'!$C:$C,'FUTA Summary'!$C31,'Federal Income Tax'!$AC:$AC,'FUTA Summary'!$F$9)</f>
        <v>0</v>
      </c>
      <c r="G31" s="2">
        <f>SUMIFS('Federal Income Tax'!$AJ:$AJ,'Federal Income Tax'!$B:$B,'FUTA Summary'!$B31,'Federal Income Tax'!$C:$C,'FUTA Summary'!$C31,'Federal Income Tax'!$AC:$AC,'FUTA Summary'!$G$9)</f>
        <v>0</v>
      </c>
      <c r="H31" s="2">
        <f>SUMIFS('Federal Income Tax'!$AJ:$AJ,'Federal Income Tax'!$B:$B,'FUTA Summary'!$B31,'Federal Income Tax'!$C:$C,'FUTA Summary'!$C31,'Federal Income Tax'!$AC:$AC,'FUTA Summary'!$H$9)</f>
        <v>0</v>
      </c>
      <c r="I31" s="2">
        <f>SUMIFS('Federal Income Tax'!$AJ:$AJ,'Federal Income Tax'!$B:$B,'FUTA Summary'!$B31,'Federal Income Tax'!$C:$C,'FUTA Summary'!$C31,'Federal Income Tax'!$AC:$AC,'FUTA Summary'!$I$9)</f>
        <v>0</v>
      </c>
      <c r="J31" s="3">
        <f t="shared" si="2"/>
        <v>0</v>
      </c>
      <c r="K31" s="3">
        <f>IF('Federal Income Tax'!AI32="","",'Federal Income Tax'!AI32)</f>
        <v>0</v>
      </c>
      <c r="L31" s="3">
        <f t="shared" si="3"/>
        <v>7000</v>
      </c>
      <c r="M31" s="3">
        <f t="shared" si="4"/>
        <v>0</v>
      </c>
      <c r="N31" s="3">
        <f t="shared" si="7"/>
        <v>0</v>
      </c>
      <c r="O31" s="2" t="str">
        <f t="shared" si="5"/>
        <v/>
      </c>
      <c r="P31" s="2">
        <f t="shared" si="6"/>
        <v>0</v>
      </c>
      <c r="Q31" s="2">
        <f t="shared" si="8"/>
        <v>0</v>
      </c>
      <c r="R31" s="41"/>
      <c r="T31" s="5"/>
    </row>
    <row r="32" spans="2:20" x14ac:dyDescent="0.25">
      <c r="B32" s="4" t="str">
        <f>IF(Staff!B31="","",Staff!B31)</f>
        <v/>
      </c>
      <c r="C32" s="4" t="str">
        <f>IF(Staff!C31="","",Staff!C31)</f>
        <v/>
      </c>
      <c r="D32" s="2"/>
      <c r="E32" s="4"/>
      <c r="F32" s="2">
        <f>SUMIFS('Federal Income Tax'!$AJ:$AJ,'Federal Income Tax'!$B:$B,'FUTA Summary'!$B32,'Federal Income Tax'!$C:$C,'FUTA Summary'!$C32,'Federal Income Tax'!$AC:$AC,'FUTA Summary'!$F$9)</f>
        <v>0</v>
      </c>
      <c r="G32" s="2">
        <f>SUMIFS('Federal Income Tax'!$AJ:$AJ,'Federal Income Tax'!$B:$B,'FUTA Summary'!$B32,'Federal Income Tax'!$C:$C,'FUTA Summary'!$C32,'Federal Income Tax'!$AC:$AC,'FUTA Summary'!$G$9)</f>
        <v>0</v>
      </c>
      <c r="H32" s="2">
        <f>SUMIFS('Federal Income Tax'!$AJ:$AJ,'Federal Income Tax'!$B:$B,'FUTA Summary'!$B32,'Federal Income Tax'!$C:$C,'FUTA Summary'!$C32,'Federal Income Tax'!$AC:$AC,'FUTA Summary'!$H$9)</f>
        <v>0</v>
      </c>
      <c r="I32" s="2">
        <f>SUMIFS('Federal Income Tax'!$AJ:$AJ,'Federal Income Tax'!$B:$B,'FUTA Summary'!$B32,'Federal Income Tax'!$C:$C,'FUTA Summary'!$C32,'Federal Income Tax'!$AC:$AC,'FUTA Summary'!$I$9)</f>
        <v>0</v>
      </c>
      <c r="J32" s="3">
        <f t="shared" si="2"/>
        <v>0</v>
      </c>
      <c r="K32" s="3">
        <f>IF('Federal Income Tax'!AI33="","",'Federal Income Tax'!AI33)</f>
        <v>0</v>
      </c>
      <c r="L32" s="3">
        <f t="shared" si="3"/>
        <v>7000</v>
      </c>
      <c r="M32" s="3">
        <f t="shared" si="4"/>
        <v>0</v>
      </c>
      <c r="N32" s="3">
        <f t="shared" si="7"/>
        <v>0</v>
      </c>
      <c r="O32" s="2" t="str">
        <f t="shared" si="5"/>
        <v/>
      </c>
      <c r="P32" s="2">
        <f t="shared" si="6"/>
        <v>0</v>
      </c>
      <c r="Q32" s="2">
        <f t="shared" si="8"/>
        <v>0</v>
      </c>
      <c r="R32" s="41"/>
      <c r="T32" s="5"/>
    </row>
    <row r="33" spans="2:20" x14ac:dyDescent="0.25">
      <c r="B33" s="4" t="str">
        <f>IF(Staff!B32="","",Staff!B32)</f>
        <v/>
      </c>
      <c r="C33" s="4" t="str">
        <f>IF(Staff!C32="","",Staff!C32)</f>
        <v/>
      </c>
      <c r="D33" s="2"/>
      <c r="E33" s="4"/>
      <c r="F33" s="2">
        <f>SUMIFS('Federal Income Tax'!$AJ:$AJ,'Federal Income Tax'!$B:$B,'FUTA Summary'!$B33,'Federal Income Tax'!$C:$C,'FUTA Summary'!$C33,'Federal Income Tax'!$AC:$AC,'FUTA Summary'!$F$9)</f>
        <v>0</v>
      </c>
      <c r="G33" s="2">
        <f>SUMIFS('Federal Income Tax'!$AJ:$AJ,'Federal Income Tax'!$B:$B,'FUTA Summary'!$B33,'Federal Income Tax'!$C:$C,'FUTA Summary'!$C33,'Federal Income Tax'!$AC:$AC,'FUTA Summary'!$G$9)</f>
        <v>0</v>
      </c>
      <c r="H33" s="2">
        <f>SUMIFS('Federal Income Tax'!$AJ:$AJ,'Federal Income Tax'!$B:$B,'FUTA Summary'!$B33,'Federal Income Tax'!$C:$C,'FUTA Summary'!$C33,'Federal Income Tax'!$AC:$AC,'FUTA Summary'!$H$9)</f>
        <v>0</v>
      </c>
      <c r="I33" s="2">
        <f>SUMIFS('Federal Income Tax'!$AJ:$AJ,'Federal Income Tax'!$B:$B,'FUTA Summary'!$B33,'Federal Income Tax'!$C:$C,'FUTA Summary'!$C33,'Federal Income Tax'!$AC:$AC,'FUTA Summary'!$I$9)</f>
        <v>0</v>
      </c>
      <c r="J33" s="3">
        <f t="shared" si="2"/>
        <v>0</v>
      </c>
      <c r="K33" s="3">
        <f>IF('Federal Income Tax'!AI34="","",'Federal Income Tax'!AI34)</f>
        <v>0</v>
      </c>
      <c r="L33" s="3">
        <f t="shared" si="3"/>
        <v>7000</v>
      </c>
      <c r="M33" s="3">
        <f t="shared" si="4"/>
        <v>0</v>
      </c>
      <c r="N33" s="3">
        <f t="shared" si="7"/>
        <v>0</v>
      </c>
      <c r="O33" s="2" t="str">
        <f t="shared" si="5"/>
        <v/>
      </c>
      <c r="P33" s="2">
        <f t="shared" si="6"/>
        <v>0</v>
      </c>
      <c r="Q33" s="2">
        <f t="shared" si="8"/>
        <v>0</v>
      </c>
      <c r="R33" s="41"/>
      <c r="T33" s="5"/>
    </row>
    <row r="34" spans="2:20" x14ac:dyDescent="0.25">
      <c r="B34" s="4" t="str">
        <f>IF(Staff!B33="","",Staff!B33)</f>
        <v/>
      </c>
      <c r="C34" s="4" t="str">
        <f>IF(Staff!C33="","",Staff!C33)</f>
        <v/>
      </c>
      <c r="D34" s="2"/>
      <c r="E34" s="4"/>
      <c r="F34" s="2">
        <f>SUMIFS('Federal Income Tax'!$AJ:$AJ,'Federal Income Tax'!$B:$B,'FUTA Summary'!$B34,'Federal Income Tax'!$C:$C,'FUTA Summary'!$C34,'Federal Income Tax'!$AC:$AC,'FUTA Summary'!$F$9)</f>
        <v>0</v>
      </c>
      <c r="G34" s="2">
        <f>SUMIFS('Federal Income Tax'!$AJ:$AJ,'Federal Income Tax'!$B:$B,'FUTA Summary'!$B34,'Federal Income Tax'!$C:$C,'FUTA Summary'!$C34,'Federal Income Tax'!$AC:$AC,'FUTA Summary'!$G$9)</f>
        <v>0</v>
      </c>
      <c r="H34" s="2">
        <f>SUMIFS('Federal Income Tax'!$AJ:$AJ,'Federal Income Tax'!$B:$B,'FUTA Summary'!$B34,'Federal Income Tax'!$C:$C,'FUTA Summary'!$C34,'Federal Income Tax'!$AC:$AC,'FUTA Summary'!$H$9)</f>
        <v>0</v>
      </c>
      <c r="I34" s="2">
        <f>SUMIFS('Federal Income Tax'!$AJ:$AJ,'Federal Income Tax'!$B:$B,'FUTA Summary'!$B34,'Federal Income Tax'!$C:$C,'FUTA Summary'!$C34,'Federal Income Tax'!$AC:$AC,'FUTA Summary'!$I$9)</f>
        <v>0</v>
      </c>
      <c r="J34" s="3">
        <f t="shared" si="2"/>
        <v>0</v>
      </c>
      <c r="K34" s="3">
        <f>IF('Federal Income Tax'!AI35="","",'Federal Income Tax'!AI35)</f>
        <v>0</v>
      </c>
      <c r="L34" s="3">
        <f t="shared" si="3"/>
        <v>7000</v>
      </c>
      <c r="M34" s="3">
        <f t="shared" si="4"/>
        <v>0</v>
      </c>
      <c r="N34" s="3">
        <f t="shared" si="7"/>
        <v>0</v>
      </c>
      <c r="O34" s="2" t="str">
        <f t="shared" si="5"/>
        <v/>
      </c>
      <c r="P34" s="2">
        <f t="shared" si="6"/>
        <v>0</v>
      </c>
      <c r="Q34" s="2">
        <f t="shared" si="8"/>
        <v>0</v>
      </c>
      <c r="R34" s="41"/>
      <c r="T34" s="5"/>
    </row>
    <row r="35" spans="2:20" x14ac:dyDescent="0.25">
      <c r="B35" s="4" t="str">
        <f>IF(Staff!B34="","",Staff!B34)</f>
        <v/>
      </c>
      <c r="C35" s="4" t="str">
        <f>IF(Staff!C34="","",Staff!C34)</f>
        <v/>
      </c>
      <c r="D35" s="2"/>
      <c r="E35" s="4"/>
      <c r="F35" s="2">
        <f>SUMIFS('Federal Income Tax'!$AJ:$AJ,'Federal Income Tax'!$B:$B,'FUTA Summary'!$B35,'Federal Income Tax'!$C:$C,'FUTA Summary'!$C35,'Federal Income Tax'!$AC:$AC,'FUTA Summary'!$F$9)</f>
        <v>0</v>
      </c>
      <c r="G35" s="2">
        <f>SUMIFS('Federal Income Tax'!$AJ:$AJ,'Federal Income Tax'!$B:$B,'FUTA Summary'!$B35,'Federal Income Tax'!$C:$C,'FUTA Summary'!$C35,'Federal Income Tax'!$AC:$AC,'FUTA Summary'!$G$9)</f>
        <v>0</v>
      </c>
      <c r="H35" s="2">
        <f>SUMIFS('Federal Income Tax'!$AJ:$AJ,'Federal Income Tax'!$B:$B,'FUTA Summary'!$B35,'Federal Income Tax'!$C:$C,'FUTA Summary'!$C35,'Federal Income Tax'!$AC:$AC,'FUTA Summary'!$H$9)</f>
        <v>0</v>
      </c>
      <c r="I35" s="2">
        <f>SUMIFS('Federal Income Tax'!$AJ:$AJ,'Federal Income Tax'!$B:$B,'FUTA Summary'!$B35,'Federal Income Tax'!$C:$C,'FUTA Summary'!$C35,'Federal Income Tax'!$AC:$AC,'FUTA Summary'!$I$9)</f>
        <v>0</v>
      </c>
      <c r="J35" s="3">
        <f t="shared" si="2"/>
        <v>0</v>
      </c>
      <c r="K35" s="3">
        <f>IF('Federal Income Tax'!AI36="","",'Federal Income Tax'!AI36)</f>
        <v>0</v>
      </c>
      <c r="L35" s="3">
        <f t="shared" si="3"/>
        <v>7000</v>
      </c>
      <c r="M35" s="3">
        <f t="shared" si="4"/>
        <v>0</v>
      </c>
      <c r="N35" s="3">
        <f t="shared" si="7"/>
        <v>0</v>
      </c>
      <c r="O35" s="2" t="str">
        <f t="shared" si="5"/>
        <v/>
      </c>
      <c r="P35" s="2">
        <f t="shared" si="6"/>
        <v>0</v>
      </c>
      <c r="Q35" s="2">
        <f t="shared" si="8"/>
        <v>0</v>
      </c>
      <c r="R35" s="41"/>
      <c r="T35" s="5"/>
    </row>
    <row r="36" spans="2:20" x14ac:dyDescent="0.25">
      <c r="B36" s="4" t="str">
        <f>IF(Staff!B35="","",Staff!B35)</f>
        <v/>
      </c>
      <c r="C36" s="4" t="str">
        <f>IF(Staff!C35="","",Staff!C35)</f>
        <v/>
      </c>
      <c r="D36" s="2"/>
      <c r="E36" s="4"/>
      <c r="F36" s="2">
        <f>SUMIFS('Federal Income Tax'!$AJ:$AJ,'Federal Income Tax'!$B:$B,'FUTA Summary'!$B36,'Federal Income Tax'!$C:$C,'FUTA Summary'!$C36,'Federal Income Tax'!$AC:$AC,'FUTA Summary'!$F$9)</f>
        <v>0</v>
      </c>
      <c r="G36" s="2">
        <f>SUMIFS('Federal Income Tax'!$AJ:$AJ,'Federal Income Tax'!$B:$B,'FUTA Summary'!$B36,'Federal Income Tax'!$C:$C,'FUTA Summary'!$C36,'Federal Income Tax'!$AC:$AC,'FUTA Summary'!$G$9)</f>
        <v>0</v>
      </c>
      <c r="H36" s="2">
        <f>SUMIFS('Federal Income Tax'!$AJ:$AJ,'Federal Income Tax'!$B:$B,'FUTA Summary'!$B36,'Federal Income Tax'!$C:$C,'FUTA Summary'!$C36,'Federal Income Tax'!$AC:$AC,'FUTA Summary'!$H$9)</f>
        <v>0</v>
      </c>
      <c r="I36" s="2">
        <f>SUMIFS('Federal Income Tax'!$AJ:$AJ,'Federal Income Tax'!$B:$B,'FUTA Summary'!$B36,'Federal Income Tax'!$C:$C,'FUTA Summary'!$C36,'Federal Income Tax'!$AC:$AC,'FUTA Summary'!$I$9)</f>
        <v>0</v>
      </c>
      <c r="J36" s="3">
        <f t="shared" si="2"/>
        <v>0</v>
      </c>
      <c r="K36" s="3">
        <f>IF('Federal Income Tax'!AI37="","",'Federal Income Tax'!AI37)</f>
        <v>0</v>
      </c>
      <c r="L36" s="3">
        <f t="shared" si="3"/>
        <v>7000</v>
      </c>
      <c r="M36" s="3">
        <f t="shared" si="4"/>
        <v>0</v>
      </c>
      <c r="N36" s="3">
        <f t="shared" si="7"/>
        <v>0</v>
      </c>
      <c r="O36" s="2" t="str">
        <f t="shared" si="5"/>
        <v/>
      </c>
      <c r="P36" s="2">
        <f t="shared" si="6"/>
        <v>0</v>
      </c>
      <c r="Q36" s="2">
        <f t="shared" si="8"/>
        <v>0</v>
      </c>
      <c r="R36" s="41"/>
      <c r="T36" s="5"/>
    </row>
    <row r="37" spans="2:20" x14ac:dyDescent="0.25">
      <c r="B37" s="4" t="str">
        <f>IF(Staff!B36="","",Staff!B36)</f>
        <v/>
      </c>
      <c r="C37" s="4" t="str">
        <f>IF(Staff!C36="","",Staff!C36)</f>
        <v/>
      </c>
      <c r="D37" s="2"/>
      <c r="E37" s="4"/>
      <c r="F37" s="2">
        <f>SUMIFS('Federal Income Tax'!$AJ:$AJ,'Federal Income Tax'!$B:$B,'FUTA Summary'!$B37,'Federal Income Tax'!$C:$C,'FUTA Summary'!$C37,'Federal Income Tax'!$AC:$AC,'FUTA Summary'!$F$9)</f>
        <v>0</v>
      </c>
      <c r="G37" s="2">
        <f>SUMIFS('Federal Income Tax'!$AJ:$AJ,'Federal Income Tax'!$B:$B,'FUTA Summary'!$B37,'Federal Income Tax'!$C:$C,'FUTA Summary'!$C37,'Federal Income Tax'!$AC:$AC,'FUTA Summary'!$G$9)</f>
        <v>0</v>
      </c>
      <c r="H37" s="2">
        <f>SUMIFS('Federal Income Tax'!$AJ:$AJ,'Federal Income Tax'!$B:$B,'FUTA Summary'!$B37,'Federal Income Tax'!$C:$C,'FUTA Summary'!$C37,'Federal Income Tax'!$AC:$AC,'FUTA Summary'!$H$9)</f>
        <v>0</v>
      </c>
      <c r="I37" s="2">
        <f>SUMIFS('Federal Income Tax'!$AJ:$AJ,'Federal Income Tax'!$B:$B,'FUTA Summary'!$B37,'Federal Income Tax'!$C:$C,'FUTA Summary'!$C37,'Federal Income Tax'!$AC:$AC,'FUTA Summary'!$I$9)</f>
        <v>0</v>
      </c>
      <c r="J37" s="3">
        <f t="shared" si="2"/>
        <v>0</v>
      </c>
      <c r="K37" s="3">
        <f>IF('Federal Income Tax'!AI38="","",'Federal Income Tax'!AI38)</f>
        <v>0</v>
      </c>
      <c r="L37" s="3">
        <f t="shared" si="3"/>
        <v>7000</v>
      </c>
      <c r="M37" s="3">
        <f t="shared" si="4"/>
        <v>0</v>
      </c>
      <c r="N37" s="3">
        <f t="shared" si="7"/>
        <v>0</v>
      </c>
      <c r="O37" s="2" t="str">
        <f t="shared" si="5"/>
        <v/>
      </c>
      <c r="P37" s="2">
        <f t="shared" si="6"/>
        <v>0</v>
      </c>
      <c r="Q37" s="2">
        <f t="shared" si="8"/>
        <v>0</v>
      </c>
      <c r="R37" s="41"/>
      <c r="T37" s="5"/>
    </row>
    <row r="38" spans="2:20" x14ac:dyDescent="0.25">
      <c r="B38" s="4" t="str">
        <f>IF(Staff!B37="","",Staff!B37)</f>
        <v/>
      </c>
      <c r="C38" s="4" t="str">
        <f>IF(Staff!C37="","",Staff!C37)</f>
        <v/>
      </c>
      <c r="D38" s="2"/>
      <c r="E38" s="4"/>
      <c r="F38" s="2">
        <f>SUMIFS('Federal Income Tax'!$AJ:$AJ,'Federal Income Tax'!$B:$B,'FUTA Summary'!$B38,'Federal Income Tax'!$C:$C,'FUTA Summary'!$C38,'Federal Income Tax'!$AC:$AC,'FUTA Summary'!$F$9)</f>
        <v>0</v>
      </c>
      <c r="G38" s="2">
        <f>SUMIFS('Federal Income Tax'!$AJ:$AJ,'Federal Income Tax'!$B:$B,'FUTA Summary'!$B38,'Federal Income Tax'!$C:$C,'FUTA Summary'!$C38,'Federal Income Tax'!$AC:$AC,'FUTA Summary'!$G$9)</f>
        <v>0</v>
      </c>
      <c r="H38" s="2">
        <f>SUMIFS('Federal Income Tax'!$AJ:$AJ,'Federal Income Tax'!$B:$B,'FUTA Summary'!$B38,'Federal Income Tax'!$C:$C,'FUTA Summary'!$C38,'Federal Income Tax'!$AC:$AC,'FUTA Summary'!$H$9)</f>
        <v>0</v>
      </c>
      <c r="I38" s="2">
        <f>SUMIFS('Federal Income Tax'!$AJ:$AJ,'Federal Income Tax'!$B:$B,'FUTA Summary'!$B38,'Federal Income Tax'!$C:$C,'FUTA Summary'!$C38,'Federal Income Tax'!$AC:$AC,'FUTA Summary'!$I$9)</f>
        <v>0</v>
      </c>
      <c r="J38" s="3">
        <f t="shared" si="2"/>
        <v>0</v>
      </c>
      <c r="K38" s="3">
        <f>IF('Federal Income Tax'!AI39="","",'Federal Income Tax'!AI39)</f>
        <v>0</v>
      </c>
      <c r="L38" s="3">
        <f t="shared" si="3"/>
        <v>7000</v>
      </c>
      <c r="M38" s="3">
        <f t="shared" si="4"/>
        <v>0</v>
      </c>
      <c r="N38" s="3">
        <f t="shared" si="7"/>
        <v>0</v>
      </c>
      <c r="O38" s="2" t="str">
        <f t="shared" si="5"/>
        <v/>
      </c>
      <c r="P38" s="2">
        <f t="shared" si="6"/>
        <v>0</v>
      </c>
      <c r="Q38" s="2">
        <f t="shared" si="8"/>
        <v>0</v>
      </c>
      <c r="R38" s="41"/>
      <c r="T38" s="5"/>
    </row>
    <row r="39" spans="2:20" x14ac:dyDescent="0.25">
      <c r="B39" s="4" t="str">
        <f>IF(Staff!B38="","",Staff!B38)</f>
        <v/>
      </c>
      <c r="C39" s="4" t="str">
        <f>IF(Staff!C38="","",Staff!C38)</f>
        <v/>
      </c>
      <c r="D39" s="2"/>
      <c r="E39" s="4"/>
      <c r="F39" s="2">
        <f>SUMIFS('Federal Income Tax'!$AJ:$AJ,'Federal Income Tax'!$B:$B,'FUTA Summary'!$B39,'Federal Income Tax'!$C:$C,'FUTA Summary'!$C39,'Federal Income Tax'!$AC:$AC,'FUTA Summary'!$F$9)</f>
        <v>0</v>
      </c>
      <c r="G39" s="2">
        <f>SUMIFS('Federal Income Tax'!$AJ:$AJ,'Federal Income Tax'!$B:$B,'FUTA Summary'!$B39,'Federal Income Tax'!$C:$C,'FUTA Summary'!$C39,'Federal Income Tax'!$AC:$AC,'FUTA Summary'!$G$9)</f>
        <v>0</v>
      </c>
      <c r="H39" s="2">
        <f>SUMIFS('Federal Income Tax'!$AJ:$AJ,'Federal Income Tax'!$B:$B,'FUTA Summary'!$B39,'Federal Income Tax'!$C:$C,'FUTA Summary'!$C39,'Federal Income Tax'!$AC:$AC,'FUTA Summary'!$H$9)</f>
        <v>0</v>
      </c>
      <c r="I39" s="2">
        <f>SUMIFS('Federal Income Tax'!$AJ:$AJ,'Federal Income Tax'!$B:$B,'FUTA Summary'!$B39,'Federal Income Tax'!$C:$C,'FUTA Summary'!$C39,'Federal Income Tax'!$AC:$AC,'FUTA Summary'!$I$9)</f>
        <v>0</v>
      </c>
      <c r="J39" s="3">
        <f t="shared" si="2"/>
        <v>0</v>
      </c>
      <c r="K39" s="3">
        <f>IF('Federal Income Tax'!AI40="","",'Federal Income Tax'!AI40)</f>
        <v>0</v>
      </c>
      <c r="L39" s="3">
        <f t="shared" si="3"/>
        <v>7000</v>
      </c>
      <c r="M39" s="3">
        <f t="shared" si="4"/>
        <v>0</v>
      </c>
      <c r="N39" s="3">
        <f t="shared" si="7"/>
        <v>0</v>
      </c>
      <c r="O39" s="2" t="str">
        <f t="shared" si="5"/>
        <v/>
      </c>
      <c r="P39" s="2">
        <f t="shared" si="6"/>
        <v>0</v>
      </c>
      <c r="Q39" s="2">
        <f t="shared" si="8"/>
        <v>0</v>
      </c>
      <c r="R39" s="41"/>
      <c r="T39" s="5"/>
    </row>
    <row r="40" spans="2:20" x14ac:dyDescent="0.25">
      <c r="B40" s="4" t="str">
        <f>IF(Staff!B39="","",Staff!B39)</f>
        <v/>
      </c>
      <c r="C40" s="4" t="str">
        <f>IF(Staff!C39="","",Staff!C39)</f>
        <v/>
      </c>
      <c r="D40" s="2"/>
      <c r="E40" s="4"/>
      <c r="F40" s="2">
        <f>SUMIFS('Federal Income Tax'!$AJ:$AJ,'Federal Income Tax'!$B:$B,'FUTA Summary'!$B40,'Federal Income Tax'!$C:$C,'FUTA Summary'!$C40,'Federal Income Tax'!$AC:$AC,'FUTA Summary'!$F$9)</f>
        <v>0</v>
      </c>
      <c r="G40" s="2">
        <f>SUMIFS('Federal Income Tax'!$AJ:$AJ,'Federal Income Tax'!$B:$B,'FUTA Summary'!$B40,'Federal Income Tax'!$C:$C,'FUTA Summary'!$C40,'Federal Income Tax'!$AC:$AC,'FUTA Summary'!$G$9)</f>
        <v>0</v>
      </c>
      <c r="H40" s="2">
        <f>SUMIFS('Federal Income Tax'!$AJ:$AJ,'Federal Income Tax'!$B:$B,'FUTA Summary'!$B40,'Federal Income Tax'!$C:$C,'FUTA Summary'!$C40,'Federal Income Tax'!$AC:$AC,'FUTA Summary'!$H$9)</f>
        <v>0</v>
      </c>
      <c r="I40" s="2">
        <f>SUMIFS('Federal Income Tax'!$AJ:$AJ,'Federal Income Tax'!$B:$B,'FUTA Summary'!$B40,'Federal Income Tax'!$C:$C,'FUTA Summary'!$C40,'Federal Income Tax'!$AC:$AC,'FUTA Summary'!$I$9)</f>
        <v>0</v>
      </c>
      <c r="J40" s="3">
        <f t="shared" si="2"/>
        <v>0</v>
      </c>
      <c r="K40" s="3">
        <f>IF('Federal Income Tax'!AI41="","",'Federal Income Tax'!AI41)</f>
        <v>0</v>
      </c>
      <c r="L40" s="3">
        <f t="shared" si="3"/>
        <v>7000</v>
      </c>
      <c r="M40" s="3">
        <f t="shared" si="4"/>
        <v>0</v>
      </c>
      <c r="N40" s="3">
        <f t="shared" si="7"/>
        <v>0</v>
      </c>
      <c r="O40" s="2" t="str">
        <f t="shared" si="5"/>
        <v/>
      </c>
      <c r="P40" s="2">
        <f t="shared" si="6"/>
        <v>0</v>
      </c>
      <c r="Q40" s="2">
        <f t="shared" si="8"/>
        <v>0</v>
      </c>
      <c r="R40" s="41"/>
      <c r="T40" s="5"/>
    </row>
    <row r="41" spans="2:20" x14ac:dyDescent="0.25">
      <c r="B41" s="4" t="str">
        <f>IF(Staff!B40="","",Staff!B40)</f>
        <v/>
      </c>
      <c r="C41" s="4" t="str">
        <f>IF(Staff!C40="","",Staff!C40)</f>
        <v/>
      </c>
      <c r="D41" s="2"/>
      <c r="E41" s="4"/>
      <c r="F41" s="2">
        <f>SUMIFS('Federal Income Tax'!$AJ:$AJ,'Federal Income Tax'!$B:$B,'FUTA Summary'!$B41,'Federal Income Tax'!$C:$C,'FUTA Summary'!$C41,'Federal Income Tax'!$AC:$AC,'FUTA Summary'!$F$9)</f>
        <v>0</v>
      </c>
      <c r="G41" s="2">
        <f>SUMIFS('Federal Income Tax'!$AJ:$AJ,'Federal Income Tax'!$B:$B,'FUTA Summary'!$B41,'Federal Income Tax'!$C:$C,'FUTA Summary'!$C41,'Federal Income Tax'!$AC:$AC,'FUTA Summary'!$G$9)</f>
        <v>0</v>
      </c>
      <c r="H41" s="2">
        <f>SUMIFS('Federal Income Tax'!$AJ:$AJ,'Federal Income Tax'!$B:$B,'FUTA Summary'!$B41,'Federal Income Tax'!$C:$C,'FUTA Summary'!$C41,'Federal Income Tax'!$AC:$AC,'FUTA Summary'!$H$9)</f>
        <v>0</v>
      </c>
      <c r="I41" s="2">
        <f>SUMIFS('Federal Income Tax'!$AJ:$AJ,'Federal Income Tax'!$B:$B,'FUTA Summary'!$B41,'Federal Income Tax'!$C:$C,'FUTA Summary'!$C41,'Federal Income Tax'!$AC:$AC,'FUTA Summary'!$I$9)</f>
        <v>0</v>
      </c>
      <c r="J41" s="3">
        <f t="shared" si="2"/>
        <v>0</v>
      </c>
      <c r="K41" s="3">
        <f>IF('Federal Income Tax'!AI42="","",'Federal Income Tax'!AI42)</f>
        <v>0</v>
      </c>
      <c r="L41" s="3">
        <f t="shared" si="3"/>
        <v>7000</v>
      </c>
      <c r="M41" s="3">
        <f t="shared" si="4"/>
        <v>0</v>
      </c>
      <c r="N41" s="3">
        <f t="shared" si="7"/>
        <v>0</v>
      </c>
      <c r="O41" s="2" t="str">
        <f t="shared" si="5"/>
        <v/>
      </c>
      <c r="P41" s="2">
        <f t="shared" si="6"/>
        <v>0</v>
      </c>
      <c r="Q41" s="2">
        <f t="shared" si="8"/>
        <v>0</v>
      </c>
      <c r="R41" s="41"/>
      <c r="T41" s="5"/>
    </row>
    <row r="42" spans="2:20" x14ac:dyDescent="0.25">
      <c r="B42" s="4" t="str">
        <f>IF(Staff!B41="","",Staff!B41)</f>
        <v/>
      </c>
      <c r="C42" s="4" t="str">
        <f>IF(Staff!C41="","",Staff!C41)</f>
        <v/>
      </c>
      <c r="D42" s="2"/>
      <c r="E42" s="4"/>
      <c r="F42" s="2">
        <f>SUMIFS('Federal Income Tax'!$AJ:$AJ,'Federal Income Tax'!$B:$B,'FUTA Summary'!$B42,'Federal Income Tax'!$C:$C,'FUTA Summary'!$C42,'Federal Income Tax'!$AC:$AC,'FUTA Summary'!$F$9)</f>
        <v>0</v>
      </c>
      <c r="G42" s="2">
        <f>SUMIFS('Federal Income Tax'!$AJ:$AJ,'Federal Income Tax'!$B:$B,'FUTA Summary'!$B42,'Federal Income Tax'!$C:$C,'FUTA Summary'!$C42,'Federal Income Tax'!$AC:$AC,'FUTA Summary'!$G$9)</f>
        <v>0</v>
      </c>
      <c r="H42" s="2">
        <f>SUMIFS('Federal Income Tax'!$AJ:$AJ,'Federal Income Tax'!$B:$B,'FUTA Summary'!$B42,'Federal Income Tax'!$C:$C,'FUTA Summary'!$C42,'Federal Income Tax'!$AC:$AC,'FUTA Summary'!$H$9)</f>
        <v>0</v>
      </c>
      <c r="I42" s="2">
        <f>SUMIFS('Federal Income Tax'!$AJ:$AJ,'Federal Income Tax'!$B:$B,'FUTA Summary'!$B42,'Federal Income Tax'!$C:$C,'FUTA Summary'!$C42,'Federal Income Tax'!$AC:$AC,'FUTA Summary'!$I$9)</f>
        <v>0</v>
      </c>
      <c r="J42" s="3">
        <f t="shared" si="2"/>
        <v>0</v>
      </c>
      <c r="K42" s="3">
        <f>IF('Federal Income Tax'!AI43="","",'Federal Income Tax'!AI43)</f>
        <v>0</v>
      </c>
      <c r="L42" s="3">
        <f t="shared" si="3"/>
        <v>7000</v>
      </c>
      <c r="M42" s="3">
        <f t="shared" si="4"/>
        <v>0</v>
      </c>
      <c r="N42" s="3">
        <f t="shared" si="7"/>
        <v>0</v>
      </c>
      <c r="O42" s="2" t="str">
        <f t="shared" si="5"/>
        <v/>
      </c>
      <c r="P42" s="2">
        <f t="shared" si="6"/>
        <v>0</v>
      </c>
      <c r="Q42" s="2">
        <f t="shared" si="8"/>
        <v>0</v>
      </c>
      <c r="R42" s="41"/>
      <c r="T42" s="5"/>
    </row>
    <row r="43" spans="2:20" x14ac:dyDescent="0.25">
      <c r="B43" s="4" t="str">
        <f>IF(Staff!B42="","",Staff!B42)</f>
        <v/>
      </c>
      <c r="C43" s="4" t="str">
        <f>IF(Staff!C42="","",Staff!C42)</f>
        <v/>
      </c>
      <c r="D43" s="2"/>
      <c r="E43" s="4"/>
      <c r="F43" s="2">
        <f>SUMIFS('Federal Income Tax'!$AJ:$AJ,'Federal Income Tax'!$B:$B,'FUTA Summary'!$B43,'Federal Income Tax'!$C:$C,'FUTA Summary'!$C43,'Federal Income Tax'!$AC:$AC,'FUTA Summary'!$F$9)</f>
        <v>0</v>
      </c>
      <c r="G43" s="2">
        <f>SUMIFS('Federal Income Tax'!$AJ:$AJ,'Federal Income Tax'!$B:$B,'FUTA Summary'!$B43,'Federal Income Tax'!$C:$C,'FUTA Summary'!$C43,'Federal Income Tax'!$AC:$AC,'FUTA Summary'!$G$9)</f>
        <v>0</v>
      </c>
      <c r="H43" s="2">
        <f>SUMIFS('Federal Income Tax'!$AJ:$AJ,'Federal Income Tax'!$B:$B,'FUTA Summary'!$B43,'Federal Income Tax'!$C:$C,'FUTA Summary'!$C43,'Federal Income Tax'!$AC:$AC,'FUTA Summary'!$H$9)</f>
        <v>0</v>
      </c>
      <c r="I43" s="2">
        <f>SUMIFS('Federal Income Tax'!$AJ:$AJ,'Federal Income Tax'!$B:$B,'FUTA Summary'!$B43,'Federal Income Tax'!$C:$C,'FUTA Summary'!$C43,'Federal Income Tax'!$AC:$AC,'FUTA Summary'!$I$9)</f>
        <v>0</v>
      </c>
      <c r="J43" s="3">
        <f t="shared" si="2"/>
        <v>0</v>
      </c>
      <c r="K43" s="3">
        <f>IF('Federal Income Tax'!AI44="","",'Federal Income Tax'!AI44)</f>
        <v>0</v>
      </c>
      <c r="L43" s="3">
        <f t="shared" si="3"/>
        <v>7000</v>
      </c>
      <c r="M43" s="3">
        <f t="shared" si="4"/>
        <v>0</v>
      </c>
      <c r="N43" s="3">
        <f t="shared" si="7"/>
        <v>0</v>
      </c>
      <c r="O43" s="2" t="str">
        <f t="shared" si="5"/>
        <v/>
      </c>
      <c r="P43" s="2">
        <f t="shared" si="6"/>
        <v>0</v>
      </c>
      <c r="Q43" s="2">
        <f t="shared" si="8"/>
        <v>0</v>
      </c>
      <c r="R43" s="41"/>
      <c r="T43" s="5"/>
    </row>
    <row r="44" spans="2:20" x14ac:dyDescent="0.25">
      <c r="B44" s="4" t="str">
        <f>IF(Staff!B43="","",Staff!B43)</f>
        <v/>
      </c>
      <c r="C44" s="4" t="str">
        <f>IF(Staff!C43="","",Staff!C43)</f>
        <v/>
      </c>
      <c r="D44" s="2"/>
      <c r="E44" s="4"/>
      <c r="F44" s="2">
        <f>SUMIFS('Federal Income Tax'!$AJ:$AJ,'Federal Income Tax'!$B:$B,'FUTA Summary'!$B44,'Federal Income Tax'!$C:$C,'FUTA Summary'!$C44,'Federal Income Tax'!$AC:$AC,'FUTA Summary'!$F$9)</f>
        <v>0</v>
      </c>
      <c r="G44" s="2">
        <f>SUMIFS('Federal Income Tax'!$AJ:$AJ,'Federal Income Tax'!$B:$B,'FUTA Summary'!$B44,'Federal Income Tax'!$C:$C,'FUTA Summary'!$C44,'Federal Income Tax'!$AC:$AC,'FUTA Summary'!$G$9)</f>
        <v>0</v>
      </c>
      <c r="H44" s="2">
        <f>SUMIFS('Federal Income Tax'!$AJ:$AJ,'Federal Income Tax'!$B:$B,'FUTA Summary'!$B44,'Federal Income Tax'!$C:$C,'FUTA Summary'!$C44,'Federal Income Tax'!$AC:$AC,'FUTA Summary'!$H$9)</f>
        <v>0</v>
      </c>
      <c r="I44" s="2">
        <f>SUMIFS('Federal Income Tax'!$AJ:$AJ,'Federal Income Tax'!$B:$B,'FUTA Summary'!$B44,'Federal Income Tax'!$C:$C,'FUTA Summary'!$C44,'Federal Income Tax'!$AC:$AC,'FUTA Summary'!$I$9)</f>
        <v>0</v>
      </c>
      <c r="J44" s="3">
        <f t="shared" si="2"/>
        <v>0</v>
      </c>
      <c r="K44" s="3">
        <f>IF('Federal Income Tax'!AI45="","",'Federal Income Tax'!AI45)</f>
        <v>0</v>
      </c>
      <c r="L44" s="3">
        <f t="shared" si="3"/>
        <v>7000</v>
      </c>
      <c r="M44" s="3">
        <f t="shared" si="4"/>
        <v>0</v>
      </c>
      <c r="N44" s="3">
        <f t="shared" si="7"/>
        <v>0</v>
      </c>
      <c r="O44" s="2" t="str">
        <f t="shared" si="5"/>
        <v/>
      </c>
      <c r="P44" s="2">
        <f t="shared" si="6"/>
        <v>0</v>
      </c>
      <c r="Q44" s="2">
        <f t="shared" si="8"/>
        <v>0</v>
      </c>
      <c r="R44" s="41"/>
      <c r="T44" s="5"/>
    </row>
    <row r="45" spans="2:20" x14ac:dyDescent="0.25">
      <c r="B45" s="4" t="str">
        <f>IF(Staff!B44="","",Staff!B44)</f>
        <v/>
      </c>
      <c r="C45" s="4" t="str">
        <f>IF(Staff!C44="","",Staff!C44)</f>
        <v/>
      </c>
      <c r="D45" s="2"/>
      <c r="E45" s="4"/>
      <c r="F45" s="2">
        <f>SUMIFS('Federal Income Tax'!$AJ:$AJ,'Federal Income Tax'!$B:$B,'FUTA Summary'!$B45,'Federal Income Tax'!$C:$C,'FUTA Summary'!$C45,'Federal Income Tax'!$AC:$AC,'FUTA Summary'!$F$9)</f>
        <v>0</v>
      </c>
      <c r="G45" s="2">
        <f>SUMIFS('Federal Income Tax'!$AJ:$AJ,'Federal Income Tax'!$B:$B,'FUTA Summary'!$B45,'Federal Income Tax'!$C:$C,'FUTA Summary'!$C45,'Federal Income Tax'!$AC:$AC,'FUTA Summary'!$G$9)</f>
        <v>0</v>
      </c>
      <c r="H45" s="2">
        <f>SUMIFS('Federal Income Tax'!$AJ:$AJ,'Federal Income Tax'!$B:$B,'FUTA Summary'!$B45,'Federal Income Tax'!$C:$C,'FUTA Summary'!$C45,'Federal Income Tax'!$AC:$AC,'FUTA Summary'!$H$9)</f>
        <v>0</v>
      </c>
      <c r="I45" s="2">
        <f>SUMIFS('Federal Income Tax'!$AJ:$AJ,'Federal Income Tax'!$B:$B,'FUTA Summary'!$B45,'Federal Income Tax'!$C:$C,'FUTA Summary'!$C45,'Federal Income Tax'!$AC:$AC,'FUTA Summary'!$I$9)</f>
        <v>0</v>
      </c>
      <c r="J45" s="3">
        <f t="shared" si="2"/>
        <v>0</v>
      </c>
      <c r="K45" s="3">
        <f>IF('Federal Income Tax'!AI46="","",'Federal Income Tax'!AI46)</f>
        <v>0</v>
      </c>
      <c r="L45" s="3">
        <f t="shared" si="3"/>
        <v>7000</v>
      </c>
      <c r="M45" s="3">
        <f t="shared" si="4"/>
        <v>0</v>
      </c>
      <c r="N45" s="3">
        <f t="shared" si="7"/>
        <v>0</v>
      </c>
      <c r="O45" s="2" t="str">
        <f t="shared" si="5"/>
        <v/>
      </c>
      <c r="P45" s="2">
        <f t="shared" si="6"/>
        <v>0</v>
      </c>
      <c r="Q45" s="2">
        <f t="shared" si="8"/>
        <v>0</v>
      </c>
      <c r="R45" s="41"/>
      <c r="T45" s="5"/>
    </row>
    <row r="46" spans="2:20" x14ac:dyDescent="0.25">
      <c r="B46" s="4" t="str">
        <f>IF(Staff!B45="","",Staff!B45)</f>
        <v/>
      </c>
      <c r="C46" s="4" t="str">
        <f>IF(Staff!C45="","",Staff!C45)</f>
        <v/>
      </c>
      <c r="D46" s="2"/>
      <c r="E46" s="4"/>
      <c r="F46" s="2">
        <f>SUMIFS('Federal Income Tax'!$AJ:$AJ,'Federal Income Tax'!$B:$B,'FUTA Summary'!$B46,'Federal Income Tax'!$C:$C,'FUTA Summary'!$C46,'Federal Income Tax'!$AC:$AC,'FUTA Summary'!$F$9)</f>
        <v>0</v>
      </c>
      <c r="G46" s="2">
        <f>SUMIFS('Federal Income Tax'!$AJ:$AJ,'Federal Income Tax'!$B:$B,'FUTA Summary'!$B46,'Federal Income Tax'!$C:$C,'FUTA Summary'!$C46,'Federal Income Tax'!$AC:$AC,'FUTA Summary'!$G$9)</f>
        <v>0</v>
      </c>
      <c r="H46" s="2">
        <f>SUMIFS('Federal Income Tax'!$AJ:$AJ,'Federal Income Tax'!$B:$B,'FUTA Summary'!$B46,'Federal Income Tax'!$C:$C,'FUTA Summary'!$C46,'Federal Income Tax'!$AC:$AC,'FUTA Summary'!$H$9)</f>
        <v>0</v>
      </c>
      <c r="I46" s="2">
        <f>SUMIFS('Federal Income Tax'!$AJ:$AJ,'Federal Income Tax'!$B:$B,'FUTA Summary'!$B46,'Federal Income Tax'!$C:$C,'FUTA Summary'!$C46,'Federal Income Tax'!$AC:$AC,'FUTA Summary'!$I$9)</f>
        <v>0</v>
      </c>
      <c r="J46" s="3">
        <f t="shared" si="2"/>
        <v>0</v>
      </c>
      <c r="K46" s="3">
        <f>IF('Federal Income Tax'!AI47="","",'Federal Income Tax'!AI47)</f>
        <v>0</v>
      </c>
      <c r="L46" s="3">
        <f t="shared" si="3"/>
        <v>7000</v>
      </c>
      <c r="M46" s="3">
        <f t="shared" si="4"/>
        <v>0</v>
      </c>
      <c r="N46" s="3">
        <f t="shared" si="7"/>
        <v>0</v>
      </c>
      <c r="O46" s="2" t="str">
        <f t="shared" si="5"/>
        <v/>
      </c>
      <c r="P46" s="2">
        <f t="shared" si="6"/>
        <v>0</v>
      </c>
      <c r="Q46" s="2">
        <f t="shared" si="8"/>
        <v>0</v>
      </c>
      <c r="R46" s="41"/>
      <c r="T46" s="5"/>
    </row>
    <row r="47" spans="2:20" x14ac:dyDescent="0.25">
      <c r="B47" s="4" t="str">
        <f>IF(Staff!B46="","",Staff!B46)</f>
        <v/>
      </c>
      <c r="C47" s="4" t="str">
        <f>IF(Staff!C46="","",Staff!C46)</f>
        <v/>
      </c>
      <c r="D47" s="2"/>
      <c r="E47" s="4"/>
      <c r="F47" s="2">
        <f>SUMIFS('Federal Income Tax'!$AJ:$AJ,'Federal Income Tax'!$B:$B,'FUTA Summary'!$B47,'Federal Income Tax'!$C:$C,'FUTA Summary'!$C47,'Federal Income Tax'!$AC:$AC,'FUTA Summary'!$F$9)</f>
        <v>0</v>
      </c>
      <c r="G47" s="2">
        <f>SUMIFS('Federal Income Tax'!$AJ:$AJ,'Federal Income Tax'!$B:$B,'FUTA Summary'!$B47,'Federal Income Tax'!$C:$C,'FUTA Summary'!$C47,'Federal Income Tax'!$AC:$AC,'FUTA Summary'!$G$9)</f>
        <v>0</v>
      </c>
      <c r="H47" s="2">
        <f>SUMIFS('Federal Income Tax'!$AJ:$AJ,'Federal Income Tax'!$B:$B,'FUTA Summary'!$B47,'Federal Income Tax'!$C:$C,'FUTA Summary'!$C47,'Federal Income Tax'!$AC:$AC,'FUTA Summary'!$H$9)</f>
        <v>0</v>
      </c>
      <c r="I47" s="2">
        <f>SUMIFS('Federal Income Tax'!$AJ:$AJ,'Federal Income Tax'!$B:$B,'FUTA Summary'!$B47,'Federal Income Tax'!$C:$C,'FUTA Summary'!$C47,'Federal Income Tax'!$AC:$AC,'FUTA Summary'!$I$9)</f>
        <v>0</v>
      </c>
      <c r="J47" s="3">
        <f t="shared" si="2"/>
        <v>0</v>
      </c>
      <c r="K47" s="3">
        <f>IF('Federal Income Tax'!AI48="","",'Federal Income Tax'!AI48)</f>
        <v>0</v>
      </c>
      <c r="L47" s="3">
        <f t="shared" si="3"/>
        <v>7000</v>
      </c>
      <c r="M47" s="3">
        <f t="shared" si="4"/>
        <v>0</v>
      </c>
      <c r="N47" s="3">
        <f t="shared" si="7"/>
        <v>0</v>
      </c>
      <c r="O47" s="2" t="str">
        <f t="shared" si="5"/>
        <v/>
      </c>
      <c r="P47" s="2">
        <f t="shared" si="6"/>
        <v>0</v>
      </c>
      <c r="Q47" s="2">
        <f t="shared" si="8"/>
        <v>0</v>
      </c>
      <c r="R47" s="41"/>
      <c r="T47" s="5"/>
    </row>
    <row r="48" spans="2:20" x14ac:dyDescent="0.25">
      <c r="B48" s="4" t="str">
        <f>IF(Staff!B47="","",Staff!B47)</f>
        <v/>
      </c>
      <c r="C48" s="4" t="str">
        <f>IF(Staff!C47="","",Staff!C47)</f>
        <v/>
      </c>
      <c r="D48" s="2"/>
      <c r="E48" s="4"/>
      <c r="F48" s="2">
        <f>SUMIFS('Federal Income Tax'!$AJ:$AJ,'Federal Income Tax'!$B:$B,'FUTA Summary'!$B48,'Federal Income Tax'!$C:$C,'FUTA Summary'!$C48,'Federal Income Tax'!$AC:$AC,'FUTA Summary'!$F$9)</f>
        <v>0</v>
      </c>
      <c r="G48" s="2">
        <f>SUMIFS('Federal Income Tax'!$AJ:$AJ,'Federal Income Tax'!$B:$B,'FUTA Summary'!$B48,'Federal Income Tax'!$C:$C,'FUTA Summary'!$C48,'Federal Income Tax'!$AC:$AC,'FUTA Summary'!$G$9)</f>
        <v>0</v>
      </c>
      <c r="H48" s="2">
        <f>SUMIFS('Federal Income Tax'!$AJ:$AJ,'Federal Income Tax'!$B:$B,'FUTA Summary'!$B48,'Federal Income Tax'!$C:$C,'FUTA Summary'!$C48,'Federal Income Tax'!$AC:$AC,'FUTA Summary'!$H$9)</f>
        <v>0</v>
      </c>
      <c r="I48" s="2">
        <f>SUMIFS('Federal Income Tax'!$AJ:$AJ,'Federal Income Tax'!$B:$B,'FUTA Summary'!$B48,'Federal Income Tax'!$C:$C,'FUTA Summary'!$C48,'Federal Income Tax'!$AC:$AC,'FUTA Summary'!$I$9)</f>
        <v>0</v>
      </c>
      <c r="J48" s="3">
        <f t="shared" si="2"/>
        <v>0</v>
      </c>
      <c r="K48" s="3">
        <f>IF('Federal Income Tax'!AI49="","",'Federal Income Tax'!AI49)</f>
        <v>0</v>
      </c>
      <c r="L48" s="3">
        <f t="shared" si="3"/>
        <v>7000</v>
      </c>
      <c r="M48" s="3">
        <f t="shared" si="4"/>
        <v>0</v>
      </c>
      <c r="N48" s="3">
        <f t="shared" si="7"/>
        <v>0</v>
      </c>
      <c r="O48" s="2" t="str">
        <f t="shared" si="5"/>
        <v/>
      </c>
      <c r="P48" s="2">
        <f t="shared" si="6"/>
        <v>0</v>
      </c>
      <c r="Q48" s="2">
        <f t="shared" si="8"/>
        <v>0</v>
      </c>
      <c r="R48" s="41"/>
      <c r="T48" s="5"/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3212-A9C5-4FEE-9A0F-32E6843367D3}">
  <sheetPr>
    <tabColor theme="5" tint="0.79998168889431442"/>
  </sheetPr>
  <dimension ref="B2:AX48"/>
  <sheetViews>
    <sheetView topLeftCell="N3" workbookViewId="0">
      <selection activeCell="R7" sqref="R7"/>
    </sheetView>
  </sheetViews>
  <sheetFormatPr defaultRowHeight="15" x14ac:dyDescent="0.25"/>
  <cols>
    <col min="1" max="1" width="14.5703125" customWidth="1"/>
    <col min="2" max="2" width="14.7109375" customWidth="1"/>
    <col min="3" max="3" width="14.5703125" customWidth="1"/>
    <col min="4" max="4" width="17" customWidth="1"/>
    <col min="6" max="6" width="37.140625" customWidth="1"/>
    <col min="7" max="7" width="30.28515625" customWidth="1"/>
    <col min="8" max="8" width="23.42578125" customWidth="1"/>
    <col min="9" max="9" width="35.7109375" customWidth="1"/>
    <col min="10" max="10" width="42.28515625" customWidth="1"/>
    <col min="11" max="11" width="46.42578125" customWidth="1"/>
    <col min="12" max="12" width="21.85546875" customWidth="1"/>
    <col min="13" max="13" width="65.85546875" customWidth="1"/>
    <col min="14" max="14" width="46" customWidth="1"/>
    <col min="15" max="15" width="54.28515625" customWidth="1"/>
    <col min="16" max="16" width="43.5703125" customWidth="1"/>
    <col min="17" max="17" width="50.140625" customWidth="1"/>
    <col min="18" max="18" width="7.5703125" customWidth="1"/>
    <col min="19" max="20" width="57" customWidth="1"/>
    <col min="21" max="21" width="27.7109375" customWidth="1"/>
    <col min="22" max="22" width="19" customWidth="1"/>
    <col min="27" max="28" width="57" customWidth="1"/>
    <col min="29" max="29" width="27.7109375" customWidth="1"/>
    <col min="30" max="30" width="19" customWidth="1"/>
    <col min="35" max="36" width="57" customWidth="1"/>
    <col min="37" max="37" width="27.7109375" customWidth="1"/>
    <col min="38" max="38" width="19" customWidth="1"/>
    <col min="43" max="44" width="57" customWidth="1"/>
    <col min="45" max="45" width="27.7109375" customWidth="1"/>
    <col min="46" max="46" width="19" customWidth="1"/>
  </cols>
  <sheetData>
    <row r="2" spans="2:50" x14ac:dyDescent="0.25">
      <c r="D2" t="str">
        <f>Staff!$D$2</f>
        <v>Business Name</v>
      </c>
      <c r="F2">
        <f>Staff!$F$2</f>
        <v>0</v>
      </c>
      <c r="R2" s="10"/>
      <c r="AA2" s="10"/>
      <c r="AB2" s="10"/>
      <c r="AC2" s="10"/>
      <c r="AI2" s="10"/>
      <c r="AJ2" s="10"/>
      <c r="AK2" s="10"/>
      <c r="AQ2" s="10"/>
      <c r="AR2" s="10"/>
      <c r="AS2" s="10"/>
    </row>
    <row r="3" spans="2:50" x14ac:dyDescent="0.25">
      <c r="D3" t="str">
        <f>Staff!$D$3</f>
        <v>Year</v>
      </c>
      <c r="F3">
        <f>Staff!$F$3</f>
        <v>0</v>
      </c>
      <c r="U3" s="37"/>
      <c r="AF3" s="37"/>
      <c r="AN3" s="37"/>
      <c r="AV3" s="37"/>
    </row>
    <row r="4" spans="2:50" x14ac:dyDescent="0.25">
      <c r="J4" s="4" t="s">
        <v>494</v>
      </c>
      <c r="K4" s="4" t="s">
        <v>495</v>
      </c>
      <c r="L4" s="4"/>
      <c r="M4" s="53" t="s">
        <v>496</v>
      </c>
      <c r="N4" s="4" t="s">
        <v>497</v>
      </c>
      <c r="O4" s="4" t="s">
        <v>499</v>
      </c>
      <c r="P4" s="4" t="s">
        <v>500</v>
      </c>
      <c r="Q4" s="4" t="s">
        <v>502</v>
      </c>
      <c r="S4" s="60"/>
      <c r="T4" s="60"/>
      <c r="U4" s="60" t="s">
        <v>462</v>
      </c>
      <c r="V4" s="60"/>
      <c r="W4" s="60"/>
      <c r="X4" s="60"/>
      <c r="Y4" s="60"/>
      <c r="AA4" s="4"/>
      <c r="AB4" s="4"/>
      <c r="AC4" s="4" t="s">
        <v>461</v>
      </c>
      <c r="AD4" s="4"/>
      <c r="AE4" s="4"/>
      <c r="AF4" s="2"/>
      <c r="AG4" s="4"/>
      <c r="AI4" s="70"/>
      <c r="AJ4" s="70"/>
      <c r="AK4" s="70" t="s">
        <v>460</v>
      </c>
      <c r="AL4" s="70"/>
      <c r="AM4" s="70"/>
      <c r="AN4" s="68"/>
      <c r="AO4" s="70"/>
      <c r="AQ4" s="67"/>
      <c r="AR4" s="67"/>
      <c r="AS4" s="67" t="s">
        <v>459</v>
      </c>
      <c r="AT4" s="67"/>
      <c r="AU4" s="67"/>
      <c r="AV4" s="65"/>
      <c r="AW4" s="67"/>
    </row>
    <row r="5" spans="2:50" ht="23.25" x14ac:dyDescent="0.35">
      <c r="F5" s="14" t="s">
        <v>484</v>
      </c>
      <c r="J5" s="54">
        <f>SUM(J10:J48)</f>
        <v>0</v>
      </c>
      <c r="K5" s="54">
        <f>SUM(K10:K48)</f>
        <v>0</v>
      </c>
      <c r="L5" s="4"/>
      <c r="M5" s="54">
        <f>SUM(M10:M48)</f>
        <v>0</v>
      </c>
      <c r="N5" s="54">
        <f>SUM(N10:N48)</f>
        <v>0</v>
      </c>
      <c r="O5" s="54">
        <f t="shared" ref="O5:P5" si="0">SUM(O10:O48)</f>
        <v>0</v>
      </c>
      <c r="P5" s="54">
        <f t="shared" si="0"/>
        <v>0</v>
      </c>
      <c r="Q5" s="54">
        <f>SUM(Q10:Q48)</f>
        <v>0</v>
      </c>
      <c r="R5" s="10" t="s">
        <v>435</v>
      </c>
      <c r="S5" s="61">
        <f>SUM(S10:S48)</f>
        <v>0</v>
      </c>
      <c r="T5" s="81">
        <f t="shared" ref="T5:AW5" si="1">SUM(T10:T48)</f>
        <v>0</v>
      </c>
      <c r="U5" s="81">
        <f t="shared" si="1"/>
        <v>0</v>
      </c>
      <c r="V5" s="81">
        <f t="shared" si="1"/>
        <v>0</v>
      </c>
      <c r="W5" s="81">
        <f t="shared" si="1"/>
        <v>0</v>
      </c>
      <c r="X5" s="81">
        <f t="shared" si="1"/>
        <v>0</v>
      </c>
      <c r="Y5" s="81">
        <f t="shared" si="1"/>
        <v>0</v>
      </c>
      <c r="Z5" s="77"/>
      <c r="AA5" s="78">
        <f t="shared" si="1"/>
        <v>0</v>
      </c>
      <c r="AB5" s="78">
        <f t="shared" si="1"/>
        <v>0</v>
      </c>
      <c r="AC5" s="78">
        <f t="shared" si="1"/>
        <v>0</v>
      </c>
      <c r="AD5" s="78">
        <f t="shared" si="1"/>
        <v>0</v>
      </c>
      <c r="AE5" s="78">
        <f t="shared" si="1"/>
        <v>0</v>
      </c>
      <c r="AF5" s="78">
        <f t="shared" si="1"/>
        <v>0</v>
      </c>
      <c r="AG5" s="78">
        <f t="shared" si="1"/>
        <v>0</v>
      </c>
      <c r="AH5" s="77"/>
      <c r="AI5" s="79">
        <f t="shared" si="1"/>
        <v>0</v>
      </c>
      <c r="AJ5" s="79">
        <f t="shared" si="1"/>
        <v>0</v>
      </c>
      <c r="AK5" s="79">
        <f t="shared" si="1"/>
        <v>0</v>
      </c>
      <c r="AL5" s="79">
        <f t="shared" si="1"/>
        <v>0</v>
      </c>
      <c r="AM5" s="79">
        <f t="shared" si="1"/>
        <v>0</v>
      </c>
      <c r="AN5" s="79">
        <f t="shared" si="1"/>
        <v>0</v>
      </c>
      <c r="AO5" s="79">
        <f t="shared" si="1"/>
        <v>0</v>
      </c>
      <c r="AP5" s="77"/>
      <c r="AQ5" s="80">
        <f t="shared" si="1"/>
        <v>0</v>
      </c>
      <c r="AR5" s="80">
        <f t="shared" si="1"/>
        <v>0</v>
      </c>
      <c r="AS5" s="80">
        <f t="shared" si="1"/>
        <v>0</v>
      </c>
      <c r="AT5" s="80">
        <f t="shared" si="1"/>
        <v>0</v>
      </c>
      <c r="AU5" s="80">
        <f t="shared" si="1"/>
        <v>0</v>
      </c>
      <c r="AV5" s="80">
        <f t="shared" si="1"/>
        <v>0</v>
      </c>
      <c r="AW5" s="80">
        <f t="shared" si="1"/>
        <v>0</v>
      </c>
    </row>
    <row r="6" spans="2:50" x14ac:dyDescent="0.25">
      <c r="F6" t="s">
        <v>501</v>
      </c>
      <c r="O6" t="s">
        <v>539</v>
      </c>
      <c r="P6" s="91" t="str">
        <f>'Federal Income Tax'!$J$6</f>
        <v>Yes</v>
      </c>
      <c r="U6" s="37"/>
      <c r="AF6" s="37"/>
      <c r="AN6" s="37"/>
      <c r="AV6" s="37"/>
    </row>
    <row r="7" spans="2:50" x14ac:dyDescent="0.25">
      <c r="G7" s="8"/>
      <c r="H7" s="8"/>
      <c r="J7" s="7"/>
      <c r="K7" s="7"/>
      <c r="L7" s="1">
        <v>7000</v>
      </c>
      <c r="M7" s="1">
        <v>0</v>
      </c>
      <c r="N7" s="1"/>
      <c r="O7" s="55">
        <v>5.3999999999999999E-2</v>
      </c>
      <c r="P7" s="38">
        <v>6.0000000000000001E-3</v>
      </c>
      <c r="Q7" s="1"/>
      <c r="R7" s="37"/>
      <c r="W7" s="55">
        <v>5.3999999999999999E-2</v>
      </c>
      <c r="X7" s="38">
        <v>6.0000000000000001E-3</v>
      </c>
      <c r="Y7" s="1"/>
      <c r="AE7" s="55">
        <v>5.3999999999999999E-2</v>
      </c>
      <c r="AF7" s="38">
        <v>6.0000000000000001E-3</v>
      </c>
      <c r="AG7" s="1"/>
      <c r="AM7" s="55">
        <v>5.3999999999999999E-2</v>
      </c>
      <c r="AN7" s="38">
        <v>6.0000000000000001E-3</v>
      </c>
      <c r="AO7" s="1"/>
      <c r="AU7" s="55">
        <v>5.3999999999999999E-2</v>
      </c>
      <c r="AV7" s="38">
        <v>6.0000000000000001E-3</v>
      </c>
      <c r="AW7" s="1"/>
    </row>
    <row r="8" spans="2:50" x14ac:dyDescent="0.25">
      <c r="O8" t="str">
        <f>List!$P$6</f>
        <v>Exempt State Unemployment Tax</v>
      </c>
      <c r="P8" t="str">
        <f>List!$P$5</f>
        <v>State Unemployment Tax</v>
      </c>
      <c r="S8" t="s">
        <v>462</v>
      </c>
      <c r="W8" t="str">
        <f>List!$P$6</f>
        <v>Exempt State Unemployment Tax</v>
      </c>
      <c r="X8" t="str">
        <f>List!$P$5</f>
        <v>State Unemployment Tax</v>
      </c>
      <c r="AA8" t="s">
        <v>461</v>
      </c>
      <c r="AE8" t="str">
        <f>List!$P$6</f>
        <v>Exempt State Unemployment Tax</v>
      </c>
      <c r="AF8" t="str">
        <f>List!$P$5</f>
        <v>State Unemployment Tax</v>
      </c>
      <c r="AI8" t="s">
        <v>460</v>
      </c>
      <c r="AM8" t="str">
        <f>List!$P$6</f>
        <v>Exempt State Unemployment Tax</v>
      </c>
      <c r="AN8" t="str">
        <f>List!$P$5</f>
        <v>State Unemployment Tax</v>
      </c>
      <c r="AQ8" t="s">
        <v>459</v>
      </c>
      <c r="AU8" t="str">
        <f>List!$P$6</f>
        <v>Exempt State Unemployment Tax</v>
      </c>
      <c r="AV8" t="str">
        <f>List!$P$5</f>
        <v>State Unemployment Tax</v>
      </c>
    </row>
    <row r="9" spans="2:50" x14ac:dyDescent="0.25">
      <c r="B9" t="s">
        <v>1</v>
      </c>
      <c r="C9" t="s">
        <v>2</v>
      </c>
      <c r="F9" t="s">
        <v>462</v>
      </c>
      <c r="G9" t="s">
        <v>461</v>
      </c>
      <c r="H9" t="s">
        <v>460</v>
      </c>
      <c r="I9" t="s">
        <v>459</v>
      </c>
      <c r="J9" t="s">
        <v>481</v>
      </c>
      <c r="K9" t="s">
        <v>472</v>
      </c>
      <c r="L9" t="s">
        <v>463</v>
      </c>
      <c r="M9" t="s">
        <v>498</v>
      </c>
      <c r="N9" t="s">
        <v>473</v>
      </c>
      <c r="O9" t="s">
        <v>477</v>
      </c>
      <c r="P9" t="s">
        <v>476</v>
      </c>
      <c r="Q9" t="s">
        <v>483</v>
      </c>
      <c r="S9" t="s">
        <v>472</v>
      </c>
      <c r="T9" t="s">
        <v>522</v>
      </c>
      <c r="U9" t="s">
        <v>523</v>
      </c>
      <c r="V9" t="s">
        <v>521</v>
      </c>
      <c r="W9" t="s">
        <v>477</v>
      </c>
      <c r="X9" t="s">
        <v>476</v>
      </c>
      <c r="Y9" t="s">
        <v>483</v>
      </c>
      <c r="AA9" t="s">
        <v>472</v>
      </c>
      <c r="AB9" t="s">
        <v>522</v>
      </c>
      <c r="AC9" t="s">
        <v>523</v>
      </c>
      <c r="AD9" t="s">
        <v>521</v>
      </c>
      <c r="AE9" t="s">
        <v>477</v>
      </c>
      <c r="AF9" t="s">
        <v>476</v>
      </c>
      <c r="AG9" t="s">
        <v>483</v>
      </c>
      <c r="AI9" t="s">
        <v>472</v>
      </c>
      <c r="AJ9" t="s">
        <v>522</v>
      </c>
      <c r="AK9" t="s">
        <v>523</v>
      </c>
      <c r="AL9" t="s">
        <v>521</v>
      </c>
      <c r="AM9" t="s">
        <v>477</v>
      </c>
      <c r="AN9" t="s">
        <v>476</v>
      </c>
      <c r="AO9" t="s">
        <v>483</v>
      </c>
      <c r="AQ9" t="s">
        <v>472</v>
      </c>
      <c r="AR9" t="s">
        <v>522</v>
      </c>
      <c r="AS9" t="s">
        <v>524</v>
      </c>
      <c r="AT9" t="s">
        <v>521</v>
      </c>
      <c r="AU9" t="s">
        <v>477</v>
      </c>
      <c r="AV9" t="s">
        <v>476</v>
      </c>
      <c r="AW9" t="s">
        <v>483</v>
      </c>
    </row>
    <row r="10" spans="2:50" x14ac:dyDescent="0.25">
      <c r="B10" s="4" t="str">
        <f>IF(Staff!B9="","",Staff!B9)</f>
        <v/>
      </c>
      <c r="C10" s="4" t="str">
        <f>IF(Staff!C9="","",Staff!C9)</f>
        <v/>
      </c>
      <c r="D10" s="2"/>
      <c r="E10" s="4"/>
      <c r="F10" s="2">
        <f>SUMIFS('Federal Income Tax'!$AJ:$AJ,'Federal Income Tax'!$B:$B,'FUTA by Quarter'!$B10,'Federal Income Tax'!$C:$C,'FUTA by Quarter'!$C10,'Federal Income Tax'!$AC:$AC,'FUTA by Quarter'!$F$9)</f>
        <v>0</v>
      </c>
      <c r="G10" s="2">
        <f>SUMIFS('Federal Income Tax'!$AJ:$AJ,'Federal Income Tax'!$B:$B,'FUTA by Quarter'!$B10,'Federal Income Tax'!$C:$C,'FUTA by Quarter'!$C10,'Federal Income Tax'!$AC:$AC,'FUTA by Quarter'!$G$9)</f>
        <v>0</v>
      </c>
      <c r="H10" s="2">
        <f>SUMIFS('Federal Income Tax'!$AJ:$AJ,'Federal Income Tax'!$B:$B,'FUTA by Quarter'!$B10,'Federal Income Tax'!$C:$C,'FUTA by Quarter'!$C10,'Federal Income Tax'!$AC:$AC,'FUTA by Quarter'!$H$9)</f>
        <v>0</v>
      </c>
      <c r="I10" s="2">
        <f>SUMIFS('Federal Income Tax'!$AJ:$AJ,'Federal Income Tax'!$B:$B,'FUTA by Quarter'!$B10,'Federal Income Tax'!$C:$C,'FUTA by Quarter'!$C10,'Federal Income Tax'!$AC:$AC,'FUTA by Quarter'!$I$9)</f>
        <v>0</v>
      </c>
      <c r="J10" s="3">
        <f>SUM(F10:I10)</f>
        <v>0</v>
      </c>
      <c r="K10" s="3">
        <f>IF('Federal Income Tax'!AI9="","",'Federal Income Tax'!AI9)</f>
        <v>0</v>
      </c>
      <c r="L10" s="3">
        <f>$L$7</f>
        <v>7000</v>
      </c>
      <c r="M10" s="3">
        <f>MAX(SUM(F10:I10,-L10),$M$7)</f>
        <v>0</v>
      </c>
      <c r="N10" s="3">
        <f>SUM(J10,-K10,-M10)</f>
        <v>0</v>
      </c>
      <c r="O10" s="2" t="str">
        <f>IF($P$6="Yes","",N10*$O$7)</f>
        <v/>
      </c>
      <c r="P10" s="2">
        <f>N10*$P$7</f>
        <v>0</v>
      </c>
      <c r="Q10" s="2">
        <f>SUM(O10:P10)</f>
        <v>0</v>
      </c>
      <c r="R10" s="37"/>
      <c r="S10" s="61">
        <f>SUMIFS('Federal Income Tax'!AI:AI,'Federal Income Tax'!AC:AC,'FUTA by Quarter'!$S$8,'Federal Income Tax'!B:B,'FUTA by Quarter'!B10,'Federal Income Tax'!C:C,'FUTA by Quarter'!C10)</f>
        <v>0</v>
      </c>
      <c r="T10" s="61">
        <f t="shared" ref="T10:T11" si="2">SUM(F10,-S10)</f>
        <v>0</v>
      </c>
      <c r="U10" s="61" t="str">
        <f>IF(SUM(T10,-L10)&lt;0,"0",SUM(T10,-L10))</f>
        <v>0</v>
      </c>
      <c r="V10" s="62">
        <f>SUM(F10,-S10,-U10)</f>
        <v>0</v>
      </c>
      <c r="W10" s="61" t="str">
        <f>IF($P$6="Yes","",V10*$W$7)</f>
        <v/>
      </c>
      <c r="X10" s="61">
        <f>V10*$X$7</f>
        <v>0</v>
      </c>
      <c r="Y10" s="62">
        <f>SUM(W10:X10)</f>
        <v>0</v>
      </c>
      <c r="AA10" s="63">
        <f>SUMIFS('Federal Income Tax'!$AI:$AI,'Federal Income Tax'!$AC:$AC,'FUTA by Quarter'!AA$8,'Federal Income Tax'!$B:$B,'FUTA by Quarter'!$B10,'Federal Income Tax'!$C:$C,'FUTA by Quarter'!$C10)</f>
        <v>0</v>
      </c>
      <c r="AB10" s="63">
        <f>SUM(G10,-AA10)</f>
        <v>0</v>
      </c>
      <c r="AC10" s="63" t="str">
        <f>IF(SUM(T10,AB10,-$L10)&lt;0,"0",SUM(T10,AB10,-$L10))</f>
        <v>0</v>
      </c>
      <c r="AD10" s="64">
        <f>SUM($G10,-AA10,-AC10)</f>
        <v>0</v>
      </c>
      <c r="AE10" s="63" t="str">
        <f>IF($P$6="Yes","",AD10*AE$7)</f>
        <v/>
      </c>
      <c r="AF10" s="63">
        <f>AD10*AF$7</f>
        <v>0</v>
      </c>
      <c r="AG10" s="64">
        <f>SUM(AE10:AF10)</f>
        <v>0</v>
      </c>
      <c r="AI10" s="68">
        <f>SUMIFS('Federal Income Tax'!$AI:$AI,'Federal Income Tax'!$AC:$AC,'FUTA by Quarter'!AI$8,'Federal Income Tax'!$B:$B,'FUTA by Quarter'!$B10,'Federal Income Tax'!$C:$C,'FUTA by Quarter'!$C10)</f>
        <v>0</v>
      </c>
      <c r="AJ10" s="68">
        <f>SUM(H10,-AI10)</f>
        <v>0</v>
      </c>
      <c r="AK10" s="68" t="str">
        <f>IF(SUM(T10,AB10,AJ10,-$L10)&lt;0,"0",SUM(T10,AB10,AJ10,-$L10))</f>
        <v>0</v>
      </c>
      <c r="AL10" s="69">
        <f>IF(SUM(H10,-AI10,-AK10)&lt;0,"0",SUM(H10,-AI10,-AK10))</f>
        <v>0</v>
      </c>
      <c r="AM10" s="68" t="str">
        <f>IF($P$6="Yes","",AL10*AM$7)</f>
        <v/>
      </c>
      <c r="AN10" s="68">
        <f>AL10*AN$7</f>
        <v>0</v>
      </c>
      <c r="AO10" s="69">
        <f>SUM(AM10:AN10)</f>
        <v>0</v>
      </c>
      <c r="AP10" s="70"/>
      <c r="AQ10" s="65">
        <f>SUMIFS('Federal Income Tax'!$AI:$AI,'Federal Income Tax'!$AC:$AC,'FUTA by Quarter'!AQ$8,'Federal Income Tax'!$B:$B,'FUTA by Quarter'!$B10,'Federal Income Tax'!$C:$C,'FUTA by Quarter'!$C10)</f>
        <v>0</v>
      </c>
      <c r="AR10" s="65">
        <f>SUM(I10,-AQ10)</f>
        <v>0</v>
      </c>
      <c r="AS10" s="65" t="str">
        <f>IF(SUM(T10,AB10,AJ10,AR10,-$L10)&lt;0,"0",SUM(T10,AB10,AJ10,AR10,-$L10))</f>
        <v>0</v>
      </c>
      <c r="AT10" s="66">
        <f>IF(SUM(I10,-AQ10,-AS10)&lt;0,"0",SUM(I10,-AQ10,-AS10))</f>
        <v>0</v>
      </c>
      <c r="AU10" s="65" t="str">
        <f>IF($P$6="Yes","",AT10*AU$7)</f>
        <v/>
      </c>
      <c r="AV10" s="65">
        <f>AT10*AV$7</f>
        <v>0</v>
      </c>
      <c r="AW10" s="66">
        <f>SUM(AU10:AV10)</f>
        <v>0</v>
      </c>
      <c r="AX10" s="67"/>
    </row>
    <row r="11" spans="2:50" x14ac:dyDescent="0.25">
      <c r="B11" s="4" t="str">
        <f>IF(Staff!B10="","",Staff!B10)</f>
        <v/>
      </c>
      <c r="C11" s="4" t="str">
        <f>IF(Staff!C10="","",Staff!C10)</f>
        <v/>
      </c>
      <c r="D11" s="2"/>
      <c r="E11" s="4"/>
      <c r="F11" s="2">
        <f>SUMIFS('Federal Income Tax'!$AJ:$AJ,'Federal Income Tax'!$B:$B,'FUTA by Quarter'!$B11,'Federal Income Tax'!$C:$C,'FUTA by Quarter'!$C11,'Federal Income Tax'!$AC:$AC,'FUTA by Quarter'!$F$9)</f>
        <v>0</v>
      </c>
      <c r="G11" s="2">
        <f>SUMIFS('Federal Income Tax'!$AJ:$AJ,'Federal Income Tax'!$B:$B,'FUTA by Quarter'!$B11,'Federal Income Tax'!$C:$C,'FUTA by Quarter'!$C11,'Federal Income Tax'!$AC:$AC,'FUTA by Quarter'!$G$9)</f>
        <v>0</v>
      </c>
      <c r="H11" s="2">
        <f>SUMIFS('Federal Income Tax'!$AJ:$AJ,'Federal Income Tax'!$B:$B,'FUTA by Quarter'!$B11,'Federal Income Tax'!$C:$C,'FUTA by Quarter'!$C11,'Federal Income Tax'!$AC:$AC,'FUTA by Quarter'!$H$9)</f>
        <v>0</v>
      </c>
      <c r="I11" s="2">
        <f>SUMIFS('Federal Income Tax'!$AJ:$AJ,'Federal Income Tax'!$B:$B,'FUTA by Quarter'!$B11,'Federal Income Tax'!$C:$C,'FUTA by Quarter'!$C11,'Federal Income Tax'!$AC:$AC,'FUTA by Quarter'!$I$9)</f>
        <v>0</v>
      </c>
      <c r="J11" s="3">
        <f t="shared" ref="J11:J48" si="3">SUM(F11:I11)</f>
        <v>0</v>
      </c>
      <c r="K11" s="3">
        <f>IF('Federal Income Tax'!AI10="","",'Federal Income Tax'!AI10)</f>
        <v>0</v>
      </c>
      <c r="L11" s="3">
        <f t="shared" ref="L11:L48" si="4">$L$7</f>
        <v>7000</v>
      </c>
      <c r="M11" s="3">
        <f>MAX(SUM(F11:I11,-L11),$M$7)</f>
        <v>0</v>
      </c>
      <c r="N11" s="3">
        <f t="shared" ref="N11:N48" si="5">SUM(J11,-K11,-M11)</f>
        <v>0</v>
      </c>
      <c r="O11" s="2" t="str">
        <f>IF($P$6="Yes","",N11*$O$7)</f>
        <v/>
      </c>
      <c r="P11" s="2">
        <f t="shared" ref="P11:P48" si="6">N11*$P$7</f>
        <v>0</v>
      </c>
      <c r="Q11" s="2">
        <f>SUM(O11:P11)</f>
        <v>0</v>
      </c>
      <c r="R11" s="37"/>
      <c r="S11" s="61">
        <f>SUMIFS('Federal Income Tax'!AI:AI,'Federal Income Tax'!AC:AC,'FUTA by Quarter'!$S$8,'Federal Income Tax'!B:B,'FUTA by Quarter'!B11,'Federal Income Tax'!C:C,'FUTA by Quarter'!C11)</f>
        <v>0</v>
      </c>
      <c r="T11" s="61">
        <f t="shared" si="2"/>
        <v>0</v>
      </c>
      <c r="U11" s="61" t="str">
        <f t="shared" ref="U11:U48" si="7">IF(SUM(T11,-L11)&lt;0,"0",SUM(T11,-L11))</f>
        <v>0</v>
      </c>
      <c r="V11" s="62">
        <f t="shared" ref="V11:V48" si="8">SUM(F11,-S11,-U11)</f>
        <v>0</v>
      </c>
      <c r="W11" s="61" t="str">
        <f t="shared" ref="W11:W48" si="9">IF($P$6="Yes","",V11*$W$7)</f>
        <v/>
      </c>
      <c r="X11" s="61">
        <f>V11*$X$7</f>
        <v>0</v>
      </c>
      <c r="Y11" s="62">
        <f t="shared" ref="Y11:Y48" si="10">SUM(W11:X11)</f>
        <v>0</v>
      </c>
      <c r="AA11" s="63">
        <f>SUMIFS('Federal Income Tax'!$AI:$AI,'Federal Income Tax'!$AC:$AC,'FUTA by Quarter'!AA$8,'Federal Income Tax'!$B:$B,'FUTA by Quarter'!$B11,'Federal Income Tax'!$C:$C,'FUTA by Quarter'!$C11)</f>
        <v>0</v>
      </c>
      <c r="AB11" s="63">
        <f>SUM(G11,-AA11)</f>
        <v>0</v>
      </c>
      <c r="AC11" s="63" t="str">
        <f t="shared" ref="AC11:AC48" si="11">IF(SUM(T11,AB11,-$L11)&lt;0,"0",SUM(T11,AB11,-$L11))</f>
        <v>0</v>
      </c>
      <c r="AD11" s="64">
        <f>SUM($G11,-AA11,-AC11)</f>
        <v>0</v>
      </c>
      <c r="AE11" s="63" t="str">
        <f t="shared" ref="AE11:AE48" si="12">IF($P$6="Yes","",AD11*AE$7)</f>
        <v/>
      </c>
      <c r="AF11" s="63">
        <f t="shared" ref="AF11:AF48" si="13">AD11*AF$7</f>
        <v>0</v>
      </c>
      <c r="AG11" s="64">
        <f t="shared" ref="AG11:AG48" si="14">SUM(AE11:AF11)</f>
        <v>0</v>
      </c>
      <c r="AI11" s="68">
        <f>SUMIFS('Federal Income Tax'!$AI:$AI,'Federal Income Tax'!$AC:$AC,'FUTA by Quarter'!AI$8,'Federal Income Tax'!$B:$B,'FUTA by Quarter'!$B11,'Federal Income Tax'!$C:$C,'FUTA by Quarter'!$C11)</f>
        <v>0</v>
      </c>
      <c r="AJ11" s="68">
        <f t="shared" ref="AJ11:AJ48" si="15">SUM(H11,-AI11)</f>
        <v>0</v>
      </c>
      <c r="AK11" s="68" t="str">
        <f t="shared" ref="AK11:AK48" si="16">IF(SUM(T11,AB11,AJ11,-$L11)&lt;0,"0",SUM(T11,AB11,AJ11,-$L11))</f>
        <v>0</v>
      </c>
      <c r="AL11" s="69">
        <f t="shared" ref="AL11:AL48" si="17">IF(SUM(H11,-AI11,-AK11)&lt;0,"0",SUM(H11,-AI11,-AK11))</f>
        <v>0</v>
      </c>
      <c r="AM11" s="68" t="str">
        <f t="shared" ref="AM11:AM48" si="18">IF($P$6="Yes","",AL11*AM$7)</f>
        <v/>
      </c>
      <c r="AN11" s="68">
        <f t="shared" ref="AN11:AN48" si="19">AL11*AN$7</f>
        <v>0</v>
      </c>
      <c r="AO11" s="69">
        <f t="shared" ref="AO11:AO48" si="20">SUM(AM11:AN11)</f>
        <v>0</v>
      </c>
      <c r="AP11" s="70"/>
      <c r="AQ11" s="65">
        <f>SUMIFS('Federal Income Tax'!$AI:$AI,'Federal Income Tax'!$AC:$AC,'FUTA by Quarter'!AQ$8,'Federal Income Tax'!$B:$B,'FUTA by Quarter'!$B11,'Federal Income Tax'!$C:$C,'FUTA by Quarter'!$C11)</f>
        <v>0</v>
      </c>
      <c r="AR11" s="65">
        <f t="shared" ref="AR11:AR48" si="21">SUM(I11,-AQ11)</f>
        <v>0</v>
      </c>
      <c r="AS11" s="65" t="str">
        <f t="shared" ref="AS11:AS48" si="22">IF(SUM(T11,AB11,AJ11,AR11,-$L11)&lt;0,"0",SUM(T11,AB11,AJ11,AR11,-$L11))</f>
        <v>0</v>
      </c>
      <c r="AT11" s="66">
        <f t="shared" ref="AT11:AT48" si="23">IF(SUM(I11,-AQ11,-AS11)&lt;0,"0",SUM(I11,-AQ11,-AS11))</f>
        <v>0</v>
      </c>
      <c r="AU11" s="65" t="str">
        <f t="shared" ref="AU11:AU48" si="24">IF($P$6="Yes","",AT11*AU$7)</f>
        <v/>
      </c>
      <c r="AV11" s="65">
        <f t="shared" ref="AV11:AV48" si="25">AT11*AV$7</f>
        <v>0</v>
      </c>
      <c r="AW11" s="66">
        <f t="shared" ref="AW11:AW48" si="26">SUM(AU11:AV11)</f>
        <v>0</v>
      </c>
      <c r="AX11" s="67"/>
    </row>
    <row r="12" spans="2:50" x14ac:dyDescent="0.25">
      <c r="B12" s="4" t="str">
        <f>IF(Staff!B11="","",Staff!B11)</f>
        <v/>
      </c>
      <c r="C12" s="4" t="str">
        <f>IF(Staff!C11="","",Staff!C11)</f>
        <v/>
      </c>
      <c r="D12" s="2"/>
      <c r="E12" s="4"/>
      <c r="F12" s="2">
        <f>SUMIFS('Federal Income Tax'!$AJ:$AJ,'Federal Income Tax'!$B:$B,'FUTA by Quarter'!$B12,'Federal Income Tax'!$C:$C,'FUTA by Quarter'!$C12,'Federal Income Tax'!$AC:$AC,'FUTA by Quarter'!$F$9)</f>
        <v>0</v>
      </c>
      <c r="G12" s="2">
        <f>SUMIFS('Federal Income Tax'!$AJ:$AJ,'Federal Income Tax'!$B:$B,'FUTA by Quarter'!$B12,'Federal Income Tax'!$C:$C,'FUTA by Quarter'!$C12,'Federal Income Tax'!$AC:$AC,'FUTA by Quarter'!$G$9)</f>
        <v>0</v>
      </c>
      <c r="H12" s="2">
        <f>SUMIFS('Federal Income Tax'!$AJ:$AJ,'Federal Income Tax'!$B:$B,'FUTA by Quarter'!$B12,'Federal Income Tax'!$C:$C,'FUTA by Quarter'!$C12,'Federal Income Tax'!$AC:$AC,'FUTA by Quarter'!$H$9)</f>
        <v>0</v>
      </c>
      <c r="I12" s="2">
        <f>SUMIFS('Federal Income Tax'!$AJ:$AJ,'Federal Income Tax'!$B:$B,'FUTA by Quarter'!$B12,'Federal Income Tax'!$C:$C,'FUTA by Quarter'!$C12,'Federal Income Tax'!$AC:$AC,'FUTA by Quarter'!$I$9)</f>
        <v>0</v>
      </c>
      <c r="J12" s="3">
        <f t="shared" si="3"/>
        <v>0</v>
      </c>
      <c r="K12" s="3">
        <f>IF('Federal Income Tax'!AI11="","",'Federal Income Tax'!AI11)</f>
        <v>0</v>
      </c>
      <c r="L12" s="3">
        <f>$L$7</f>
        <v>7000</v>
      </c>
      <c r="M12" s="3">
        <f>MAX(SUM(F12:I12,-L12),$M$7)</f>
        <v>0</v>
      </c>
      <c r="N12" s="3">
        <f t="shared" si="5"/>
        <v>0</v>
      </c>
      <c r="O12" s="2" t="str">
        <f t="shared" ref="O12:O48" si="27">IF($P$6="Yes","",N12*$O$7)</f>
        <v/>
      </c>
      <c r="P12" s="2">
        <f t="shared" si="6"/>
        <v>0</v>
      </c>
      <c r="Q12" s="2">
        <f t="shared" ref="Q12:Q48" si="28">SUM(O12:P12)</f>
        <v>0</v>
      </c>
      <c r="R12" s="37"/>
      <c r="S12" s="61">
        <f>SUMIFS('Federal Income Tax'!AI:AI,'Federal Income Tax'!AC:AC,'FUTA by Quarter'!$S$8,'Federal Income Tax'!B:B,'FUTA by Quarter'!B12,'Federal Income Tax'!C:C,'FUTA by Quarter'!C12)</f>
        <v>0</v>
      </c>
      <c r="T12" s="61">
        <f>SUM(F12,-S12)</f>
        <v>0</v>
      </c>
      <c r="U12" s="61" t="str">
        <f t="shared" si="7"/>
        <v>0</v>
      </c>
      <c r="V12" s="62">
        <f t="shared" si="8"/>
        <v>0</v>
      </c>
      <c r="W12" s="61" t="str">
        <f t="shared" si="9"/>
        <v/>
      </c>
      <c r="X12" s="61">
        <f t="shared" ref="X12:X48" si="29">V12*$X$7</f>
        <v>0</v>
      </c>
      <c r="Y12" s="62">
        <f t="shared" si="10"/>
        <v>0</v>
      </c>
      <c r="AA12" s="63">
        <f>SUMIFS('Federal Income Tax'!$AI:$AI,'Federal Income Tax'!$AC:$AC,'FUTA by Quarter'!AA$8,'Federal Income Tax'!$B:$B,'FUTA by Quarter'!$B12,'Federal Income Tax'!$C:$C,'FUTA by Quarter'!$C12)</f>
        <v>0</v>
      </c>
      <c r="AB12" s="63">
        <f t="shared" ref="AB12:AB48" si="30">SUM(G12,-AA12)</f>
        <v>0</v>
      </c>
      <c r="AC12" s="63" t="str">
        <f t="shared" si="11"/>
        <v>0</v>
      </c>
      <c r="AD12" s="64">
        <f t="shared" ref="AD12:AD48" si="31">SUM($G12,-AA12,-AC12)</f>
        <v>0</v>
      </c>
      <c r="AE12" s="63" t="str">
        <f t="shared" si="12"/>
        <v/>
      </c>
      <c r="AF12" s="63">
        <f t="shared" si="13"/>
        <v>0</v>
      </c>
      <c r="AG12" s="64">
        <f t="shared" si="14"/>
        <v>0</v>
      </c>
      <c r="AI12" s="68">
        <f>SUMIFS('Federal Income Tax'!$AI:$AI,'Federal Income Tax'!$AC:$AC,'FUTA by Quarter'!AI$8,'Federal Income Tax'!$B:$B,'FUTA by Quarter'!$B12,'Federal Income Tax'!$C:$C,'FUTA by Quarter'!$C12)</f>
        <v>0</v>
      </c>
      <c r="AJ12" s="68">
        <f t="shared" si="15"/>
        <v>0</v>
      </c>
      <c r="AK12" s="68" t="str">
        <f t="shared" si="16"/>
        <v>0</v>
      </c>
      <c r="AL12" s="69">
        <f t="shared" si="17"/>
        <v>0</v>
      </c>
      <c r="AM12" s="68" t="str">
        <f t="shared" si="18"/>
        <v/>
      </c>
      <c r="AN12" s="68">
        <f t="shared" si="19"/>
        <v>0</v>
      </c>
      <c r="AO12" s="69">
        <f t="shared" si="20"/>
        <v>0</v>
      </c>
      <c r="AP12" s="70"/>
      <c r="AQ12" s="65">
        <f>SUMIFS('Federal Income Tax'!$AI:$AI,'Federal Income Tax'!$AC:$AC,'FUTA by Quarter'!AQ$8,'Federal Income Tax'!$B:$B,'FUTA by Quarter'!$B12,'Federal Income Tax'!$C:$C,'FUTA by Quarter'!$C12)</f>
        <v>0</v>
      </c>
      <c r="AR12" s="65">
        <f t="shared" si="21"/>
        <v>0</v>
      </c>
      <c r="AS12" s="65" t="str">
        <f t="shared" si="22"/>
        <v>0</v>
      </c>
      <c r="AT12" s="66">
        <f t="shared" si="23"/>
        <v>0</v>
      </c>
      <c r="AU12" s="65" t="str">
        <f t="shared" si="24"/>
        <v/>
      </c>
      <c r="AV12" s="65">
        <f t="shared" si="25"/>
        <v>0</v>
      </c>
      <c r="AW12" s="66">
        <f t="shared" si="26"/>
        <v>0</v>
      </c>
      <c r="AX12" s="67"/>
    </row>
    <row r="13" spans="2:50" x14ac:dyDescent="0.25">
      <c r="B13" s="4" t="str">
        <f>IF(Staff!B12="","",Staff!B12)</f>
        <v/>
      </c>
      <c r="C13" s="4" t="str">
        <f>IF(Staff!C12="","",Staff!C12)</f>
        <v/>
      </c>
      <c r="D13" s="2"/>
      <c r="E13" s="4"/>
      <c r="F13" s="2">
        <f>SUMIFS('Federal Income Tax'!$AJ:$AJ,'Federal Income Tax'!$B:$B,'FUTA by Quarter'!$B13,'Federal Income Tax'!$C:$C,'FUTA by Quarter'!$C13,'Federal Income Tax'!$AC:$AC,'FUTA by Quarter'!$F$9)</f>
        <v>0</v>
      </c>
      <c r="G13" s="2">
        <f>SUMIFS('Federal Income Tax'!$AJ:$AJ,'Federal Income Tax'!$B:$B,'FUTA by Quarter'!$B13,'Federal Income Tax'!$C:$C,'FUTA by Quarter'!$C13,'Federal Income Tax'!$AC:$AC,'FUTA by Quarter'!$G$9)</f>
        <v>0</v>
      </c>
      <c r="H13" s="2">
        <f>SUMIFS('Federal Income Tax'!$AJ:$AJ,'Federal Income Tax'!$B:$B,'FUTA by Quarter'!$B13,'Federal Income Tax'!$C:$C,'FUTA by Quarter'!$C13,'Federal Income Tax'!$AC:$AC,'FUTA by Quarter'!$H$9)</f>
        <v>0</v>
      </c>
      <c r="I13" s="2">
        <f>SUMIFS('Federal Income Tax'!$AJ:$AJ,'Federal Income Tax'!$B:$B,'FUTA by Quarter'!$B13,'Federal Income Tax'!$C:$C,'FUTA by Quarter'!$C13,'Federal Income Tax'!$AC:$AC,'FUTA by Quarter'!$I$9)</f>
        <v>0</v>
      </c>
      <c r="J13" s="3">
        <f t="shared" si="3"/>
        <v>0</v>
      </c>
      <c r="K13" s="3">
        <f>IF('Federal Income Tax'!AI14="","",'Federal Income Tax'!AI14)</f>
        <v>0</v>
      </c>
      <c r="L13" s="3">
        <f t="shared" si="4"/>
        <v>7000</v>
      </c>
      <c r="M13" s="3">
        <f t="shared" ref="M13:M48" si="32">MAX(SUM(F13:I13,-L13),$M$7)</f>
        <v>0</v>
      </c>
      <c r="N13" s="3">
        <f t="shared" si="5"/>
        <v>0</v>
      </c>
      <c r="O13" s="2" t="str">
        <f t="shared" si="27"/>
        <v/>
      </c>
      <c r="P13" s="2">
        <f t="shared" si="6"/>
        <v>0</v>
      </c>
      <c r="Q13" s="2">
        <f t="shared" si="28"/>
        <v>0</v>
      </c>
      <c r="R13" s="37"/>
      <c r="S13" s="61">
        <f>SUMIFS('Federal Income Tax'!AI:AI,'Federal Income Tax'!AC:AC,'FUTA by Quarter'!$S$8,'Federal Income Tax'!B:B,'FUTA by Quarter'!B13,'Federal Income Tax'!C:C,'FUTA by Quarter'!C13)</f>
        <v>0</v>
      </c>
      <c r="T13" s="61">
        <f t="shared" ref="T13:T48" si="33">SUM(F13,-S13)</f>
        <v>0</v>
      </c>
      <c r="U13" s="61" t="str">
        <f t="shared" si="7"/>
        <v>0</v>
      </c>
      <c r="V13" s="62">
        <f t="shared" si="8"/>
        <v>0</v>
      </c>
      <c r="W13" s="61" t="str">
        <f t="shared" si="9"/>
        <v/>
      </c>
      <c r="X13" s="61">
        <f t="shared" si="29"/>
        <v>0</v>
      </c>
      <c r="Y13" s="62">
        <f t="shared" si="10"/>
        <v>0</v>
      </c>
      <c r="AA13" s="63">
        <f>SUMIFS('Federal Income Tax'!$AI:$AI,'Federal Income Tax'!$AC:$AC,'FUTA by Quarter'!AA$8,'Federal Income Tax'!$B:$B,'FUTA by Quarter'!$B13,'Federal Income Tax'!$C:$C,'FUTA by Quarter'!$C13)</f>
        <v>0</v>
      </c>
      <c r="AB13" s="63">
        <f t="shared" si="30"/>
        <v>0</v>
      </c>
      <c r="AC13" s="63" t="str">
        <f t="shared" si="11"/>
        <v>0</v>
      </c>
      <c r="AD13" s="64">
        <f t="shared" si="31"/>
        <v>0</v>
      </c>
      <c r="AE13" s="63" t="str">
        <f t="shared" si="12"/>
        <v/>
      </c>
      <c r="AF13" s="63">
        <f t="shared" si="13"/>
        <v>0</v>
      </c>
      <c r="AG13" s="64">
        <f t="shared" si="14"/>
        <v>0</v>
      </c>
      <c r="AI13" s="68">
        <f>SUMIFS('Federal Income Tax'!$AI:$AI,'Federal Income Tax'!$AC:$AC,'FUTA by Quarter'!AI$8,'Federal Income Tax'!$B:$B,'FUTA by Quarter'!$B13,'Federal Income Tax'!$C:$C,'FUTA by Quarter'!$C13)</f>
        <v>0</v>
      </c>
      <c r="AJ13" s="68">
        <f t="shared" si="15"/>
        <v>0</v>
      </c>
      <c r="AK13" s="68" t="str">
        <f t="shared" si="16"/>
        <v>0</v>
      </c>
      <c r="AL13" s="69">
        <f t="shared" si="17"/>
        <v>0</v>
      </c>
      <c r="AM13" s="68" t="str">
        <f t="shared" si="18"/>
        <v/>
      </c>
      <c r="AN13" s="68">
        <f t="shared" si="19"/>
        <v>0</v>
      </c>
      <c r="AO13" s="69">
        <f t="shared" si="20"/>
        <v>0</v>
      </c>
      <c r="AP13" s="70"/>
      <c r="AQ13" s="65">
        <f>SUMIFS('Federal Income Tax'!$AI:$AI,'Federal Income Tax'!$AC:$AC,'FUTA by Quarter'!AQ$8,'Federal Income Tax'!$B:$B,'FUTA by Quarter'!$B13,'Federal Income Tax'!$C:$C,'FUTA by Quarter'!$C13)</f>
        <v>0</v>
      </c>
      <c r="AR13" s="65">
        <f t="shared" si="21"/>
        <v>0</v>
      </c>
      <c r="AS13" s="65" t="str">
        <f t="shared" si="22"/>
        <v>0</v>
      </c>
      <c r="AT13" s="66">
        <f t="shared" si="23"/>
        <v>0</v>
      </c>
      <c r="AU13" s="65" t="str">
        <f t="shared" si="24"/>
        <v/>
      </c>
      <c r="AV13" s="65">
        <f t="shared" si="25"/>
        <v>0</v>
      </c>
      <c r="AW13" s="66">
        <f t="shared" si="26"/>
        <v>0</v>
      </c>
      <c r="AX13" s="67"/>
    </row>
    <row r="14" spans="2:50" x14ac:dyDescent="0.25">
      <c r="B14" s="4" t="str">
        <f>IF(Staff!B13="","",Staff!B13)</f>
        <v/>
      </c>
      <c r="C14" s="4" t="str">
        <f>IF(Staff!C13="","",Staff!C13)</f>
        <v/>
      </c>
      <c r="D14" s="2"/>
      <c r="E14" s="4"/>
      <c r="F14" s="2">
        <f>SUMIFS('Federal Income Tax'!$AJ:$AJ,'Federal Income Tax'!$B:$B,'FUTA by Quarter'!$B14,'Federal Income Tax'!$C:$C,'FUTA by Quarter'!$C14,'Federal Income Tax'!$AC:$AC,'FUTA by Quarter'!$F$9)</f>
        <v>0</v>
      </c>
      <c r="G14" s="2">
        <f>SUMIFS('Federal Income Tax'!$AJ:$AJ,'Federal Income Tax'!$B:$B,'FUTA by Quarter'!$B14,'Federal Income Tax'!$C:$C,'FUTA by Quarter'!$C14,'Federal Income Tax'!$AC:$AC,'FUTA by Quarter'!$G$9)</f>
        <v>0</v>
      </c>
      <c r="H14" s="2">
        <f>SUMIFS('Federal Income Tax'!$AJ:$AJ,'Federal Income Tax'!$B:$B,'FUTA by Quarter'!$B14,'Federal Income Tax'!$C:$C,'FUTA by Quarter'!$C14,'Federal Income Tax'!$AC:$AC,'FUTA by Quarter'!$H$9)</f>
        <v>0</v>
      </c>
      <c r="I14" s="2">
        <f>SUMIFS('Federal Income Tax'!$AJ:$AJ,'Federal Income Tax'!$B:$B,'FUTA by Quarter'!$B14,'Federal Income Tax'!$C:$C,'FUTA by Quarter'!$C14,'Federal Income Tax'!$AC:$AC,'FUTA by Quarter'!$I$9)</f>
        <v>0</v>
      </c>
      <c r="J14" s="3">
        <f t="shared" si="3"/>
        <v>0</v>
      </c>
      <c r="K14" s="3">
        <f>IF('Federal Income Tax'!AI15="","",'Federal Income Tax'!AI15)</f>
        <v>0</v>
      </c>
      <c r="L14" s="3">
        <f t="shared" si="4"/>
        <v>7000</v>
      </c>
      <c r="M14" s="3">
        <f t="shared" si="32"/>
        <v>0</v>
      </c>
      <c r="N14" s="3">
        <f t="shared" si="5"/>
        <v>0</v>
      </c>
      <c r="O14" s="2" t="str">
        <f t="shared" si="27"/>
        <v/>
      </c>
      <c r="P14" s="2">
        <f t="shared" si="6"/>
        <v>0</v>
      </c>
      <c r="Q14" s="2">
        <f t="shared" si="28"/>
        <v>0</v>
      </c>
      <c r="R14" s="37"/>
      <c r="S14" s="61">
        <f>SUMIFS('Federal Income Tax'!AI:AI,'Federal Income Tax'!AC:AC,'FUTA by Quarter'!$S$8,'Federal Income Tax'!B:B,'FUTA by Quarter'!B14,'Federal Income Tax'!C:C,'FUTA by Quarter'!C14)</f>
        <v>0</v>
      </c>
      <c r="T14" s="61">
        <f t="shared" si="33"/>
        <v>0</v>
      </c>
      <c r="U14" s="61" t="str">
        <f t="shared" si="7"/>
        <v>0</v>
      </c>
      <c r="V14" s="62">
        <f t="shared" si="8"/>
        <v>0</v>
      </c>
      <c r="W14" s="61" t="str">
        <f t="shared" si="9"/>
        <v/>
      </c>
      <c r="X14" s="61">
        <f t="shared" si="29"/>
        <v>0</v>
      </c>
      <c r="Y14" s="62">
        <f t="shared" si="10"/>
        <v>0</v>
      </c>
      <c r="AA14" s="63">
        <f>SUMIFS('Federal Income Tax'!$AI:$AI,'Federal Income Tax'!$AC:$AC,'FUTA by Quarter'!AA$8,'Federal Income Tax'!$B:$B,'FUTA by Quarter'!$B14,'Federal Income Tax'!$C:$C,'FUTA by Quarter'!$C14)</f>
        <v>0</v>
      </c>
      <c r="AB14" s="63">
        <f t="shared" si="30"/>
        <v>0</v>
      </c>
      <c r="AC14" s="63" t="str">
        <f t="shared" si="11"/>
        <v>0</v>
      </c>
      <c r="AD14" s="64">
        <f t="shared" si="31"/>
        <v>0</v>
      </c>
      <c r="AE14" s="63" t="str">
        <f t="shared" si="12"/>
        <v/>
      </c>
      <c r="AF14" s="63">
        <f t="shared" si="13"/>
        <v>0</v>
      </c>
      <c r="AG14" s="64">
        <f t="shared" si="14"/>
        <v>0</v>
      </c>
      <c r="AI14" s="68">
        <f>SUMIFS('Federal Income Tax'!$AI:$AI,'Federal Income Tax'!$AC:$AC,'FUTA by Quarter'!AI$8,'Federal Income Tax'!$B:$B,'FUTA by Quarter'!$B14,'Federal Income Tax'!$C:$C,'FUTA by Quarter'!$C14)</f>
        <v>0</v>
      </c>
      <c r="AJ14" s="68">
        <f t="shared" si="15"/>
        <v>0</v>
      </c>
      <c r="AK14" s="68" t="str">
        <f t="shared" si="16"/>
        <v>0</v>
      </c>
      <c r="AL14" s="69">
        <f t="shared" si="17"/>
        <v>0</v>
      </c>
      <c r="AM14" s="68" t="str">
        <f t="shared" si="18"/>
        <v/>
      </c>
      <c r="AN14" s="68">
        <f t="shared" si="19"/>
        <v>0</v>
      </c>
      <c r="AO14" s="69">
        <f t="shared" si="20"/>
        <v>0</v>
      </c>
      <c r="AP14" s="70"/>
      <c r="AQ14" s="65">
        <f>SUMIFS('Federal Income Tax'!$AI:$AI,'Federal Income Tax'!$AC:$AC,'FUTA by Quarter'!AQ$8,'Federal Income Tax'!$B:$B,'FUTA by Quarter'!$B14,'Federal Income Tax'!$C:$C,'FUTA by Quarter'!$C14)</f>
        <v>0</v>
      </c>
      <c r="AR14" s="65">
        <f t="shared" si="21"/>
        <v>0</v>
      </c>
      <c r="AS14" s="65" t="str">
        <f t="shared" si="22"/>
        <v>0</v>
      </c>
      <c r="AT14" s="66">
        <f t="shared" si="23"/>
        <v>0</v>
      </c>
      <c r="AU14" s="65" t="str">
        <f t="shared" si="24"/>
        <v/>
      </c>
      <c r="AV14" s="65">
        <f t="shared" si="25"/>
        <v>0</v>
      </c>
      <c r="AW14" s="66">
        <f t="shared" si="26"/>
        <v>0</v>
      </c>
      <c r="AX14" s="67"/>
    </row>
    <row r="15" spans="2:50" x14ac:dyDescent="0.25">
      <c r="B15" s="4" t="str">
        <f>IF(Staff!B14="","",Staff!B14)</f>
        <v/>
      </c>
      <c r="C15" s="4" t="str">
        <f>IF(Staff!C14="","",Staff!C14)</f>
        <v/>
      </c>
      <c r="D15" s="2"/>
      <c r="E15" s="4"/>
      <c r="F15" s="2">
        <f>SUMIFS('Federal Income Tax'!$AJ:$AJ,'Federal Income Tax'!$B:$B,'FUTA by Quarter'!$B15,'Federal Income Tax'!$C:$C,'FUTA by Quarter'!$C15,'Federal Income Tax'!$AC:$AC,'FUTA by Quarter'!$F$9)</f>
        <v>0</v>
      </c>
      <c r="G15" s="2">
        <f>SUMIFS('Federal Income Tax'!$AJ:$AJ,'Federal Income Tax'!$B:$B,'FUTA by Quarter'!$B15,'Federal Income Tax'!$C:$C,'FUTA by Quarter'!$C15,'Federal Income Tax'!$AC:$AC,'FUTA by Quarter'!$G$9)</f>
        <v>0</v>
      </c>
      <c r="H15" s="2">
        <f>SUMIFS('Federal Income Tax'!$AJ:$AJ,'Federal Income Tax'!$B:$B,'FUTA by Quarter'!$B15,'Federal Income Tax'!$C:$C,'FUTA by Quarter'!$C15,'Federal Income Tax'!$AC:$AC,'FUTA by Quarter'!$H$9)</f>
        <v>0</v>
      </c>
      <c r="I15" s="2">
        <f>SUMIFS('Federal Income Tax'!$AJ:$AJ,'Federal Income Tax'!$B:$B,'FUTA by Quarter'!$B15,'Federal Income Tax'!$C:$C,'FUTA by Quarter'!$C15,'Federal Income Tax'!$AC:$AC,'FUTA by Quarter'!$I$9)</f>
        <v>0</v>
      </c>
      <c r="J15" s="3">
        <f t="shared" si="3"/>
        <v>0</v>
      </c>
      <c r="K15" s="3">
        <f>IF('Federal Income Tax'!AI16="","",'Federal Income Tax'!AI16)</f>
        <v>0</v>
      </c>
      <c r="L15" s="3">
        <f t="shared" si="4"/>
        <v>7000</v>
      </c>
      <c r="M15" s="3">
        <f t="shared" si="32"/>
        <v>0</v>
      </c>
      <c r="N15" s="3">
        <f t="shared" si="5"/>
        <v>0</v>
      </c>
      <c r="O15" s="2" t="str">
        <f t="shared" si="27"/>
        <v/>
      </c>
      <c r="P15" s="2">
        <f t="shared" si="6"/>
        <v>0</v>
      </c>
      <c r="Q15" s="2">
        <f t="shared" si="28"/>
        <v>0</v>
      </c>
      <c r="R15" s="37"/>
      <c r="S15" s="61">
        <f>SUMIFS('Federal Income Tax'!AI:AI,'Federal Income Tax'!AC:AC,'FUTA by Quarter'!$S$8,'Federal Income Tax'!B:B,'FUTA by Quarter'!B15,'Federal Income Tax'!C:C,'FUTA by Quarter'!C15)</f>
        <v>0</v>
      </c>
      <c r="T15" s="61">
        <f t="shared" si="33"/>
        <v>0</v>
      </c>
      <c r="U15" s="61" t="str">
        <f t="shared" si="7"/>
        <v>0</v>
      </c>
      <c r="V15" s="62">
        <f t="shared" si="8"/>
        <v>0</v>
      </c>
      <c r="W15" s="61" t="str">
        <f t="shared" si="9"/>
        <v/>
      </c>
      <c r="X15" s="61">
        <f t="shared" si="29"/>
        <v>0</v>
      </c>
      <c r="Y15" s="62">
        <f t="shared" si="10"/>
        <v>0</v>
      </c>
      <c r="AA15" s="63">
        <f>SUMIFS('Federal Income Tax'!$AI:$AI,'Federal Income Tax'!$AC:$AC,'FUTA by Quarter'!AA$8,'Federal Income Tax'!$B:$B,'FUTA by Quarter'!$B15,'Federal Income Tax'!$C:$C,'FUTA by Quarter'!$C15)</f>
        <v>0</v>
      </c>
      <c r="AB15" s="63">
        <f t="shared" si="30"/>
        <v>0</v>
      </c>
      <c r="AC15" s="63" t="str">
        <f t="shared" si="11"/>
        <v>0</v>
      </c>
      <c r="AD15" s="64">
        <f t="shared" si="31"/>
        <v>0</v>
      </c>
      <c r="AE15" s="63" t="str">
        <f t="shared" si="12"/>
        <v/>
      </c>
      <c r="AF15" s="63">
        <f t="shared" si="13"/>
        <v>0</v>
      </c>
      <c r="AG15" s="64">
        <f t="shared" si="14"/>
        <v>0</v>
      </c>
      <c r="AI15" s="68">
        <f>SUMIFS('Federal Income Tax'!$AI:$AI,'Federal Income Tax'!$AC:$AC,'FUTA by Quarter'!AI$8,'Federal Income Tax'!$B:$B,'FUTA by Quarter'!$B15,'Federal Income Tax'!$C:$C,'FUTA by Quarter'!$C15)</f>
        <v>0</v>
      </c>
      <c r="AJ15" s="68">
        <f t="shared" si="15"/>
        <v>0</v>
      </c>
      <c r="AK15" s="68" t="str">
        <f t="shared" si="16"/>
        <v>0</v>
      </c>
      <c r="AL15" s="69">
        <f t="shared" si="17"/>
        <v>0</v>
      </c>
      <c r="AM15" s="68" t="str">
        <f t="shared" si="18"/>
        <v/>
      </c>
      <c r="AN15" s="68">
        <f t="shared" si="19"/>
        <v>0</v>
      </c>
      <c r="AO15" s="69">
        <f t="shared" si="20"/>
        <v>0</v>
      </c>
      <c r="AP15" s="70"/>
      <c r="AQ15" s="65">
        <f>SUMIFS('Federal Income Tax'!$AI:$AI,'Federal Income Tax'!$AC:$AC,'FUTA by Quarter'!AQ$8,'Federal Income Tax'!$B:$B,'FUTA by Quarter'!$B15,'Federal Income Tax'!$C:$C,'FUTA by Quarter'!$C15)</f>
        <v>0</v>
      </c>
      <c r="AR15" s="65">
        <f t="shared" si="21"/>
        <v>0</v>
      </c>
      <c r="AS15" s="65" t="str">
        <f t="shared" si="22"/>
        <v>0</v>
      </c>
      <c r="AT15" s="66">
        <f t="shared" si="23"/>
        <v>0</v>
      </c>
      <c r="AU15" s="65" t="str">
        <f t="shared" si="24"/>
        <v/>
      </c>
      <c r="AV15" s="65">
        <f t="shared" si="25"/>
        <v>0</v>
      </c>
      <c r="AW15" s="66">
        <f t="shared" si="26"/>
        <v>0</v>
      </c>
      <c r="AX15" s="67"/>
    </row>
    <row r="16" spans="2:50" x14ac:dyDescent="0.25">
      <c r="B16" s="4" t="str">
        <f>IF(Staff!B15="","",Staff!B15)</f>
        <v/>
      </c>
      <c r="C16" s="4" t="str">
        <f>IF(Staff!C15="","",Staff!C15)</f>
        <v/>
      </c>
      <c r="D16" s="2"/>
      <c r="E16" s="4"/>
      <c r="F16" s="2">
        <f>SUMIFS('Federal Income Tax'!$AJ:$AJ,'Federal Income Tax'!$B:$B,'FUTA by Quarter'!$B16,'Federal Income Tax'!$C:$C,'FUTA by Quarter'!$C16,'Federal Income Tax'!$AC:$AC,'FUTA by Quarter'!$F$9)</f>
        <v>0</v>
      </c>
      <c r="G16" s="2">
        <f>SUMIFS('Federal Income Tax'!$AJ:$AJ,'Federal Income Tax'!$B:$B,'FUTA by Quarter'!$B16,'Federal Income Tax'!$C:$C,'FUTA by Quarter'!$C16,'Federal Income Tax'!$AC:$AC,'FUTA by Quarter'!$G$9)</f>
        <v>0</v>
      </c>
      <c r="H16" s="2">
        <f>SUMIFS('Federal Income Tax'!$AJ:$AJ,'Federal Income Tax'!$B:$B,'FUTA by Quarter'!$B16,'Federal Income Tax'!$C:$C,'FUTA by Quarter'!$C16,'Federal Income Tax'!$AC:$AC,'FUTA by Quarter'!$H$9)</f>
        <v>0</v>
      </c>
      <c r="I16" s="2">
        <f>SUMIFS('Federal Income Tax'!$AJ:$AJ,'Federal Income Tax'!$B:$B,'FUTA by Quarter'!$B16,'Federal Income Tax'!$C:$C,'FUTA by Quarter'!$C16,'Federal Income Tax'!$AC:$AC,'FUTA by Quarter'!$I$9)</f>
        <v>0</v>
      </c>
      <c r="J16" s="3">
        <f t="shared" si="3"/>
        <v>0</v>
      </c>
      <c r="K16" s="3">
        <f>IF('Federal Income Tax'!AI17="","",'Federal Income Tax'!AI17)</f>
        <v>0</v>
      </c>
      <c r="L16" s="3">
        <f t="shared" si="4"/>
        <v>7000</v>
      </c>
      <c r="M16" s="3">
        <f t="shared" si="32"/>
        <v>0</v>
      </c>
      <c r="N16" s="3">
        <f t="shared" si="5"/>
        <v>0</v>
      </c>
      <c r="O16" s="2" t="str">
        <f t="shared" si="27"/>
        <v/>
      </c>
      <c r="P16" s="2">
        <f t="shared" si="6"/>
        <v>0</v>
      </c>
      <c r="Q16" s="2">
        <f t="shared" si="28"/>
        <v>0</v>
      </c>
      <c r="R16" s="37"/>
      <c r="S16" s="61">
        <f>SUMIFS('Federal Income Tax'!AI:AI,'Federal Income Tax'!AC:AC,'FUTA by Quarter'!$S$8,'Federal Income Tax'!B:B,'FUTA by Quarter'!B16,'Federal Income Tax'!C:C,'FUTA by Quarter'!C16)</f>
        <v>0</v>
      </c>
      <c r="T16" s="61">
        <f t="shared" si="33"/>
        <v>0</v>
      </c>
      <c r="U16" s="61" t="str">
        <f t="shared" si="7"/>
        <v>0</v>
      </c>
      <c r="V16" s="62">
        <f t="shared" si="8"/>
        <v>0</v>
      </c>
      <c r="W16" s="61" t="str">
        <f t="shared" si="9"/>
        <v/>
      </c>
      <c r="X16" s="61">
        <f t="shared" si="29"/>
        <v>0</v>
      </c>
      <c r="Y16" s="62">
        <f t="shared" si="10"/>
        <v>0</v>
      </c>
      <c r="AA16" s="63">
        <f>SUMIFS('Federal Income Tax'!$AI:$AI,'Federal Income Tax'!$AC:$AC,'FUTA by Quarter'!AA$8,'Federal Income Tax'!$B:$B,'FUTA by Quarter'!$B16,'Federal Income Tax'!$C:$C,'FUTA by Quarter'!$C16)</f>
        <v>0</v>
      </c>
      <c r="AB16" s="63">
        <f t="shared" si="30"/>
        <v>0</v>
      </c>
      <c r="AC16" s="63" t="str">
        <f t="shared" si="11"/>
        <v>0</v>
      </c>
      <c r="AD16" s="64">
        <f t="shared" si="31"/>
        <v>0</v>
      </c>
      <c r="AE16" s="63" t="str">
        <f t="shared" si="12"/>
        <v/>
      </c>
      <c r="AF16" s="63">
        <f t="shared" si="13"/>
        <v>0</v>
      </c>
      <c r="AG16" s="64">
        <f t="shared" si="14"/>
        <v>0</v>
      </c>
      <c r="AI16" s="68">
        <f>SUMIFS('Federal Income Tax'!$AI:$AI,'Federal Income Tax'!$AC:$AC,'FUTA by Quarter'!AI$8,'Federal Income Tax'!$B:$B,'FUTA by Quarter'!$B16,'Federal Income Tax'!$C:$C,'FUTA by Quarter'!$C16)</f>
        <v>0</v>
      </c>
      <c r="AJ16" s="68">
        <f t="shared" si="15"/>
        <v>0</v>
      </c>
      <c r="AK16" s="68" t="str">
        <f t="shared" si="16"/>
        <v>0</v>
      </c>
      <c r="AL16" s="69">
        <f t="shared" si="17"/>
        <v>0</v>
      </c>
      <c r="AM16" s="68" t="str">
        <f t="shared" si="18"/>
        <v/>
      </c>
      <c r="AN16" s="68">
        <f t="shared" si="19"/>
        <v>0</v>
      </c>
      <c r="AO16" s="69">
        <f t="shared" si="20"/>
        <v>0</v>
      </c>
      <c r="AP16" s="70"/>
      <c r="AQ16" s="65">
        <f>SUMIFS('Federal Income Tax'!$AI:$AI,'Federal Income Tax'!$AC:$AC,'FUTA by Quarter'!AQ$8,'Federal Income Tax'!$B:$B,'FUTA by Quarter'!$B16,'Federal Income Tax'!$C:$C,'FUTA by Quarter'!$C16)</f>
        <v>0</v>
      </c>
      <c r="AR16" s="65">
        <f t="shared" si="21"/>
        <v>0</v>
      </c>
      <c r="AS16" s="65" t="str">
        <f t="shared" si="22"/>
        <v>0</v>
      </c>
      <c r="AT16" s="66">
        <f t="shared" si="23"/>
        <v>0</v>
      </c>
      <c r="AU16" s="65" t="str">
        <f t="shared" si="24"/>
        <v/>
      </c>
      <c r="AV16" s="65">
        <f t="shared" si="25"/>
        <v>0</v>
      </c>
      <c r="AW16" s="66">
        <f t="shared" si="26"/>
        <v>0</v>
      </c>
      <c r="AX16" s="67"/>
    </row>
    <row r="17" spans="2:50" x14ac:dyDescent="0.25">
      <c r="B17" s="4" t="str">
        <f>IF(Staff!B16="","",Staff!B16)</f>
        <v/>
      </c>
      <c r="C17" s="4" t="str">
        <f>IF(Staff!C16="","",Staff!C16)</f>
        <v/>
      </c>
      <c r="D17" s="2"/>
      <c r="E17" s="4"/>
      <c r="F17" s="2">
        <f>SUMIFS('Federal Income Tax'!$AJ:$AJ,'Federal Income Tax'!$B:$B,'FUTA by Quarter'!$B17,'Federal Income Tax'!$C:$C,'FUTA by Quarter'!$C17,'Federal Income Tax'!$AC:$AC,'FUTA by Quarter'!$F$9)</f>
        <v>0</v>
      </c>
      <c r="G17" s="2">
        <f>SUMIFS('Federal Income Tax'!$AJ:$AJ,'Federal Income Tax'!$B:$B,'FUTA by Quarter'!$B17,'Federal Income Tax'!$C:$C,'FUTA by Quarter'!$C17,'Federal Income Tax'!$AC:$AC,'FUTA by Quarter'!$G$9)</f>
        <v>0</v>
      </c>
      <c r="H17" s="2">
        <f>SUMIFS('Federal Income Tax'!$AJ:$AJ,'Federal Income Tax'!$B:$B,'FUTA by Quarter'!$B17,'Federal Income Tax'!$C:$C,'FUTA by Quarter'!$C17,'Federal Income Tax'!$AC:$AC,'FUTA by Quarter'!$H$9)</f>
        <v>0</v>
      </c>
      <c r="I17" s="2">
        <f>SUMIFS('Federal Income Tax'!$AJ:$AJ,'Federal Income Tax'!$B:$B,'FUTA by Quarter'!$B17,'Federal Income Tax'!$C:$C,'FUTA by Quarter'!$C17,'Federal Income Tax'!$AC:$AC,'FUTA by Quarter'!$I$9)</f>
        <v>0</v>
      </c>
      <c r="J17" s="3">
        <f t="shared" si="3"/>
        <v>0</v>
      </c>
      <c r="K17" s="3">
        <f>IF('Federal Income Tax'!AI18="","",'Federal Income Tax'!AI18)</f>
        <v>0</v>
      </c>
      <c r="L17" s="3">
        <f t="shared" si="4"/>
        <v>7000</v>
      </c>
      <c r="M17" s="3">
        <f t="shared" si="32"/>
        <v>0</v>
      </c>
      <c r="N17" s="3">
        <f t="shared" si="5"/>
        <v>0</v>
      </c>
      <c r="O17" s="2" t="str">
        <f t="shared" si="27"/>
        <v/>
      </c>
      <c r="P17" s="2">
        <f t="shared" si="6"/>
        <v>0</v>
      </c>
      <c r="Q17" s="2">
        <f t="shared" si="28"/>
        <v>0</v>
      </c>
      <c r="R17" s="37"/>
      <c r="S17" s="61">
        <f>SUMIFS('Federal Income Tax'!AI:AI,'Federal Income Tax'!AC:AC,'FUTA by Quarter'!$S$8,'Federal Income Tax'!B:B,'FUTA by Quarter'!B17,'Federal Income Tax'!C:C,'FUTA by Quarter'!C17)</f>
        <v>0</v>
      </c>
      <c r="T17" s="61">
        <f t="shared" si="33"/>
        <v>0</v>
      </c>
      <c r="U17" s="61" t="str">
        <f t="shared" si="7"/>
        <v>0</v>
      </c>
      <c r="V17" s="62">
        <f t="shared" si="8"/>
        <v>0</v>
      </c>
      <c r="W17" s="61" t="str">
        <f t="shared" si="9"/>
        <v/>
      </c>
      <c r="X17" s="61">
        <f t="shared" si="29"/>
        <v>0</v>
      </c>
      <c r="Y17" s="62">
        <f t="shared" si="10"/>
        <v>0</v>
      </c>
      <c r="AA17" s="63">
        <f>SUMIFS('Federal Income Tax'!$AI:$AI,'Federal Income Tax'!$AC:$AC,'FUTA by Quarter'!AA$8,'Federal Income Tax'!$B:$B,'FUTA by Quarter'!$B17,'Federal Income Tax'!$C:$C,'FUTA by Quarter'!$C17)</f>
        <v>0</v>
      </c>
      <c r="AB17" s="63">
        <f t="shared" si="30"/>
        <v>0</v>
      </c>
      <c r="AC17" s="63" t="str">
        <f t="shared" si="11"/>
        <v>0</v>
      </c>
      <c r="AD17" s="64">
        <f t="shared" si="31"/>
        <v>0</v>
      </c>
      <c r="AE17" s="63" t="str">
        <f t="shared" si="12"/>
        <v/>
      </c>
      <c r="AF17" s="63">
        <f t="shared" si="13"/>
        <v>0</v>
      </c>
      <c r="AG17" s="64">
        <f t="shared" si="14"/>
        <v>0</v>
      </c>
      <c r="AI17" s="68">
        <f>SUMIFS('Federal Income Tax'!$AI:$AI,'Federal Income Tax'!$AC:$AC,'FUTA by Quarter'!AI$8,'Federal Income Tax'!$B:$B,'FUTA by Quarter'!$B17,'Federal Income Tax'!$C:$C,'FUTA by Quarter'!$C17)</f>
        <v>0</v>
      </c>
      <c r="AJ17" s="68">
        <f t="shared" si="15"/>
        <v>0</v>
      </c>
      <c r="AK17" s="68" t="str">
        <f t="shared" si="16"/>
        <v>0</v>
      </c>
      <c r="AL17" s="69">
        <f t="shared" si="17"/>
        <v>0</v>
      </c>
      <c r="AM17" s="68" t="str">
        <f t="shared" si="18"/>
        <v/>
      </c>
      <c r="AN17" s="68">
        <f t="shared" si="19"/>
        <v>0</v>
      </c>
      <c r="AO17" s="69">
        <f t="shared" si="20"/>
        <v>0</v>
      </c>
      <c r="AP17" s="70"/>
      <c r="AQ17" s="65">
        <f>SUMIFS('Federal Income Tax'!$AI:$AI,'Federal Income Tax'!$AC:$AC,'FUTA by Quarter'!AQ$8,'Federal Income Tax'!$B:$B,'FUTA by Quarter'!$B17,'Federal Income Tax'!$C:$C,'FUTA by Quarter'!$C17)</f>
        <v>0</v>
      </c>
      <c r="AR17" s="65">
        <f t="shared" si="21"/>
        <v>0</v>
      </c>
      <c r="AS17" s="65" t="str">
        <f t="shared" si="22"/>
        <v>0</v>
      </c>
      <c r="AT17" s="66">
        <f t="shared" si="23"/>
        <v>0</v>
      </c>
      <c r="AU17" s="65" t="str">
        <f t="shared" si="24"/>
        <v/>
      </c>
      <c r="AV17" s="65">
        <f t="shared" si="25"/>
        <v>0</v>
      </c>
      <c r="AW17" s="66">
        <f t="shared" si="26"/>
        <v>0</v>
      </c>
      <c r="AX17" s="67"/>
    </row>
    <row r="18" spans="2:50" x14ac:dyDescent="0.25">
      <c r="B18" s="4" t="str">
        <f>IF(Staff!B17="","",Staff!B17)</f>
        <v/>
      </c>
      <c r="C18" s="4" t="str">
        <f>IF(Staff!C17="","",Staff!C17)</f>
        <v/>
      </c>
      <c r="D18" s="2"/>
      <c r="E18" s="4"/>
      <c r="F18" s="2">
        <f>SUMIFS('Federal Income Tax'!$AJ:$AJ,'Federal Income Tax'!$B:$B,'FUTA by Quarter'!$B18,'Federal Income Tax'!$C:$C,'FUTA by Quarter'!$C18,'Federal Income Tax'!$AC:$AC,'FUTA by Quarter'!$F$9)</f>
        <v>0</v>
      </c>
      <c r="G18" s="2">
        <f>SUMIFS('Federal Income Tax'!$AJ:$AJ,'Federal Income Tax'!$B:$B,'FUTA by Quarter'!$B18,'Federal Income Tax'!$C:$C,'FUTA by Quarter'!$C18,'Federal Income Tax'!$AC:$AC,'FUTA by Quarter'!$G$9)</f>
        <v>0</v>
      </c>
      <c r="H18" s="2">
        <f>SUMIFS('Federal Income Tax'!$AJ:$AJ,'Federal Income Tax'!$B:$B,'FUTA by Quarter'!$B18,'Federal Income Tax'!$C:$C,'FUTA by Quarter'!$C18,'Federal Income Tax'!$AC:$AC,'FUTA by Quarter'!$H$9)</f>
        <v>0</v>
      </c>
      <c r="I18" s="2">
        <f>SUMIFS('Federal Income Tax'!$AJ:$AJ,'Federal Income Tax'!$B:$B,'FUTA by Quarter'!$B18,'Federal Income Tax'!$C:$C,'FUTA by Quarter'!$C18,'Federal Income Tax'!$AC:$AC,'FUTA by Quarter'!$I$9)</f>
        <v>0</v>
      </c>
      <c r="J18" s="3">
        <f t="shared" si="3"/>
        <v>0</v>
      </c>
      <c r="K18" s="3">
        <f>IF('Federal Income Tax'!AI19="","",'Federal Income Tax'!AI19)</f>
        <v>0</v>
      </c>
      <c r="L18" s="3">
        <f t="shared" si="4"/>
        <v>7000</v>
      </c>
      <c r="M18" s="3">
        <f t="shared" si="32"/>
        <v>0</v>
      </c>
      <c r="N18" s="3">
        <f t="shared" si="5"/>
        <v>0</v>
      </c>
      <c r="O18" s="2" t="str">
        <f t="shared" si="27"/>
        <v/>
      </c>
      <c r="P18" s="2">
        <f t="shared" si="6"/>
        <v>0</v>
      </c>
      <c r="Q18" s="2">
        <f t="shared" si="28"/>
        <v>0</v>
      </c>
      <c r="R18" s="37"/>
      <c r="S18" s="61">
        <f>SUMIFS('Federal Income Tax'!AI:AI,'Federal Income Tax'!AC:AC,'FUTA by Quarter'!$S$8,'Federal Income Tax'!B:B,'FUTA by Quarter'!B18,'Federal Income Tax'!C:C,'FUTA by Quarter'!C18)</f>
        <v>0</v>
      </c>
      <c r="T18" s="61">
        <f t="shared" si="33"/>
        <v>0</v>
      </c>
      <c r="U18" s="61" t="str">
        <f t="shared" si="7"/>
        <v>0</v>
      </c>
      <c r="V18" s="62">
        <f t="shared" si="8"/>
        <v>0</v>
      </c>
      <c r="W18" s="61" t="str">
        <f t="shared" si="9"/>
        <v/>
      </c>
      <c r="X18" s="61">
        <f t="shared" si="29"/>
        <v>0</v>
      </c>
      <c r="Y18" s="62">
        <f t="shared" si="10"/>
        <v>0</v>
      </c>
      <c r="AA18" s="63">
        <f>SUMIFS('Federal Income Tax'!$AI:$AI,'Federal Income Tax'!$AC:$AC,'FUTA by Quarter'!AA$8,'Federal Income Tax'!$B:$B,'FUTA by Quarter'!$B18,'Federal Income Tax'!$C:$C,'FUTA by Quarter'!$C18)</f>
        <v>0</v>
      </c>
      <c r="AB18" s="63">
        <f t="shared" si="30"/>
        <v>0</v>
      </c>
      <c r="AC18" s="63" t="str">
        <f t="shared" si="11"/>
        <v>0</v>
      </c>
      <c r="AD18" s="64">
        <f t="shared" si="31"/>
        <v>0</v>
      </c>
      <c r="AE18" s="63" t="str">
        <f t="shared" si="12"/>
        <v/>
      </c>
      <c r="AF18" s="63">
        <f t="shared" si="13"/>
        <v>0</v>
      </c>
      <c r="AG18" s="64">
        <f t="shared" si="14"/>
        <v>0</v>
      </c>
      <c r="AI18" s="68">
        <f>SUMIFS('Federal Income Tax'!$AI:$AI,'Federal Income Tax'!$AC:$AC,'FUTA by Quarter'!AI$8,'Federal Income Tax'!$B:$B,'FUTA by Quarter'!$B18,'Federal Income Tax'!$C:$C,'FUTA by Quarter'!$C18)</f>
        <v>0</v>
      </c>
      <c r="AJ18" s="68">
        <f t="shared" si="15"/>
        <v>0</v>
      </c>
      <c r="AK18" s="68" t="str">
        <f t="shared" si="16"/>
        <v>0</v>
      </c>
      <c r="AL18" s="69">
        <f t="shared" si="17"/>
        <v>0</v>
      </c>
      <c r="AM18" s="68" t="str">
        <f t="shared" si="18"/>
        <v/>
      </c>
      <c r="AN18" s="68">
        <f t="shared" si="19"/>
        <v>0</v>
      </c>
      <c r="AO18" s="69">
        <f t="shared" si="20"/>
        <v>0</v>
      </c>
      <c r="AP18" s="70"/>
      <c r="AQ18" s="65">
        <f>SUMIFS('Federal Income Tax'!$AI:$AI,'Federal Income Tax'!$AC:$AC,'FUTA by Quarter'!AQ$8,'Federal Income Tax'!$B:$B,'FUTA by Quarter'!$B18,'Federal Income Tax'!$C:$C,'FUTA by Quarter'!$C18)</f>
        <v>0</v>
      </c>
      <c r="AR18" s="65">
        <f t="shared" si="21"/>
        <v>0</v>
      </c>
      <c r="AS18" s="65" t="str">
        <f t="shared" si="22"/>
        <v>0</v>
      </c>
      <c r="AT18" s="66">
        <f t="shared" si="23"/>
        <v>0</v>
      </c>
      <c r="AU18" s="65" t="str">
        <f t="shared" si="24"/>
        <v/>
      </c>
      <c r="AV18" s="65">
        <f t="shared" si="25"/>
        <v>0</v>
      </c>
      <c r="AW18" s="66">
        <f t="shared" si="26"/>
        <v>0</v>
      </c>
      <c r="AX18" s="67"/>
    </row>
    <row r="19" spans="2:50" x14ac:dyDescent="0.25">
      <c r="B19" s="4" t="str">
        <f>IF(Staff!B18="","",Staff!B18)</f>
        <v/>
      </c>
      <c r="C19" s="4" t="str">
        <f>IF(Staff!C18="","",Staff!C18)</f>
        <v/>
      </c>
      <c r="D19" s="2"/>
      <c r="E19" s="4"/>
      <c r="F19" s="2">
        <f>SUMIFS('Federal Income Tax'!$AJ:$AJ,'Federal Income Tax'!$B:$B,'FUTA by Quarter'!$B19,'Federal Income Tax'!$C:$C,'FUTA by Quarter'!$C19,'Federal Income Tax'!$AC:$AC,'FUTA by Quarter'!$F$9)</f>
        <v>0</v>
      </c>
      <c r="G19" s="2">
        <f>SUMIFS('Federal Income Tax'!$AJ:$AJ,'Federal Income Tax'!$B:$B,'FUTA by Quarter'!$B19,'Federal Income Tax'!$C:$C,'FUTA by Quarter'!$C19,'Federal Income Tax'!$AC:$AC,'FUTA by Quarter'!$G$9)</f>
        <v>0</v>
      </c>
      <c r="H19" s="2">
        <f>SUMIFS('Federal Income Tax'!$AJ:$AJ,'Federal Income Tax'!$B:$B,'FUTA by Quarter'!$B19,'Federal Income Tax'!$C:$C,'FUTA by Quarter'!$C19,'Federal Income Tax'!$AC:$AC,'FUTA by Quarter'!$H$9)</f>
        <v>0</v>
      </c>
      <c r="I19" s="2">
        <f>SUMIFS('Federal Income Tax'!$AJ:$AJ,'Federal Income Tax'!$B:$B,'FUTA by Quarter'!$B19,'Federal Income Tax'!$C:$C,'FUTA by Quarter'!$C19,'Federal Income Tax'!$AC:$AC,'FUTA by Quarter'!$I$9)</f>
        <v>0</v>
      </c>
      <c r="J19" s="3">
        <f t="shared" si="3"/>
        <v>0</v>
      </c>
      <c r="K19" s="3">
        <f>IF('Federal Income Tax'!AI20="","",'Federal Income Tax'!AI20)</f>
        <v>0</v>
      </c>
      <c r="L19" s="3">
        <f t="shared" si="4"/>
        <v>7000</v>
      </c>
      <c r="M19" s="3">
        <f t="shared" si="32"/>
        <v>0</v>
      </c>
      <c r="N19" s="3">
        <f t="shared" si="5"/>
        <v>0</v>
      </c>
      <c r="O19" s="2" t="str">
        <f t="shared" si="27"/>
        <v/>
      </c>
      <c r="P19" s="2">
        <f t="shared" si="6"/>
        <v>0</v>
      </c>
      <c r="Q19" s="2">
        <f t="shared" si="28"/>
        <v>0</v>
      </c>
      <c r="R19" s="37"/>
      <c r="S19" s="61">
        <f>SUMIFS('Federal Income Tax'!AI:AI,'Federal Income Tax'!AC:AC,'FUTA by Quarter'!$S$8,'Federal Income Tax'!B:B,'FUTA by Quarter'!B19,'Federal Income Tax'!C:C,'FUTA by Quarter'!C19)</f>
        <v>0</v>
      </c>
      <c r="T19" s="61">
        <f t="shared" si="33"/>
        <v>0</v>
      </c>
      <c r="U19" s="61" t="str">
        <f t="shared" si="7"/>
        <v>0</v>
      </c>
      <c r="V19" s="62">
        <f t="shared" si="8"/>
        <v>0</v>
      </c>
      <c r="W19" s="61" t="str">
        <f t="shared" si="9"/>
        <v/>
      </c>
      <c r="X19" s="61">
        <f t="shared" si="29"/>
        <v>0</v>
      </c>
      <c r="Y19" s="62">
        <f t="shared" si="10"/>
        <v>0</v>
      </c>
      <c r="AA19" s="63">
        <f>SUMIFS('Federal Income Tax'!$AI:$AI,'Federal Income Tax'!$AC:$AC,'FUTA by Quarter'!AA$8,'Federal Income Tax'!$B:$B,'FUTA by Quarter'!$B19,'Federal Income Tax'!$C:$C,'FUTA by Quarter'!$C19)</f>
        <v>0</v>
      </c>
      <c r="AB19" s="63">
        <f t="shared" si="30"/>
        <v>0</v>
      </c>
      <c r="AC19" s="63" t="str">
        <f t="shared" si="11"/>
        <v>0</v>
      </c>
      <c r="AD19" s="64">
        <f t="shared" si="31"/>
        <v>0</v>
      </c>
      <c r="AE19" s="63" t="str">
        <f t="shared" si="12"/>
        <v/>
      </c>
      <c r="AF19" s="63">
        <f t="shared" si="13"/>
        <v>0</v>
      </c>
      <c r="AG19" s="64">
        <f t="shared" si="14"/>
        <v>0</v>
      </c>
      <c r="AI19" s="68">
        <f>SUMIFS('Federal Income Tax'!$AI:$AI,'Federal Income Tax'!$AC:$AC,'FUTA by Quarter'!AI$8,'Federal Income Tax'!$B:$B,'FUTA by Quarter'!$B19,'Federal Income Tax'!$C:$C,'FUTA by Quarter'!$C19)</f>
        <v>0</v>
      </c>
      <c r="AJ19" s="68">
        <f t="shared" si="15"/>
        <v>0</v>
      </c>
      <c r="AK19" s="68" t="str">
        <f t="shared" si="16"/>
        <v>0</v>
      </c>
      <c r="AL19" s="69">
        <f t="shared" si="17"/>
        <v>0</v>
      </c>
      <c r="AM19" s="68" t="str">
        <f t="shared" si="18"/>
        <v/>
      </c>
      <c r="AN19" s="68">
        <f t="shared" si="19"/>
        <v>0</v>
      </c>
      <c r="AO19" s="69">
        <f t="shared" si="20"/>
        <v>0</v>
      </c>
      <c r="AP19" s="70"/>
      <c r="AQ19" s="65">
        <f>SUMIFS('Federal Income Tax'!$AI:$AI,'Federal Income Tax'!$AC:$AC,'FUTA by Quarter'!AQ$8,'Federal Income Tax'!$B:$B,'FUTA by Quarter'!$B19,'Federal Income Tax'!$C:$C,'FUTA by Quarter'!$C19)</f>
        <v>0</v>
      </c>
      <c r="AR19" s="65">
        <f t="shared" si="21"/>
        <v>0</v>
      </c>
      <c r="AS19" s="65" t="str">
        <f t="shared" si="22"/>
        <v>0</v>
      </c>
      <c r="AT19" s="66">
        <f t="shared" si="23"/>
        <v>0</v>
      </c>
      <c r="AU19" s="65" t="str">
        <f t="shared" si="24"/>
        <v/>
      </c>
      <c r="AV19" s="65">
        <f t="shared" si="25"/>
        <v>0</v>
      </c>
      <c r="AW19" s="66">
        <f t="shared" si="26"/>
        <v>0</v>
      </c>
      <c r="AX19" s="67"/>
    </row>
    <row r="20" spans="2:50" x14ac:dyDescent="0.25">
      <c r="B20" s="4" t="str">
        <f>IF(Staff!B19="","",Staff!B19)</f>
        <v/>
      </c>
      <c r="C20" s="4" t="str">
        <f>IF(Staff!C19="","",Staff!C19)</f>
        <v/>
      </c>
      <c r="D20" s="2"/>
      <c r="E20" s="4"/>
      <c r="F20" s="2">
        <f>SUMIFS('Federal Income Tax'!$AJ:$AJ,'Federal Income Tax'!$B:$B,'FUTA by Quarter'!$B20,'Federal Income Tax'!$C:$C,'FUTA by Quarter'!$C20,'Federal Income Tax'!$AC:$AC,'FUTA by Quarter'!$F$9)</f>
        <v>0</v>
      </c>
      <c r="G20" s="2">
        <f>SUMIFS('Federal Income Tax'!$AJ:$AJ,'Federal Income Tax'!$B:$B,'FUTA by Quarter'!$B20,'Federal Income Tax'!$C:$C,'FUTA by Quarter'!$C20,'Federal Income Tax'!$AC:$AC,'FUTA by Quarter'!$G$9)</f>
        <v>0</v>
      </c>
      <c r="H20" s="2">
        <f>SUMIFS('Federal Income Tax'!$AJ:$AJ,'Federal Income Tax'!$B:$B,'FUTA by Quarter'!$B20,'Federal Income Tax'!$C:$C,'FUTA by Quarter'!$C20,'Federal Income Tax'!$AC:$AC,'FUTA by Quarter'!$H$9)</f>
        <v>0</v>
      </c>
      <c r="I20" s="2">
        <f>SUMIFS('Federal Income Tax'!$AJ:$AJ,'Federal Income Tax'!$B:$B,'FUTA by Quarter'!$B20,'Federal Income Tax'!$C:$C,'FUTA by Quarter'!$C20,'Federal Income Tax'!$AC:$AC,'FUTA by Quarter'!$I$9)</f>
        <v>0</v>
      </c>
      <c r="J20" s="3">
        <f t="shared" si="3"/>
        <v>0</v>
      </c>
      <c r="K20" s="3">
        <f>IF('Federal Income Tax'!AI21="","",'Federal Income Tax'!AI21)</f>
        <v>0</v>
      </c>
      <c r="L20" s="3">
        <f t="shared" si="4"/>
        <v>7000</v>
      </c>
      <c r="M20" s="3">
        <f t="shared" si="32"/>
        <v>0</v>
      </c>
      <c r="N20" s="3">
        <f t="shared" si="5"/>
        <v>0</v>
      </c>
      <c r="O20" s="2" t="str">
        <f t="shared" si="27"/>
        <v/>
      </c>
      <c r="P20" s="2">
        <f t="shared" si="6"/>
        <v>0</v>
      </c>
      <c r="Q20" s="2">
        <f t="shared" si="28"/>
        <v>0</v>
      </c>
      <c r="R20" s="37"/>
      <c r="S20" s="61">
        <f>SUMIFS('Federal Income Tax'!AI:AI,'Federal Income Tax'!AC:AC,'FUTA by Quarter'!$S$8,'Federal Income Tax'!B:B,'FUTA by Quarter'!B20,'Federal Income Tax'!C:C,'FUTA by Quarter'!C20)</f>
        <v>0</v>
      </c>
      <c r="T20" s="61">
        <f t="shared" si="33"/>
        <v>0</v>
      </c>
      <c r="U20" s="61" t="str">
        <f t="shared" si="7"/>
        <v>0</v>
      </c>
      <c r="V20" s="62">
        <f t="shared" si="8"/>
        <v>0</v>
      </c>
      <c r="W20" s="61" t="str">
        <f t="shared" si="9"/>
        <v/>
      </c>
      <c r="X20" s="61">
        <f t="shared" si="29"/>
        <v>0</v>
      </c>
      <c r="Y20" s="62">
        <f t="shared" si="10"/>
        <v>0</v>
      </c>
      <c r="AA20" s="63">
        <f>SUMIFS('Federal Income Tax'!$AI:$AI,'Federal Income Tax'!$AC:$AC,'FUTA by Quarter'!AA$8,'Federal Income Tax'!$B:$B,'FUTA by Quarter'!$B20,'Federal Income Tax'!$C:$C,'FUTA by Quarter'!$C20)</f>
        <v>0</v>
      </c>
      <c r="AB20" s="63">
        <f t="shared" si="30"/>
        <v>0</v>
      </c>
      <c r="AC20" s="63" t="str">
        <f t="shared" si="11"/>
        <v>0</v>
      </c>
      <c r="AD20" s="64">
        <f t="shared" si="31"/>
        <v>0</v>
      </c>
      <c r="AE20" s="63" t="str">
        <f t="shared" si="12"/>
        <v/>
      </c>
      <c r="AF20" s="63">
        <f t="shared" si="13"/>
        <v>0</v>
      </c>
      <c r="AG20" s="64">
        <f t="shared" si="14"/>
        <v>0</v>
      </c>
      <c r="AI20" s="68">
        <f>SUMIFS('Federal Income Tax'!$AI:$AI,'Federal Income Tax'!$AC:$AC,'FUTA by Quarter'!AI$8,'Federal Income Tax'!$B:$B,'FUTA by Quarter'!$B20,'Federal Income Tax'!$C:$C,'FUTA by Quarter'!$C20)</f>
        <v>0</v>
      </c>
      <c r="AJ20" s="68">
        <f t="shared" si="15"/>
        <v>0</v>
      </c>
      <c r="AK20" s="68" t="str">
        <f t="shared" si="16"/>
        <v>0</v>
      </c>
      <c r="AL20" s="69">
        <f t="shared" si="17"/>
        <v>0</v>
      </c>
      <c r="AM20" s="68" t="str">
        <f t="shared" si="18"/>
        <v/>
      </c>
      <c r="AN20" s="68">
        <f t="shared" si="19"/>
        <v>0</v>
      </c>
      <c r="AO20" s="69">
        <f t="shared" si="20"/>
        <v>0</v>
      </c>
      <c r="AP20" s="70"/>
      <c r="AQ20" s="65">
        <f>SUMIFS('Federal Income Tax'!$AI:$AI,'Federal Income Tax'!$AC:$AC,'FUTA by Quarter'!AQ$8,'Federal Income Tax'!$B:$B,'FUTA by Quarter'!$B20,'Federal Income Tax'!$C:$C,'FUTA by Quarter'!$C20)</f>
        <v>0</v>
      </c>
      <c r="AR20" s="65">
        <f t="shared" si="21"/>
        <v>0</v>
      </c>
      <c r="AS20" s="65" t="str">
        <f t="shared" si="22"/>
        <v>0</v>
      </c>
      <c r="AT20" s="66">
        <f t="shared" si="23"/>
        <v>0</v>
      </c>
      <c r="AU20" s="65" t="str">
        <f t="shared" si="24"/>
        <v/>
      </c>
      <c r="AV20" s="65">
        <f t="shared" si="25"/>
        <v>0</v>
      </c>
      <c r="AW20" s="66">
        <f t="shared" si="26"/>
        <v>0</v>
      </c>
      <c r="AX20" s="67"/>
    </row>
    <row r="21" spans="2:50" x14ac:dyDescent="0.25">
      <c r="B21" s="4" t="str">
        <f>IF(Staff!B20="","",Staff!B20)</f>
        <v/>
      </c>
      <c r="C21" s="4" t="str">
        <f>IF(Staff!C20="","",Staff!C20)</f>
        <v/>
      </c>
      <c r="D21" s="2"/>
      <c r="E21" s="4"/>
      <c r="F21" s="2">
        <f>SUMIFS('Federal Income Tax'!$AJ:$AJ,'Federal Income Tax'!$B:$B,'FUTA by Quarter'!$B21,'Federal Income Tax'!$C:$C,'FUTA by Quarter'!$C21,'Federal Income Tax'!$AC:$AC,'FUTA by Quarter'!$F$9)</f>
        <v>0</v>
      </c>
      <c r="G21" s="2">
        <f>SUMIFS('Federal Income Tax'!$AJ:$AJ,'Federal Income Tax'!$B:$B,'FUTA by Quarter'!$B21,'Federal Income Tax'!$C:$C,'FUTA by Quarter'!$C21,'Federal Income Tax'!$AC:$AC,'FUTA by Quarter'!$G$9)</f>
        <v>0</v>
      </c>
      <c r="H21" s="2">
        <f>SUMIFS('Federal Income Tax'!$AJ:$AJ,'Federal Income Tax'!$B:$B,'FUTA by Quarter'!$B21,'Federal Income Tax'!$C:$C,'FUTA by Quarter'!$C21,'Federal Income Tax'!$AC:$AC,'FUTA by Quarter'!$H$9)</f>
        <v>0</v>
      </c>
      <c r="I21" s="2">
        <f>SUMIFS('Federal Income Tax'!$AJ:$AJ,'Federal Income Tax'!$B:$B,'FUTA by Quarter'!$B21,'Federal Income Tax'!$C:$C,'FUTA by Quarter'!$C21,'Federal Income Tax'!$AC:$AC,'FUTA by Quarter'!$I$9)</f>
        <v>0</v>
      </c>
      <c r="J21" s="3">
        <f t="shared" si="3"/>
        <v>0</v>
      </c>
      <c r="K21" s="3">
        <f>IF('Federal Income Tax'!AI22="","",'Federal Income Tax'!AI22)</f>
        <v>0</v>
      </c>
      <c r="L21" s="3">
        <f t="shared" si="4"/>
        <v>7000</v>
      </c>
      <c r="M21" s="3">
        <f t="shared" si="32"/>
        <v>0</v>
      </c>
      <c r="N21" s="3">
        <f t="shared" si="5"/>
        <v>0</v>
      </c>
      <c r="O21" s="2" t="str">
        <f t="shared" si="27"/>
        <v/>
      </c>
      <c r="P21" s="2">
        <f t="shared" si="6"/>
        <v>0</v>
      </c>
      <c r="Q21" s="2">
        <f t="shared" si="28"/>
        <v>0</v>
      </c>
      <c r="R21" s="37"/>
      <c r="S21" s="61">
        <f>SUMIFS('Federal Income Tax'!AI:AI,'Federal Income Tax'!AC:AC,'FUTA by Quarter'!$S$8,'Federal Income Tax'!B:B,'FUTA by Quarter'!B21,'Federal Income Tax'!C:C,'FUTA by Quarter'!C21)</f>
        <v>0</v>
      </c>
      <c r="T21" s="61">
        <f t="shared" si="33"/>
        <v>0</v>
      </c>
      <c r="U21" s="61" t="str">
        <f t="shared" si="7"/>
        <v>0</v>
      </c>
      <c r="V21" s="62">
        <f t="shared" si="8"/>
        <v>0</v>
      </c>
      <c r="W21" s="61" t="str">
        <f t="shared" si="9"/>
        <v/>
      </c>
      <c r="X21" s="61">
        <f t="shared" si="29"/>
        <v>0</v>
      </c>
      <c r="Y21" s="62">
        <f t="shared" si="10"/>
        <v>0</v>
      </c>
      <c r="AA21" s="63">
        <f>SUMIFS('Federal Income Tax'!$AI:$AI,'Federal Income Tax'!$AC:$AC,'FUTA by Quarter'!AA$8,'Federal Income Tax'!$B:$B,'FUTA by Quarter'!$B21,'Federal Income Tax'!$C:$C,'FUTA by Quarter'!$C21)</f>
        <v>0</v>
      </c>
      <c r="AB21" s="63">
        <f t="shared" si="30"/>
        <v>0</v>
      </c>
      <c r="AC21" s="63" t="str">
        <f t="shared" si="11"/>
        <v>0</v>
      </c>
      <c r="AD21" s="64">
        <f t="shared" si="31"/>
        <v>0</v>
      </c>
      <c r="AE21" s="63" t="str">
        <f t="shared" si="12"/>
        <v/>
      </c>
      <c r="AF21" s="63">
        <f t="shared" si="13"/>
        <v>0</v>
      </c>
      <c r="AG21" s="64">
        <f t="shared" si="14"/>
        <v>0</v>
      </c>
      <c r="AI21" s="68">
        <f>SUMIFS('Federal Income Tax'!$AI:$AI,'Federal Income Tax'!$AC:$AC,'FUTA by Quarter'!AI$8,'Federal Income Tax'!$B:$B,'FUTA by Quarter'!$B21,'Federal Income Tax'!$C:$C,'FUTA by Quarter'!$C21)</f>
        <v>0</v>
      </c>
      <c r="AJ21" s="68">
        <f t="shared" si="15"/>
        <v>0</v>
      </c>
      <c r="AK21" s="68" t="str">
        <f t="shared" si="16"/>
        <v>0</v>
      </c>
      <c r="AL21" s="69">
        <f t="shared" si="17"/>
        <v>0</v>
      </c>
      <c r="AM21" s="68" t="str">
        <f t="shared" si="18"/>
        <v/>
      </c>
      <c r="AN21" s="68">
        <f t="shared" si="19"/>
        <v>0</v>
      </c>
      <c r="AO21" s="69">
        <f t="shared" si="20"/>
        <v>0</v>
      </c>
      <c r="AP21" s="70"/>
      <c r="AQ21" s="65">
        <f>SUMIFS('Federal Income Tax'!$AI:$AI,'Federal Income Tax'!$AC:$AC,'FUTA by Quarter'!AQ$8,'Federal Income Tax'!$B:$B,'FUTA by Quarter'!$B21,'Federal Income Tax'!$C:$C,'FUTA by Quarter'!$C21)</f>
        <v>0</v>
      </c>
      <c r="AR21" s="65">
        <f t="shared" si="21"/>
        <v>0</v>
      </c>
      <c r="AS21" s="65" t="str">
        <f t="shared" si="22"/>
        <v>0</v>
      </c>
      <c r="AT21" s="66">
        <f t="shared" si="23"/>
        <v>0</v>
      </c>
      <c r="AU21" s="65" t="str">
        <f t="shared" si="24"/>
        <v/>
      </c>
      <c r="AV21" s="65">
        <f t="shared" si="25"/>
        <v>0</v>
      </c>
      <c r="AW21" s="66">
        <f t="shared" si="26"/>
        <v>0</v>
      </c>
      <c r="AX21" s="67"/>
    </row>
    <row r="22" spans="2:50" x14ac:dyDescent="0.25">
      <c r="B22" s="4" t="str">
        <f>IF(Staff!B21="","",Staff!B21)</f>
        <v/>
      </c>
      <c r="C22" s="4" t="str">
        <f>IF(Staff!C21="","",Staff!C21)</f>
        <v/>
      </c>
      <c r="D22" s="2"/>
      <c r="E22" s="4"/>
      <c r="F22" s="2">
        <f>SUMIFS('Federal Income Tax'!$AJ:$AJ,'Federal Income Tax'!$B:$B,'FUTA by Quarter'!$B22,'Federal Income Tax'!$C:$C,'FUTA by Quarter'!$C22,'Federal Income Tax'!$AC:$AC,'FUTA by Quarter'!$F$9)</f>
        <v>0</v>
      </c>
      <c r="G22" s="2">
        <f>SUMIFS('Federal Income Tax'!$AJ:$AJ,'Federal Income Tax'!$B:$B,'FUTA by Quarter'!$B22,'Federal Income Tax'!$C:$C,'FUTA by Quarter'!$C22,'Federal Income Tax'!$AC:$AC,'FUTA by Quarter'!$G$9)</f>
        <v>0</v>
      </c>
      <c r="H22" s="2">
        <f>SUMIFS('Federal Income Tax'!$AJ:$AJ,'Federal Income Tax'!$B:$B,'FUTA by Quarter'!$B22,'Federal Income Tax'!$C:$C,'FUTA by Quarter'!$C22,'Federal Income Tax'!$AC:$AC,'FUTA by Quarter'!$H$9)</f>
        <v>0</v>
      </c>
      <c r="I22" s="2">
        <f>SUMIFS('Federal Income Tax'!$AJ:$AJ,'Federal Income Tax'!$B:$B,'FUTA by Quarter'!$B22,'Federal Income Tax'!$C:$C,'FUTA by Quarter'!$C22,'Federal Income Tax'!$AC:$AC,'FUTA by Quarter'!$I$9)</f>
        <v>0</v>
      </c>
      <c r="J22" s="3">
        <f t="shared" si="3"/>
        <v>0</v>
      </c>
      <c r="K22" s="3">
        <f>IF('Federal Income Tax'!AI23="","",'Federal Income Tax'!AI23)</f>
        <v>0</v>
      </c>
      <c r="L22" s="3">
        <f t="shared" si="4"/>
        <v>7000</v>
      </c>
      <c r="M22" s="3">
        <f t="shared" si="32"/>
        <v>0</v>
      </c>
      <c r="N22" s="3">
        <f t="shared" si="5"/>
        <v>0</v>
      </c>
      <c r="O22" s="2" t="str">
        <f t="shared" si="27"/>
        <v/>
      </c>
      <c r="P22" s="2">
        <f t="shared" si="6"/>
        <v>0</v>
      </c>
      <c r="Q22" s="2">
        <f t="shared" si="28"/>
        <v>0</v>
      </c>
      <c r="R22" s="37"/>
      <c r="S22" s="61">
        <f>SUMIFS('Federal Income Tax'!AI:AI,'Federal Income Tax'!AC:AC,'FUTA by Quarter'!$S$8,'Federal Income Tax'!B:B,'FUTA by Quarter'!B22,'Federal Income Tax'!C:C,'FUTA by Quarter'!C22)</f>
        <v>0</v>
      </c>
      <c r="T22" s="61">
        <f t="shared" si="33"/>
        <v>0</v>
      </c>
      <c r="U22" s="61" t="str">
        <f t="shared" si="7"/>
        <v>0</v>
      </c>
      <c r="V22" s="62">
        <f t="shared" si="8"/>
        <v>0</v>
      </c>
      <c r="W22" s="61" t="str">
        <f t="shared" si="9"/>
        <v/>
      </c>
      <c r="X22" s="61">
        <f t="shared" si="29"/>
        <v>0</v>
      </c>
      <c r="Y22" s="62">
        <f t="shared" si="10"/>
        <v>0</v>
      </c>
      <c r="AA22" s="63">
        <f>SUMIFS('Federal Income Tax'!$AI:$AI,'Federal Income Tax'!$AC:$AC,'FUTA by Quarter'!AA$8,'Federal Income Tax'!$B:$B,'FUTA by Quarter'!$B22,'Federal Income Tax'!$C:$C,'FUTA by Quarter'!$C22)</f>
        <v>0</v>
      </c>
      <c r="AB22" s="63">
        <f t="shared" si="30"/>
        <v>0</v>
      </c>
      <c r="AC22" s="63" t="str">
        <f t="shared" si="11"/>
        <v>0</v>
      </c>
      <c r="AD22" s="64">
        <f t="shared" si="31"/>
        <v>0</v>
      </c>
      <c r="AE22" s="63" t="str">
        <f t="shared" si="12"/>
        <v/>
      </c>
      <c r="AF22" s="63">
        <f t="shared" si="13"/>
        <v>0</v>
      </c>
      <c r="AG22" s="64">
        <f t="shared" si="14"/>
        <v>0</v>
      </c>
      <c r="AI22" s="68">
        <f>SUMIFS('Federal Income Tax'!$AI:$AI,'Federal Income Tax'!$AC:$AC,'FUTA by Quarter'!AI$8,'Federal Income Tax'!$B:$B,'FUTA by Quarter'!$B22,'Federal Income Tax'!$C:$C,'FUTA by Quarter'!$C22)</f>
        <v>0</v>
      </c>
      <c r="AJ22" s="68">
        <f t="shared" si="15"/>
        <v>0</v>
      </c>
      <c r="AK22" s="68" t="str">
        <f t="shared" si="16"/>
        <v>0</v>
      </c>
      <c r="AL22" s="69">
        <f t="shared" si="17"/>
        <v>0</v>
      </c>
      <c r="AM22" s="68" t="str">
        <f t="shared" si="18"/>
        <v/>
      </c>
      <c r="AN22" s="68">
        <f t="shared" si="19"/>
        <v>0</v>
      </c>
      <c r="AO22" s="69">
        <f t="shared" si="20"/>
        <v>0</v>
      </c>
      <c r="AP22" s="70"/>
      <c r="AQ22" s="65">
        <f>SUMIFS('Federal Income Tax'!$AI:$AI,'Federal Income Tax'!$AC:$AC,'FUTA by Quarter'!AQ$8,'Federal Income Tax'!$B:$B,'FUTA by Quarter'!$B22,'Federal Income Tax'!$C:$C,'FUTA by Quarter'!$C22)</f>
        <v>0</v>
      </c>
      <c r="AR22" s="65">
        <f t="shared" si="21"/>
        <v>0</v>
      </c>
      <c r="AS22" s="65" t="str">
        <f t="shared" si="22"/>
        <v>0</v>
      </c>
      <c r="AT22" s="66">
        <f t="shared" si="23"/>
        <v>0</v>
      </c>
      <c r="AU22" s="65" t="str">
        <f t="shared" si="24"/>
        <v/>
      </c>
      <c r="AV22" s="65">
        <f t="shared" si="25"/>
        <v>0</v>
      </c>
      <c r="AW22" s="66">
        <f t="shared" si="26"/>
        <v>0</v>
      </c>
      <c r="AX22" s="67"/>
    </row>
    <row r="23" spans="2:50" x14ac:dyDescent="0.25">
      <c r="B23" s="4" t="str">
        <f>IF(Staff!B22="","",Staff!B22)</f>
        <v/>
      </c>
      <c r="C23" s="4" t="str">
        <f>IF(Staff!C22="","",Staff!C22)</f>
        <v/>
      </c>
      <c r="D23" s="2"/>
      <c r="E23" s="4"/>
      <c r="F23" s="2">
        <f>SUMIFS('Federal Income Tax'!$AJ:$AJ,'Federal Income Tax'!$B:$B,'FUTA by Quarter'!$B23,'Federal Income Tax'!$C:$C,'FUTA by Quarter'!$C23,'Federal Income Tax'!$AC:$AC,'FUTA by Quarter'!$F$9)</f>
        <v>0</v>
      </c>
      <c r="G23" s="2">
        <f>SUMIFS('Federal Income Tax'!$AJ:$AJ,'Federal Income Tax'!$B:$B,'FUTA by Quarter'!$B23,'Federal Income Tax'!$C:$C,'FUTA by Quarter'!$C23,'Federal Income Tax'!$AC:$AC,'FUTA by Quarter'!$G$9)</f>
        <v>0</v>
      </c>
      <c r="H23" s="2">
        <f>SUMIFS('Federal Income Tax'!$AJ:$AJ,'Federal Income Tax'!$B:$B,'FUTA by Quarter'!$B23,'Federal Income Tax'!$C:$C,'FUTA by Quarter'!$C23,'Federal Income Tax'!$AC:$AC,'FUTA by Quarter'!$H$9)</f>
        <v>0</v>
      </c>
      <c r="I23" s="2">
        <f>SUMIFS('Federal Income Tax'!$AJ:$AJ,'Federal Income Tax'!$B:$B,'FUTA by Quarter'!$B23,'Federal Income Tax'!$C:$C,'FUTA by Quarter'!$C23,'Federal Income Tax'!$AC:$AC,'FUTA by Quarter'!$I$9)</f>
        <v>0</v>
      </c>
      <c r="J23" s="3">
        <f t="shared" si="3"/>
        <v>0</v>
      </c>
      <c r="K23" s="3">
        <f>IF('Federal Income Tax'!AI24="","",'Federal Income Tax'!AI24)</f>
        <v>0</v>
      </c>
      <c r="L23" s="3">
        <f t="shared" si="4"/>
        <v>7000</v>
      </c>
      <c r="M23" s="3">
        <f t="shared" si="32"/>
        <v>0</v>
      </c>
      <c r="N23" s="3">
        <f t="shared" si="5"/>
        <v>0</v>
      </c>
      <c r="O23" s="2" t="str">
        <f t="shared" si="27"/>
        <v/>
      </c>
      <c r="P23" s="2">
        <f t="shared" si="6"/>
        <v>0</v>
      </c>
      <c r="Q23" s="2">
        <f t="shared" si="28"/>
        <v>0</v>
      </c>
      <c r="R23" s="37"/>
      <c r="S23" s="61">
        <f>SUMIFS('Federal Income Tax'!AI:AI,'Federal Income Tax'!AC:AC,'FUTA by Quarter'!$S$8,'Federal Income Tax'!B:B,'FUTA by Quarter'!B23,'Federal Income Tax'!C:C,'FUTA by Quarter'!C23)</f>
        <v>0</v>
      </c>
      <c r="T23" s="61">
        <f t="shared" si="33"/>
        <v>0</v>
      </c>
      <c r="U23" s="61" t="str">
        <f t="shared" si="7"/>
        <v>0</v>
      </c>
      <c r="V23" s="62">
        <f t="shared" si="8"/>
        <v>0</v>
      </c>
      <c r="W23" s="61" t="str">
        <f t="shared" si="9"/>
        <v/>
      </c>
      <c r="X23" s="61">
        <f t="shared" si="29"/>
        <v>0</v>
      </c>
      <c r="Y23" s="62">
        <f t="shared" si="10"/>
        <v>0</v>
      </c>
      <c r="AA23" s="63">
        <f>SUMIFS('Federal Income Tax'!$AI:$AI,'Federal Income Tax'!$AC:$AC,'FUTA by Quarter'!AA$8,'Federal Income Tax'!$B:$B,'FUTA by Quarter'!$B23,'Federal Income Tax'!$C:$C,'FUTA by Quarter'!$C23)</f>
        <v>0</v>
      </c>
      <c r="AB23" s="63">
        <f t="shared" si="30"/>
        <v>0</v>
      </c>
      <c r="AC23" s="63" t="str">
        <f t="shared" si="11"/>
        <v>0</v>
      </c>
      <c r="AD23" s="64">
        <f t="shared" si="31"/>
        <v>0</v>
      </c>
      <c r="AE23" s="63" t="str">
        <f t="shared" si="12"/>
        <v/>
      </c>
      <c r="AF23" s="63">
        <f t="shared" si="13"/>
        <v>0</v>
      </c>
      <c r="AG23" s="64">
        <f t="shared" si="14"/>
        <v>0</v>
      </c>
      <c r="AI23" s="68">
        <f>SUMIFS('Federal Income Tax'!$AI:$AI,'Federal Income Tax'!$AC:$AC,'FUTA by Quarter'!AI$8,'Federal Income Tax'!$B:$B,'FUTA by Quarter'!$B23,'Federal Income Tax'!$C:$C,'FUTA by Quarter'!$C23)</f>
        <v>0</v>
      </c>
      <c r="AJ23" s="68">
        <f t="shared" si="15"/>
        <v>0</v>
      </c>
      <c r="AK23" s="68" t="str">
        <f t="shared" si="16"/>
        <v>0</v>
      </c>
      <c r="AL23" s="69">
        <f t="shared" si="17"/>
        <v>0</v>
      </c>
      <c r="AM23" s="68" t="str">
        <f t="shared" si="18"/>
        <v/>
      </c>
      <c r="AN23" s="68">
        <f t="shared" si="19"/>
        <v>0</v>
      </c>
      <c r="AO23" s="69">
        <f t="shared" si="20"/>
        <v>0</v>
      </c>
      <c r="AP23" s="70"/>
      <c r="AQ23" s="65">
        <f>SUMIFS('Federal Income Tax'!$AI:$AI,'Federal Income Tax'!$AC:$AC,'FUTA by Quarter'!AQ$8,'Federal Income Tax'!$B:$B,'FUTA by Quarter'!$B23,'Federal Income Tax'!$C:$C,'FUTA by Quarter'!$C23)</f>
        <v>0</v>
      </c>
      <c r="AR23" s="65">
        <f t="shared" si="21"/>
        <v>0</v>
      </c>
      <c r="AS23" s="65" t="str">
        <f t="shared" si="22"/>
        <v>0</v>
      </c>
      <c r="AT23" s="66">
        <f t="shared" si="23"/>
        <v>0</v>
      </c>
      <c r="AU23" s="65" t="str">
        <f t="shared" si="24"/>
        <v/>
      </c>
      <c r="AV23" s="65">
        <f t="shared" si="25"/>
        <v>0</v>
      </c>
      <c r="AW23" s="66">
        <f t="shared" si="26"/>
        <v>0</v>
      </c>
      <c r="AX23" s="67"/>
    </row>
    <row r="24" spans="2:50" x14ac:dyDescent="0.25">
      <c r="B24" s="4" t="str">
        <f>IF(Staff!B23="","",Staff!B23)</f>
        <v/>
      </c>
      <c r="C24" s="4" t="str">
        <f>IF(Staff!C23="","",Staff!C23)</f>
        <v/>
      </c>
      <c r="D24" s="2"/>
      <c r="E24" s="4"/>
      <c r="F24" s="2">
        <f>SUMIFS('Federal Income Tax'!$AJ:$AJ,'Federal Income Tax'!$B:$B,'FUTA by Quarter'!$B24,'Federal Income Tax'!$C:$C,'FUTA by Quarter'!$C24,'Federal Income Tax'!$AC:$AC,'FUTA by Quarter'!$F$9)</f>
        <v>0</v>
      </c>
      <c r="G24" s="2">
        <f>SUMIFS('Federal Income Tax'!$AJ:$AJ,'Federal Income Tax'!$B:$B,'FUTA by Quarter'!$B24,'Federal Income Tax'!$C:$C,'FUTA by Quarter'!$C24,'Federal Income Tax'!$AC:$AC,'FUTA by Quarter'!$G$9)</f>
        <v>0</v>
      </c>
      <c r="H24" s="2">
        <f>SUMIFS('Federal Income Tax'!$AJ:$AJ,'Federal Income Tax'!$B:$B,'FUTA by Quarter'!$B24,'Federal Income Tax'!$C:$C,'FUTA by Quarter'!$C24,'Federal Income Tax'!$AC:$AC,'FUTA by Quarter'!$H$9)</f>
        <v>0</v>
      </c>
      <c r="I24" s="2">
        <f>SUMIFS('Federal Income Tax'!$AJ:$AJ,'Federal Income Tax'!$B:$B,'FUTA by Quarter'!$B24,'Federal Income Tax'!$C:$C,'FUTA by Quarter'!$C24,'Federal Income Tax'!$AC:$AC,'FUTA by Quarter'!$I$9)</f>
        <v>0</v>
      </c>
      <c r="J24" s="3">
        <f t="shared" si="3"/>
        <v>0</v>
      </c>
      <c r="K24" s="3">
        <f>IF('Federal Income Tax'!AI25="","",'Federal Income Tax'!AI25)</f>
        <v>0</v>
      </c>
      <c r="L24" s="3">
        <f t="shared" si="4"/>
        <v>7000</v>
      </c>
      <c r="M24" s="3">
        <f t="shared" si="32"/>
        <v>0</v>
      </c>
      <c r="N24" s="3">
        <f t="shared" si="5"/>
        <v>0</v>
      </c>
      <c r="O24" s="2" t="str">
        <f t="shared" si="27"/>
        <v/>
      </c>
      <c r="P24" s="2">
        <f t="shared" si="6"/>
        <v>0</v>
      </c>
      <c r="Q24" s="2">
        <f t="shared" si="28"/>
        <v>0</v>
      </c>
      <c r="R24" s="37"/>
      <c r="S24" s="61">
        <f>SUMIFS('Federal Income Tax'!AI:AI,'Federal Income Tax'!AC:AC,'FUTA by Quarter'!$S$8,'Federal Income Tax'!B:B,'FUTA by Quarter'!B24,'Federal Income Tax'!C:C,'FUTA by Quarter'!C24)</f>
        <v>0</v>
      </c>
      <c r="T24" s="61">
        <f t="shared" si="33"/>
        <v>0</v>
      </c>
      <c r="U24" s="61" t="str">
        <f t="shared" si="7"/>
        <v>0</v>
      </c>
      <c r="V24" s="62">
        <f t="shared" si="8"/>
        <v>0</v>
      </c>
      <c r="W24" s="61" t="str">
        <f t="shared" si="9"/>
        <v/>
      </c>
      <c r="X24" s="61">
        <f t="shared" si="29"/>
        <v>0</v>
      </c>
      <c r="Y24" s="62">
        <f t="shared" si="10"/>
        <v>0</v>
      </c>
      <c r="AA24" s="63">
        <f>SUMIFS('Federal Income Tax'!$AI:$AI,'Federal Income Tax'!$AC:$AC,'FUTA by Quarter'!AA$8,'Federal Income Tax'!$B:$B,'FUTA by Quarter'!$B24,'Federal Income Tax'!$C:$C,'FUTA by Quarter'!$C24)</f>
        <v>0</v>
      </c>
      <c r="AB24" s="63">
        <f t="shared" si="30"/>
        <v>0</v>
      </c>
      <c r="AC24" s="63" t="str">
        <f t="shared" si="11"/>
        <v>0</v>
      </c>
      <c r="AD24" s="64">
        <f t="shared" si="31"/>
        <v>0</v>
      </c>
      <c r="AE24" s="63" t="str">
        <f t="shared" si="12"/>
        <v/>
      </c>
      <c r="AF24" s="63">
        <f t="shared" si="13"/>
        <v>0</v>
      </c>
      <c r="AG24" s="64">
        <f t="shared" si="14"/>
        <v>0</v>
      </c>
      <c r="AI24" s="68">
        <f>SUMIFS('Federal Income Tax'!$AI:$AI,'Federal Income Tax'!$AC:$AC,'FUTA by Quarter'!AI$8,'Federal Income Tax'!$B:$B,'FUTA by Quarter'!$B24,'Federal Income Tax'!$C:$C,'FUTA by Quarter'!$C24)</f>
        <v>0</v>
      </c>
      <c r="AJ24" s="68">
        <f t="shared" si="15"/>
        <v>0</v>
      </c>
      <c r="AK24" s="68" t="str">
        <f t="shared" si="16"/>
        <v>0</v>
      </c>
      <c r="AL24" s="69">
        <f t="shared" si="17"/>
        <v>0</v>
      </c>
      <c r="AM24" s="68" t="str">
        <f t="shared" si="18"/>
        <v/>
      </c>
      <c r="AN24" s="68">
        <f t="shared" si="19"/>
        <v>0</v>
      </c>
      <c r="AO24" s="69">
        <f t="shared" si="20"/>
        <v>0</v>
      </c>
      <c r="AP24" s="70"/>
      <c r="AQ24" s="65">
        <f>SUMIFS('Federal Income Tax'!$AI:$AI,'Federal Income Tax'!$AC:$AC,'FUTA by Quarter'!AQ$8,'Federal Income Tax'!$B:$B,'FUTA by Quarter'!$B24,'Federal Income Tax'!$C:$C,'FUTA by Quarter'!$C24)</f>
        <v>0</v>
      </c>
      <c r="AR24" s="65">
        <f t="shared" si="21"/>
        <v>0</v>
      </c>
      <c r="AS24" s="65" t="str">
        <f t="shared" si="22"/>
        <v>0</v>
      </c>
      <c r="AT24" s="66">
        <f t="shared" si="23"/>
        <v>0</v>
      </c>
      <c r="AU24" s="65" t="str">
        <f t="shared" si="24"/>
        <v/>
      </c>
      <c r="AV24" s="65">
        <f t="shared" si="25"/>
        <v>0</v>
      </c>
      <c r="AW24" s="66">
        <f t="shared" si="26"/>
        <v>0</v>
      </c>
      <c r="AX24" s="67"/>
    </row>
    <row r="25" spans="2:50" x14ac:dyDescent="0.25">
      <c r="B25" s="4" t="str">
        <f>IF(Staff!B24="","",Staff!B24)</f>
        <v/>
      </c>
      <c r="C25" s="4" t="str">
        <f>IF(Staff!C24="","",Staff!C24)</f>
        <v/>
      </c>
      <c r="D25" s="2"/>
      <c r="E25" s="4"/>
      <c r="F25" s="2">
        <f>SUMIFS('Federal Income Tax'!$AJ:$AJ,'Federal Income Tax'!$B:$B,'FUTA by Quarter'!$B25,'Federal Income Tax'!$C:$C,'FUTA by Quarter'!$C25,'Federal Income Tax'!$AC:$AC,'FUTA by Quarter'!$F$9)</f>
        <v>0</v>
      </c>
      <c r="G25" s="2">
        <f>SUMIFS('Federal Income Tax'!$AJ:$AJ,'Federal Income Tax'!$B:$B,'FUTA by Quarter'!$B25,'Federal Income Tax'!$C:$C,'FUTA by Quarter'!$C25,'Federal Income Tax'!$AC:$AC,'FUTA by Quarter'!$G$9)</f>
        <v>0</v>
      </c>
      <c r="H25" s="2">
        <f>SUMIFS('Federal Income Tax'!$AJ:$AJ,'Federal Income Tax'!$B:$B,'FUTA by Quarter'!$B25,'Federal Income Tax'!$C:$C,'FUTA by Quarter'!$C25,'Federal Income Tax'!$AC:$AC,'FUTA by Quarter'!$H$9)</f>
        <v>0</v>
      </c>
      <c r="I25" s="2">
        <f>SUMIFS('Federal Income Tax'!$AJ:$AJ,'Federal Income Tax'!$B:$B,'FUTA by Quarter'!$B25,'Federal Income Tax'!$C:$C,'FUTA by Quarter'!$C25,'Federal Income Tax'!$AC:$AC,'FUTA by Quarter'!$I$9)</f>
        <v>0</v>
      </c>
      <c r="J25" s="3">
        <f t="shared" si="3"/>
        <v>0</v>
      </c>
      <c r="K25" s="3">
        <f>IF('Federal Income Tax'!AI26="","",'Federal Income Tax'!AI26)</f>
        <v>0</v>
      </c>
      <c r="L25" s="3">
        <f t="shared" si="4"/>
        <v>7000</v>
      </c>
      <c r="M25" s="3">
        <f t="shared" si="32"/>
        <v>0</v>
      </c>
      <c r="N25" s="3">
        <f t="shared" si="5"/>
        <v>0</v>
      </c>
      <c r="O25" s="2" t="str">
        <f t="shared" si="27"/>
        <v/>
      </c>
      <c r="P25" s="2">
        <f t="shared" si="6"/>
        <v>0</v>
      </c>
      <c r="Q25" s="2">
        <f t="shared" si="28"/>
        <v>0</v>
      </c>
      <c r="R25" s="37"/>
      <c r="S25" s="61">
        <f>SUMIFS('Federal Income Tax'!AI:AI,'Federal Income Tax'!AC:AC,'FUTA by Quarter'!$S$8,'Federal Income Tax'!B:B,'FUTA by Quarter'!B25,'Federal Income Tax'!C:C,'FUTA by Quarter'!C25)</f>
        <v>0</v>
      </c>
      <c r="T25" s="61">
        <f t="shared" si="33"/>
        <v>0</v>
      </c>
      <c r="U25" s="61" t="str">
        <f t="shared" si="7"/>
        <v>0</v>
      </c>
      <c r="V25" s="62">
        <f t="shared" si="8"/>
        <v>0</v>
      </c>
      <c r="W25" s="61" t="str">
        <f t="shared" si="9"/>
        <v/>
      </c>
      <c r="X25" s="61">
        <f t="shared" si="29"/>
        <v>0</v>
      </c>
      <c r="Y25" s="62">
        <f t="shared" si="10"/>
        <v>0</v>
      </c>
      <c r="AA25" s="63">
        <f>SUMIFS('Federal Income Tax'!$AI:$AI,'Federal Income Tax'!$AC:$AC,'FUTA by Quarter'!AA$8,'Federal Income Tax'!$B:$B,'FUTA by Quarter'!$B25,'Federal Income Tax'!$C:$C,'FUTA by Quarter'!$C25)</f>
        <v>0</v>
      </c>
      <c r="AB25" s="63">
        <f t="shared" si="30"/>
        <v>0</v>
      </c>
      <c r="AC25" s="63" t="str">
        <f t="shared" si="11"/>
        <v>0</v>
      </c>
      <c r="AD25" s="64">
        <f t="shared" si="31"/>
        <v>0</v>
      </c>
      <c r="AE25" s="63" t="str">
        <f t="shared" si="12"/>
        <v/>
      </c>
      <c r="AF25" s="63">
        <f t="shared" si="13"/>
        <v>0</v>
      </c>
      <c r="AG25" s="64">
        <f t="shared" si="14"/>
        <v>0</v>
      </c>
      <c r="AI25" s="68">
        <f>SUMIFS('Federal Income Tax'!$AI:$AI,'Federal Income Tax'!$AC:$AC,'FUTA by Quarter'!AI$8,'Federal Income Tax'!$B:$B,'FUTA by Quarter'!$B25,'Federal Income Tax'!$C:$C,'FUTA by Quarter'!$C25)</f>
        <v>0</v>
      </c>
      <c r="AJ25" s="68">
        <f t="shared" si="15"/>
        <v>0</v>
      </c>
      <c r="AK25" s="68" t="str">
        <f t="shared" si="16"/>
        <v>0</v>
      </c>
      <c r="AL25" s="69">
        <f t="shared" si="17"/>
        <v>0</v>
      </c>
      <c r="AM25" s="68" t="str">
        <f t="shared" si="18"/>
        <v/>
      </c>
      <c r="AN25" s="68">
        <f t="shared" si="19"/>
        <v>0</v>
      </c>
      <c r="AO25" s="69">
        <f t="shared" si="20"/>
        <v>0</v>
      </c>
      <c r="AP25" s="70"/>
      <c r="AQ25" s="65">
        <f>SUMIFS('Federal Income Tax'!$AI:$AI,'Federal Income Tax'!$AC:$AC,'FUTA by Quarter'!AQ$8,'Federal Income Tax'!$B:$B,'FUTA by Quarter'!$B25,'Federal Income Tax'!$C:$C,'FUTA by Quarter'!$C25)</f>
        <v>0</v>
      </c>
      <c r="AR25" s="65">
        <f t="shared" si="21"/>
        <v>0</v>
      </c>
      <c r="AS25" s="65" t="str">
        <f t="shared" si="22"/>
        <v>0</v>
      </c>
      <c r="AT25" s="66">
        <f t="shared" si="23"/>
        <v>0</v>
      </c>
      <c r="AU25" s="65" t="str">
        <f t="shared" si="24"/>
        <v/>
      </c>
      <c r="AV25" s="65">
        <f t="shared" si="25"/>
        <v>0</v>
      </c>
      <c r="AW25" s="66">
        <f t="shared" si="26"/>
        <v>0</v>
      </c>
      <c r="AX25" s="67"/>
    </row>
    <row r="26" spans="2:50" x14ac:dyDescent="0.25">
      <c r="B26" s="4" t="str">
        <f>IF(Staff!B25="","",Staff!B25)</f>
        <v/>
      </c>
      <c r="C26" s="4" t="str">
        <f>IF(Staff!C25="","",Staff!C25)</f>
        <v/>
      </c>
      <c r="D26" s="2"/>
      <c r="E26" s="4"/>
      <c r="F26" s="2">
        <f>SUMIFS('Federal Income Tax'!$AJ:$AJ,'Federal Income Tax'!$B:$B,'FUTA by Quarter'!$B26,'Federal Income Tax'!$C:$C,'FUTA by Quarter'!$C26,'Federal Income Tax'!$AC:$AC,'FUTA by Quarter'!$F$9)</f>
        <v>0</v>
      </c>
      <c r="G26" s="2">
        <f>SUMIFS('Federal Income Tax'!$AJ:$AJ,'Federal Income Tax'!$B:$B,'FUTA by Quarter'!$B26,'Federal Income Tax'!$C:$C,'FUTA by Quarter'!$C26,'Federal Income Tax'!$AC:$AC,'FUTA by Quarter'!$G$9)</f>
        <v>0</v>
      </c>
      <c r="H26" s="2">
        <f>SUMIFS('Federal Income Tax'!$AJ:$AJ,'Federal Income Tax'!$B:$B,'FUTA by Quarter'!$B26,'Federal Income Tax'!$C:$C,'FUTA by Quarter'!$C26,'Federal Income Tax'!$AC:$AC,'FUTA by Quarter'!$H$9)</f>
        <v>0</v>
      </c>
      <c r="I26" s="2">
        <f>SUMIFS('Federal Income Tax'!$AJ:$AJ,'Federal Income Tax'!$B:$B,'FUTA by Quarter'!$B26,'Federal Income Tax'!$C:$C,'FUTA by Quarter'!$C26,'Federal Income Tax'!$AC:$AC,'FUTA by Quarter'!$I$9)</f>
        <v>0</v>
      </c>
      <c r="J26" s="3">
        <f t="shared" si="3"/>
        <v>0</v>
      </c>
      <c r="K26" s="3">
        <f>IF('Federal Income Tax'!AI27="","",'Federal Income Tax'!AI27)</f>
        <v>0</v>
      </c>
      <c r="L26" s="3">
        <f t="shared" si="4"/>
        <v>7000</v>
      </c>
      <c r="M26" s="3">
        <f t="shared" si="32"/>
        <v>0</v>
      </c>
      <c r="N26" s="3">
        <f t="shared" si="5"/>
        <v>0</v>
      </c>
      <c r="O26" s="2" t="str">
        <f t="shared" si="27"/>
        <v/>
      </c>
      <c r="P26" s="2">
        <f t="shared" si="6"/>
        <v>0</v>
      </c>
      <c r="Q26" s="2">
        <f t="shared" si="28"/>
        <v>0</v>
      </c>
      <c r="R26" s="37"/>
      <c r="S26" s="61">
        <f>SUMIFS('Federal Income Tax'!AI:AI,'Federal Income Tax'!AC:AC,'FUTA by Quarter'!$S$8,'Federal Income Tax'!B:B,'FUTA by Quarter'!B26,'Federal Income Tax'!C:C,'FUTA by Quarter'!C26)</f>
        <v>0</v>
      </c>
      <c r="T26" s="61">
        <f t="shared" si="33"/>
        <v>0</v>
      </c>
      <c r="U26" s="61" t="str">
        <f t="shared" si="7"/>
        <v>0</v>
      </c>
      <c r="V26" s="62">
        <f t="shared" si="8"/>
        <v>0</v>
      </c>
      <c r="W26" s="61" t="str">
        <f t="shared" si="9"/>
        <v/>
      </c>
      <c r="X26" s="61">
        <f t="shared" si="29"/>
        <v>0</v>
      </c>
      <c r="Y26" s="62">
        <f t="shared" si="10"/>
        <v>0</v>
      </c>
      <c r="AA26" s="63">
        <f>SUMIFS('Federal Income Tax'!$AI:$AI,'Federal Income Tax'!$AC:$AC,'FUTA by Quarter'!AA$8,'Federal Income Tax'!$B:$B,'FUTA by Quarter'!$B26,'Federal Income Tax'!$C:$C,'FUTA by Quarter'!$C26)</f>
        <v>0</v>
      </c>
      <c r="AB26" s="63">
        <f t="shared" si="30"/>
        <v>0</v>
      </c>
      <c r="AC26" s="63" t="str">
        <f t="shared" si="11"/>
        <v>0</v>
      </c>
      <c r="AD26" s="64">
        <f t="shared" si="31"/>
        <v>0</v>
      </c>
      <c r="AE26" s="63" t="str">
        <f t="shared" si="12"/>
        <v/>
      </c>
      <c r="AF26" s="63">
        <f t="shared" si="13"/>
        <v>0</v>
      </c>
      <c r="AG26" s="64">
        <f t="shared" si="14"/>
        <v>0</v>
      </c>
      <c r="AI26" s="68">
        <f>SUMIFS('Federal Income Tax'!$AI:$AI,'Federal Income Tax'!$AC:$AC,'FUTA by Quarter'!AI$8,'Federal Income Tax'!$B:$B,'FUTA by Quarter'!$B26,'Federal Income Tax'!$C:$C,'FUTA by Quarter'!$C26)</f>
        <v>0</v>
      </c>
      <c r="AJ26" s="68">
        <f t="shared" si="15"/>
        <v>0</v>
      </c>
      <c r="AK26" s="68" t="str">
        <f t="shared" si="16"/>
        <v>0</v>
      </c>
      <c r="AL26" s="69">
        <f t="shared" si="17"/>
        <v>0</v>
      </c>
      <c r="AM26" s="68" t="str">
        <f t="shared" si="18"/>
        <v/>
      </c>
      <c r="AN26" s="68">
        <f t="shared" si="19"/>
        <v>0</v>
      </c>
      <c r="AO26" s="69">
        <f t="shared" si="20"/>
        <v>0</v>
      </c>
      <c r="AP26" s="70"/>
      <c r="AQ26" s="65">
        <f>SUMIFS('Federal Income Tax'!$AI:$AI,'Federal Income Tax'!$AC:$AC,'FUTA by Quarter'!AQ$8,'Federal Income Tax'!$B:$B,'FUTA by Quarter'!$B26,'Federal Income Tax'!$C:$C,'FUTA by Quarter'!$C26)</f>
        <v>0</v>
      </c>
      <c r="AR26" s="65">
        <f t="shared" si="21"/>
        <v>0</v>
      </c>
      <c r="AS26" s="65" t="str">
        <f t="shared" si="22"/>
        <v>0</v>
      </c>
      <c r="AT26" s="66">
        <f t="shared" si="23"/>
        <v>0</v>
      </c>
      <c r="AU26" s="65" t="str">
        <f t="shared" si="24"/>
        <v/>
      </c>
      <c r="AV26" s="65">
        <f t="shared" si="25"/>
        <v>0</v>
      </c>
      <c r="AW26" s="66">
        <f t="shared" si="26"/>
        <v>0</v>
      </c>
      <c r="AX26" s="67"/>
    </row>
    <row r="27" spans="2:50" x14ac:dyDescent="0.25">
      <c r="B27" s="4" t="str">
        <f>IF(Staff!B26="","",Staff!B26)</f>
        <v/>
      </c>
      <c r="C27" s="4" t="str">
        <f>IF(Staff!C26="","",Staff!C26)</f>
        <v/>
      </c>
      <c r="D27" s="2"/>
      <c r="E27" s="4"/>
      <c r="F27" s="2">
        <f>SUMIFS('Federal Income Tax'!$AJ:$AJ,'Federal Income Tax'!$B:$B,'FUTA by Quarter'!$B27,'Federal Income Tax'!$C:$C,'FUTA by Quarter'!$C27,'Federal Income Tax'!$AC:$AC,'FUTA by Quarter'!$F$9)</f>
        <v>0</v>
      </c>
      <c r="G27" s="2">
        <f>SUMIFS('Federal Income Tax'!$AJ:$AJ,'Federal Income Tax'!$B:$B,'FUTA by Quarter'!$B27,'Federal Income Tax'!$C:$C,'FUTA by Quarter'!$C27,'Federal Income Tax'!$AC:$AC,'FUTA by Quarter'!$G$9)</f>
        <v>0</v>
      </c>
      <c r="H27" s="2">
        <f>SUMIFS('Federal Income Tax'!$AJ:$AJ,'Federal Income Tax'!$B:$B,'FUTA by Quarter'!$B27,'Federal Income Tax'!$C:$C,'FUTA by Quarter'!$C27,'Federal Income Tax'!$AC:$AC,'FUTA by Quarter'!$H$9)</f>
        <v>0</v>
      </c>
      <c r="I27" s="2">
        <f>SUMIFS('Federal Income Tax'!$AJ:$AJ,'Federal Income Tax'!$B:$B,'FUTA by Quarter'!$B27,'Federal Income Tax'!$C:$C,'FUTA by Quarter'!$C27,'Federal Income Tax'!$AC:$AC,'FUTA by Quarter'!$I$9)</f>
        <v>0</v>
      </c>
      <c r="J27" s="3">
        <f t="shared" si="3"/>
        <v>0</v>
      </c>
      <c r="K27" s="3">
        <f>IF('Federal Income Tax'!AI28="","",'Federal Income Tax'!AI28)</f>
        <v>0</v>
      </c>
      <c r="L27" s="3">
        <f t="shared" si="4"/>
        <v>7000</v>
      </c>
      <c r="M27" s="3">
        <f t="shared" si="32"/>
        <v>0</v>
      </c>
      <c r="N27" s="3">
        <f t="shared" si="5"/>
        <v>0</v>
      </c>
      <c r="O27" s="2" t="str">
        <f t="shared" si="27"/>
        <v/>
      </c>
      <c r="P27" s="2">
        <f t="shared" si="6"/>
        <v>0</v>
      </c>
      <c r="Q27" s="2">
        <f t="shared" si="28"/>
        <v>0</v>
      </c>
      <c r="R27" s="37"/>
      <c r="S27" s="61">
        <f>SUMIFS('Federal Income Tax'!AI:AI,'Federal Income Tax'!AC:AC,'FUTA by Quarter'!$S$8,'Federal Income Tax'!B:B,'FUTA by Quarter'!B27,'Federal Income Tax'!C:C,'FUTA by Quarter'!C27)</f>
        <v>0</v>
      </c>
      <c r="T27" s="61">
        <f t="shared" si="33"/>
        <v>0</v>
      </c>
      <c r="U27" s="61" t="str">
        <f t="shared" si="7"/>
        <v>0</v>
      </c>
      <c r="V27" s="62">
        <f t="shared" si="8"/>
        <v>0</v>
      </c>
      <c r="W27" s="61" t="str">
        <f t="shared" si="9"/>
        <v/>
      </c>
      <c r="X27" s="61">
        <f t="shared" si="29"/>
        <v>0</v>
      </c>
      <c r="Y27" s="62">
        <f t="shared" si="10"/>
        <v>0</v>
      </c>
      <c r="AA27" s="63">
        <f>SUMIFS('Federal Income Tax'!$AI:$AI,'Federal Income Tax'!$AC:$AC,'FUTA by Quarter'!AA$8,'Federal Income Tax'!$B:$B,'FUTA by Quarter'!$B27,'Federal Income Tax'!$C:$C,'FUTA by Quarter'!$C27)</f>
        <v>0</v>
      </c>
      <c r="AB27" s="63">
        <f t="shared" si="30"/>
        <v>0</v>
      </c>
      <c r="AC27" s="63" t="str">
        <f t="shared" si="11"/>
        <v>0</v>
      </c>
      <c r="AD27" s="64">
        <f t="shared" si="31"/>
        <v>0</v>
      </c>
      <c r="AE27" s="63" t="str">
        <f t="shared" si="12"/>
        <v/>
      </c>
      <c r="AF27" s="63">
        <f t="shared" si="13"/>
        <v>0</v>
      </c>
      <c r="AG27" s="64">
        <f t="shared" si="14"/>
        <v>0</v>
      </c>
      <c r="AI27" s="68">
        <f>SUMIFS('Federal Income Tax'!$AI:$AI,'Federal Income Tax'!$AC:$AC,'FUTA by Quarter'!AI$8,'Federal Income Tax'!$B:$B,'FUTA by Quarter'!$B27,'Federal Income Tax'!$C:$C,'FUTA by Quarter'!$C27)</f>
        <v>0</v>
      </c>
      <c r="AJ27" s="68">
        <f t="shared" si="15"/>
        <v>0</v>
      </c>
      <c r="AK27" s="68" t="str">
        <f t="shared" si="16"/>
        <v>0</v>
      </c>
      <c r="AL27" s="69">
        <f t="shared" si="17"/>
        <v>0</v>
      </c>
      <c r="AM27" s="68" t="str">
        <f t="shared" si="18"/>
        <v/>
      </c>
      <c r="AN27" s="68">
        <f t="shared" si="19"/>
        <v>0</v>
      </c>
      <c r="AO27" s="69">
        <f t="shared" si="20"/>
        <v>0</v>
      </c>
      <c r="AP27" s="70"/>
      <c r="AQ27" s="65">
        <f>SUMIFS('Federal Income Tax'!$AI:$AI,'Federal Income Tax'!$AC:$AC,'FUTA by Quarter'!AQ$8,'Federal Income Tax'!$B:$B,'FUTA by Quarter'!$B27,'Federal Income Tax'!$C:$C,'FUTA by Quarter'!$C27)</f>
        <v>0</v>
      </c>
      <c r="AR27" s="65">
        <f t="shared" si="21"/>
        <v>0</v>
      </c>
      <c r="AS27" s="65" t="str">
        <f t="shared" si="22"/>
        <v>0</v>
      </c>
      <c r="AT27" s="66">
        <f t="shared" si="23"/>
        <v>0</v>
      </c>
      <c r="AU27" s="65" t="str">
        <f t="shared" si="24"/>
        <v/>
      </c>
      <c r="AV27" s="65">
        <f t="shared" si="25"/>
        <v>0</v>
      </c>
      <c r="AW27" s="66">
        <f t="shared" si="26"/>
        <v>0</v>
      </c>
      <c r="AX27" s="67"/>
    </row>
    <row r="28" spans="2:50" x14ac:dyDescent="0.25">
      <c r="B28" s="4" t="str">
        <f>IF(Staff!B27="","",Staff!B27)</f>
        <v/>
      </c>
      <c r="C28" s="4" t="str">
        <f>IF(Staff!C27="","",Staff!C27)</f>
        <v/>
      </c>
      <c r="D28" s="2"/>
      <c r="E28" s="4"/>
      <c r="F28" s="2">
        <f>SUMIFS('Federal Income Tax'!$AJ:$AJ,'Federal Income Tax'!$B:$B,'FUTA by Quarter'!$B28,'Federal Income Tax'!$C:$C,'FUTA by Quarter'!$C28,'Federal Income Tax'!$AC:$AC,'FUTA by Quarter'!$F$9)</f>
        <v>0</v>
      </c>
      <c r="G28" s="2">
        <f>SUMIFS('Federal Income Tax'!$AJ:$AJ,'Federal Income Tax'!$B:$B,'FUTA by Quarter'!$B28,'Federal Income Tax'!$C:$C,'FUTA by Quarter'!$C28,'Federal Income Tax'!$AC:$AC,'FUTA by Quarter'!$G$9)</f>
        <v>0</v>
      </c>
      <c r="H28" s="2">
        <f>SUMIFS('Federal Income Tax'!$AJ:$AJ,'Federal Income Tax'!$B:$B,'FUTA by Quarter'!$B28,'Federal Income Tax'!$C:$C,'FUTA by Quarter'!$C28,'Federal Income Tax'!$AC:$AC,'FUTA by Quarter'!$H$9)</f>
        <v>0</v>
      </c>
      <c r="I28" s="2">
        <f>SUMIFS('Federal Income Tax'!$AJ:$AJ,'Federal Income Tax'!$B:$B,'FUTA by Quarter'!$B28,'Federal Income Tax'!$C:$C,'FUTA by Quarter'!$C28,'Federal Income Tax'!$AC:$AC,'FUTA by Quarter'!$I$9)</f>
        <v>0</v>
      </c>
      <c r="J28" s="3">
        <f t="shared" si="3"/>
        <v>0</v>
      </c>
      <c r="K28" s="3">
        <f>IF('Federal Income Tax'!AI29="","",'Federal Income Tax'!AI29)</f>
        <v>0</v>
      </c>
      <c r="L28" s="3">
        <f t="shared" si="4"/>
        <v>7000</v>
      </c>
      <c r="M28" s="3">
        <f t="shared" si="32"/>
        <v>0</v>
      </c>
      <c r="N28" s="3">
        <f t="shared" si="5"/>
        <v>0</v>
      </c>
      <c r="O28" s="2" t="str">
        <f t="shared" si="27"/>
        <v/>
      </c>
      <c r="P28" s="2">
        <f t="shared" si="6"/>
        <v>0</v>
      </c>
      <c r="Q28" s="2">
        <f t="shared" si="28"/>
        <v>0</v>
      </c>
      <c r="R28" s="37"/>
      <c r="S28" s="61">
        <f>SUMIFS('Federal Income Tax'!AI:AI,'Federal Income Tax'!AC:AC,'FUTA by Quarter'!$S$8,'Federal Income Tax'!B:B,'FUTA by Quarter'!B28,'Federal Income Tax'!C:C,'FUTA by Quarter'!C28)</f>
        <v>0</v>
      </c>
      <c r="T28" s="61">
        <f t="shared" si="33"/>
        <v>0</v>
      </c>
      <c r="U28" s="61" t="str">
        <f t="shared" si="7"/>
        <v>0</v>
      </c>
      <c r="V28" s="62">
        <f t="shared" si="8"/>
        <v>0</v>
      </c>
      <c r="W28" s="61" t="str">
        <f t="shared" si="9"/>
        <v/>
      </c>
      <c r="X28" s="61">
        <f t="shared" si="29"/>
        <v>0</v>
      </c>
      <c r="Y28" s="62">
        <f t="shared" si="10"/>
        <v>0</v>
      </c>
      <c r="AA28" s="63">
        <f>SUMIFS('Federal Income Tax'!$AI:$AI,'Federal Income Tax'!$AC:$AC,'FUTA by Quarter'!AA$8,'Federal Income Tax'!$B:$B,'FUTA by Quarter'!$B28,'Federal Income Tax'!$C:$C,'FUTA by Quarter'!$C28)</f>
        <v>0</v>
      </c>
      <c r="AB28" s="63">
        <f t="shared" si="30"/>
        <v>0</v>
      </c>
      <c r="AC28" s="63" t="str">
        <f t="shared" si="11"/>
        <v>0</v>
      </c>
      <c r="AD28" s="64">
        <f t="shared" si="31"/>
        <v>0</v>
      </c>
      <c r="AE28" s="63" t="str">
        <f t="shared" si="12"/>
        <v/>
      </c>
      <c r="AF28" s="63">
        <f t="shared" si="13"/>
        <v>0</v>
      </c>
      <c r="AG28" s="64">
        <f t="shared" si="14"/>
        <v>0</v>
      </c>
      <c r="AI28" s="68">
        <f>SUMIFS('Federal Income Tax'!$AI:$AI,'Federal Income Tax'!$AC:$AC,'FUTA by Quarter'!AI$8,'Federal Income Tax'!$B:$B,'FUTA by Quarter'!$B28,'Federal Income Tax'!$C:$C,'FUTA by Quarter'!$C28)</f>
        <v>0</v>
      </c>
      <c r="AJ28" s="68">
        <f t="shared" si="15"/>
        <v>0</v>
      </c>
      <c r="AK28" s="68" t="str">
        <f t="shared" si="16"/>
        <v>0</v>
      </c>
      <c r="AL28" s="69">
        <f t="shared" si="17"/>
        <v>0</v>
      </c>
      <c r="AM28" s="68" t="str">
        <f t="shared" si="18"/>
        <v/>
      </c>
      <c r="AN28" s="68">
        <f t="shared" si="19"/>
        <v>0</v>
      </c>
      <c r="AO28" s="69">
        <f t="shared" si="20"/>
        <v>0</v>
      </c>
      <c r="AP28" s="70"/>
      <c r="AQ28" s="65">
        <f>SUMIFS('Federal Income Tax'!$AI:$AI,'Federal Income Tax'!$AC:$AC,'FUTA by Quarter'!AQ$8,'Federal Income Tax'!$B:$B,'FUTA by Quarter'!$B28,'Federal Income Tax'!$C:$C,'FUTA by Quarter'!$C28)</f>
        <v>0</v>
      </c>
      <c r="AR28" s="65">
        <f t="shared" si="21"/>
        <v>0</v>
      </c>
      <c r="AS28" s="65" t="str">
        <f t="shared" si="22"/>
        <v>0</v>
      </c>
      <c r="AT28" s="66">
        <f t="shared" si="23"/>
        <v>0</v>
      </c>
      <c r="AU28" s="65" t="str">
        <f t="shared" si="24"/>
        <v/>
      </c>
      <c r="AV28" s="65">
        <f t="shared" si="25"/>
        <v>0</v>
      </c>
      <c r="AW28" s="66">
        <f t="shared" si="26"/>
        <v>0</v>
      </c>
      <c r="AX28" s="67"/>
    </row>
    <row r="29" spans="2:50" x14ac:dyDescent="0.25">
      <c r="B29" s="4" t="str">
        <f>IF(Staff!B28="","",Staff!B28)</f>
        <v/>
      </c>
      <c r="C29" s="4" t="str">
        <f>IF(Staff!C28="","",Staff!C28)</f>
        <v/>
      </c>
      <c r="D29" s="2"/>
      <c r="E29" s="4"/>
      <c r="F29" s="2">
        <f>SUMIFS('Federal Income Tax'!$AJ:$AJ,'Federal Income Tax'!$B:$B,'FUTA by Quarter'!$B29,'Federal Income Tax'!$C:$C,'FUTA by Quarter'!$C29,'Federal Income Tax'!$AC:$AC,'FUTA by Quarter'!$F$9)</f>
        <v>0</v>
      </c>
      <c r="G29" s="2">
        <f>SUMIFS('Federal Income Tax'!$AJ:$AJ,'Federal Income Tax'!$B:$B,'FUTA by Quarter'!$B29,'Federal Income Tax'!$C:$C,'FUTA by Quarter'!$C29,'Federal Income Tax'!$AC:$AC,'FUTA by Quarter'!$G$9)</f>
        <v>0</v>
      </c>
      <c r="H29" s="2">
        <f>SUMIFS('Federal Income Tax'!$AJ:$AJ,'Federal Income Tax'!$B:$B,'FUTA by Quarter'!$B29,'Federal Income Tax'!$C:$C,'FUTA by Quarter'!$C29,'Federal Income Tax'!$AC:$AC,'FUTA by Quarter'!$H$9)</f>
        <v>0</v>
      </c>
      <c r="I29" s="2">
        <f>SUMIFS('Federal Income Tax'!$AJ:$AJ,'Federal Income Tax'!$B:$B,'FUTA by Quarter'!$B29,'Federal Income Tax'!$C:$C,'FUTA by Quarter'!$C29,'Federal Income Tax'!$AC:$AC,'FUTA by Quarter'!$I$9)</f>
        <v>0</v>
      </c>
      <c r="J29" s="3">
        <f t="shared" si="3"/>
        <v>0</v>
      </c>
      <c r="K29" s="3">
        <f>IF('Federal Income Tax'!AI30="","",'Federal Income Tax'!AI30)</f>
        <v>0</v>
      </c>
      <c r="L29" s="3">
        <f t="shared" si="4"/>
        <v>7000</v>
      </c>
      <c r="M29" s="3">
        <f t="shared" si="32"/>
        <v>0</v>
      </c>
      <c r="N29" s="3">
        <f t="shared" si="5"/>
        <v>0</v>
      </c>
      <c r="O29" s="2" t="str">
        <f t="shared" si="27"/>
        <v/>
      </c>
      <c r="P29" s="2">
        <f t="shared" si="6"/>
        <v>0</v>
      </c>
      <c r="Q29" s="2">
        <f t="shared" si="28"/>
        <v>0</v>
      </c>
      <c r="R29" s="37"/>
      <c r="S29" s="61">
        <f>SUMIFS('Federal Income Tax'!AI:AI,'Federal Income Tax'!AC:AC,'FUTA by Quarter'!$S$8,'Federal Income Tax'!B:B,'FUTA by Quarter'!B29,'Federal Income Tax'!C:C,'FUTA by Quarter'!C29)</f>
        <v>0</v>
      </c>
      <c r="T29" s="61">
        <f t="shared" si="33"/>
        <v>0</v>
      </c>
      <c r="U29" s="61" t="str">
        <f t="shared" si="7"/>
        <v>0</v>
      </c>
      <c r="V29" s="62">
        <f t="shared" si="8"/>
        <v>0</v>
      </c>
      <c r="W29" s="61" t="str">
        <f t="shared" si="9"/>
        <v/>
      </c>
      <c r="X29" s="61">
        <f t="shared" si="29"/>
        <v>0</v>
      </c>
      <c r="Y29" s="62">
        <f t="shared" si="10"/>
        <v>0</v>
      </c>
      <c r="AA29" s="63">
        <f>SUMIFS('Federal Income Tax'!$AI:$AI,'Federal Income Tax'!$AC:$AC,'FUTA by Quarter'!AA$8,'Federal Income Tax'!$B:$B,'FUTA by Quarter'!$B29,'Federal Income Tax'!$C:$C,'FUTA by Quarter'!$C29)</f>
        <v>0</v>
      </c>
      <c r="AB29" s="63">
        <f t="shared" si="30"/>
        <v>0</v>
      </c>
      <c r="AC29" s="63" t="str">
        <f t="shared" si="11"/>
        <v>0</v>
      </c>
      <c r="AD29" s="64">
        <f t="shared" si="31"/>
        <v>0</v>
      </c>
      <c r="AE29" s="63" t="str">
        <f t="shared" si="12"/>
        <v/>
      </c>
      <c r="AF29" s="63">
        <f t="shared" si="13"/>
        <v>0</v>
      </c>
      <c r="AG29" s="64">
        <f t="shared" si="14"/>
        <v>0</v>
      </c>
      <c r="AI29" s="68">
        <f>SUMIFS('Federal Income Tax'!$AI:$AI,'Federal Income Tax'!$AC:$AC,'FUTA by Quarter'!AI$8,'Federal Income Tax'!$B:$B,'FUTA by Quarter'!$B29,'Federal Income Tax'!$C:$C,'FUTA by Quarter'!$C29)</f>
        <v>0</v>
      </c>
      <c r="AJ29" s="68">
        <f t="shared" si="15"/>
        <v>0</v>
      </c>
      <c r="AK29" s="68" t="str">
        <f t="shared" si="16"/>
        <v>0</v>
      </c>
      <c r="AL29" s="69">
        <f t="shared" si="17"/>
        <v>0</v>
      </c>
      <c r="AM29" s="68" t="str">
        <f t="shared" si="18"/>
        <v/>
      </c>
      <c r="AN29" s="68">
        <f t="shared" si="19"/>
        <v>0</v>
      </c>
      <c r="AO29" s="69">
        <f t="shared" si="20"/>
        <v>0</v>
      </c>
      <c r="AP29" s="70"/>
      <c r="AQ29" s="65">
        <f>SUMIFS('Federal Income Tax'!$AI:$AI,'Federal Income Tax'!$AC:$AC,'FUTA by Quarter'!AQ$8,'Federal Income Tax'!$B:$B,'FUTA by Quarter'!$B29,'Federal Income Tax'!$C:$C,'FUTA by Quarter'!$C29)</f>
        <v>0</v>
      </c>
      <c r="AR29" s="65">
        <f t="shared" si="21"/>
        <v>0</v>
      </c>
      <c r="AS29" s="65" t="str">
        <f t="shared" si="22"/>
        <v>0</v>
      </c>
      <c r="AT29" s="66">
        <f t="shared" si="23"/>
        <v>0</v>
      </c>
      <c r="AU29" s="65" t="str">
        <f t="shared" si="24"/>
        <v/>
      </c>
      <c r="AV29" s="65">
        <f t="shared" si="25"/>
        <v>0</v>
      </c>
      <c r="AW29" s="66">
        <f t="shared" si="26"/>
        <v>0</v>
      </c>
      <c r="AX29" s="67"/>
    </row>
    <row r="30" spans="2:50" x14ac:dyDescent="0.25">
      <c r="B30" s="4" t="str">
        <f>IF(Staff!B29="","",Staff!B29)</f>
        <v/>
      </c>
      <c r="C30" s="4" t="str">
        <f>IF(Staff!C29="","",Staff!C29)</f>
        <v/>
      </c>
      <c r="D30" s="2"/>
      <c r="E30" s="4"/>
      <c r="F30" s="2">
        <f>SUMIFS('Federal Income Tax'!$AJ:$AJ,'Federal Income Tax'!$B:$B,'FUTA by Quarter'!$B30,'Federal Income Tax'!$C:$C,'FUTA by Quarter'!$C30,'Federal Income Tax'!$AC:$AC,'FUTA by Quarter'!$F$9)</f>
        <v>0</v>
      </c>
      <c r="G30" s="2">
        <f>SUMIFS('Federal Income Tax'!$AJ:$AJ,'Federal Income Tax'!$B:$B,'FUTA by Quarter'!$B30,'Federal Income Tax'!$C:$C,'FUTA by Quarter'!$C30,'Federal Income Tax'!$AC:$AC,'FUTA by Quarter'!$G$9)</f>
        <v>0</v>
      </c>
      <c r="H30" s="2">
        <f>SUMIFS('Federal Income Tax'!$AJ:$AJ,'Federal Income Tax'!$B:$B,'FUTA by Quarter'!$B30,'Federal Income Tax'!$C:$C,'FUTA by Quarter'!$C30,'Federal Income Tax'!$AC:$AC,'FUTA by Quarter'!$H$9)</f>
        <v>0</v>
      </c>
      <c r="I30" s="2">
        <f>SUMIFS('Federal Income Tax'!$AJ:$AJ,'Federal Income Tax'!$B:$B,'FUTA by Quarter'!$B30,'Federal Income Tax'!$C:$C,'FUTA by Quarter'!$C30,'Federal Income Tax'!$AC:$AC,'FUTA by Quarter'!$I$9)</f>
        <v>0</v>
      </c>
      <c r="J30" s="3">
        <f t="shared" si="3"/>
        <v>0</v>
      </c>
      <c r="K30" s="3">
        <f>IF('Federal Income Tax'!AI31="","",'Federal Income Tax'!AI31)</f>
        <v>0</v>
      </c>
      <c r="L30" s="3">
        <f t="shared" si="4"/>
        <v>7000</v>
      </c>
      <c r="M30" s="3">
        <f t="shared" si="32"/>
        <v>0</v>
      </c>
      <c r="N30" s="3">
        <f t="shared" si="5"/>
        <v>0</v>
      </c>
      <c r="O30" s="2" t="str">
        <f t="shared" si="27"/>
        <v/>
      </c>
      <c r="P30" s="2">
        <f t="shared" si="6"/>
        <v>0</v>
      </c>
      <c r="Q30" s="2">
        <f t="shared" si="28"/>
        <v>0</v>
      </c>
      <c r="R30" s="37"/>
      <c r="S30" s="61">
        <f>SUMIFS('Federal Income Tax'!AI:AI,'Federal Income Tax'!AC:AC,'FUTA by Quarter'!$S$8,'Federal Income Tax'!B:B,'FUTA by Quarter'!B30,'Federal Income Tax'!C:C,'FUTA by Quarter'!C30)</f>
        <v>0</v>
      </c>
      <c r="T30" s="61">
        <f t="shared" si="33"/>
        <v>0</v>
      </c>
      <c r="U30" s="61" t="str">
        <f t="shared" si="7"/>
        <v>0</v>
      </c>
      <c r="V30" s="62">
        <f t="shared" si="8"/>
        <v>0</v>
      </c>
      <c r="W30" s="61" t="str">
        <f t="shared" si="9"/>
        <v/>
      </c>
      <c r="X30" s="61">
        <f t="shared" si="29"/>
        <v>0</v>
      </c>
      <c r="Y30" s="62">
        <f t="shared" si="10"/>
        <v>0</v>
      </c>
      <c r="AA30" s="63">
        <f>SUMIFS('Federal Income Tax'!$AI:$AI,'Federal Income Tax'!$AC:$AC,'FUTA by Quarter'!AA$8,'Federal Income Tax'!$B:$B,'FUTA by Quarter'!$B30,'Federal Income Tax'!$C:$C,'FUTA by Quarter'!$C30)</f>
        <v>0</v>
      </c>
      <c r="AB30" s="63">
        <f t="shared" si="30"/>
        <v>0</v>
      </c>
      <c r="AC30" s="63" t="str">
        <f t="shared" si="11"/>
        <v>0</v>
      </c>
      <c r="AD30" s="64">
        <f t="shared" si="31"/>
        <v>0</v>
      </c>
      <c r="AE30" s="63" t="str">
        <f t="shared" si="12"/>
        <v/>
      </c>
      <c r="AF30" s="63">
        <f t="shared" si="13"/>
        <v>0</v>
      </c>
      <c r="AG30" s="64">
        <f t="shared" si="14"/>
        <v>0</v>
      </c>
      <c r="AI30" s="68">
        <f>SUMIFS('Federal Income Tax'!$AI:$AI,'Federal Income Tax'!$AC:$AC,'FUTA by Quarter'!AI$8,'Federal Income Tax'!$B:$B,'FUTA by Quarter'!$B30,'Federal Income Tax'!$C:$C,'FUTA by Quarter'!$C30)</f>
        <v>0</v>
      </c>
      <c r="AJ30" s="68">
        <f t="shared" si="15"/>
        <v>0</v>
      </c>
      <c r="AK30" s="68" t="str">
        <f t="shared" si="16"/>
        <v>0</v>
      </c>
      <c r="AL30" s="69">
        <f t="shared" si="17"/>
        <v>0</v>
      </c>
      <c r="AM30" s="68" t="str">
        <f t="shared" si="18"/>
        <v/>
      </c>
      <c r="AN30" s="68">
        <f t="shared" si="19"/>
        <v>0</v>
      </c>
      <c r="AO30" s="69">
        <f t="shared" si="20"/>
        <v>0</v>
      </c>
      <c r="AP30" s="70"/>
      <c r="AQ30" s="65">
        <f>SUMIFS('Federal Income Tax'!$AI:$AI,'Federal Income Tax'!$AC:$AC,'FUTA by Quarter'!AQ$8,'Federal Income Tax'!$B:$B,'FUTA by Quarter'!$B30,'Federal Income Tax'!$C:$C,'FUTA by Quarter'!$C30)</f>
        <v>0</v>
      </c>
      <c r="AR30" s="65">
        <f t="shared" si="21"/>
        <v>0</v>
      </c>
      <c r="AS30" s="65" t="str">
        <f t="shared" si="22"/>
        <v>0</v>
      </c>
      <c r="AT30" s="66">
        <f t="shared" si="23"/>
        <v>0</v>
      </c>
      <c r="AU30" s="65" t="str">
        <f t="shared" si="24"/>
        <v/>
      </c>
      <c r="AV30" s="65">
        <f t="shared" si="25"/>
        <v>0</v>
      </c>
      <c r="AW30" s="66">
        <f t="shared" si="26"/>
        <v>0</v>
      </c>
      <c r="AX30" s="67"/>
    </row>
    <row r="31" spans="2:50" x14ac:dyDescent="0.25">
      <c r="B31" s="4" t="str">
        <f>IF(Staff!B30="","",Staff!B30)</f>
        <v/>
      </c>
      <c r="C31" s="4" t="str">
        <f>IF(Staff!C30="","",Staff!C30)</f>
        <v/>
      </c>
      <c r="D31" s="2"/>
      <c r="E31" s="4"/>
      <c r="F31" s="2">
        <f>SUMIFS('Federal Income Tax'!$AJ:$AJ,'Federal Income Tax'!$B:$B,'FUTA by Quarter'!$B31,'Federal Income Tax'!$C:$C,'FUTA by Quarter'!$C31,'Federal Income Tax'!$AC:$AC,'FUTA by Quarter'!$F$9)</f>
        <v>0</v>
      </c>
      <c r="G31" s="2">
        <f>SUMIFS('Federal Income Tax'!$AJ:$AJ,'Federal Income Tax'!$B:$B,'FUTA by Quarter'!$B31,'Federal Income Tax'!$C:$C,'FUTA by Quarter'!$C31,'Federal Income Tax'!$AC:$AC,'FUTA by Quarter'!$G$9)</f>
        <v>0</v>
      </c>
      <c r="H31" s="2">
        <f>SUMIFS('Federal Income Tax'!$AJ:$AJ,'Federal Income Tax'!$B:$B,'FUTA by Quarter'!$B31,'Federal Income Tax'!$C:$C,'FUTA by Quarter'!$C31,'Federal Income Tax'!$AC:$AC,'FUTA by Quarter'!$H$9)</f>
        <v>0</v>
      </c>
      <c r="I31" s="2">
        <f>SUMIFS('Federal Income Tax'!$AJ:$AJ,'Federal Income Tax'!$B:$B,'FUTA by Quarter'!$B31,'Federal Income Tax'!$C:$C,'FUTA by Quarter'!$C31,'Federal Income Tax'!$AC:$AC,'FUTA by Quarter'!$I$9)</f>
        <v>0</v>
      </c>
      <c r="J31" s="3">
        <f t="shared" si="3"/>
        <v>0</v>
      </c>
      <c r="K31" s="3">
        <f>IF('Federal Income Tax'!AI32="","",'Federal Income Tax'!AI32)</f>
        <v>0</v>
      </c>
      <c r="L31" s="3">
        <f t="shared" si="4"/>
        <v>7000</v>
      </c>
      <c r="M31" s="3">
        <f t="shared" si="32"/>
        <v>0</v>
      </c>
      <c r="N31" s="3">
        <f t="shared" si="5"/>
        <v>0</v>
      </c>
      <c r="O31" s="2" t="str">
        <f t="shared" si="27"/>
        <v/>
      </c>
      <c r="P31" s="2">
        <f t="shared" si="6"/>
        <v>0</v>
      </c>
      <c r="Q31" s="2">
        <f t="shared" si="28"/>
        <v>0</v>
      </c>
      <c r="R31" s="37"/>
      <c r="S31" s="61">
        <f>SUMIFS('Federal Income Tax'!AI:AI,'Federal Income Tax'!AC:AC,'FUTA by Quarter'!$S$8,'Federal Income Tax'!B:B,'FUTA by Quarter'!B31,'Federal Income Tax'!C:C,'FUTA by Quarter'!C31)</f>
        <v>0</v>
      </c>
      <c r="T31" s="61">
        <f t="shared" si="33"/>
        <v>0</v>
      </c>
      <c r="U31" s="61" t="str">
        <f t="shared" si="7"/>
        <v>0</v>
      </c>
      <c r="V31" s="62">
        <f t="shared" si="8"/>
        <v>0</v>
      </c>
      <c r="W31" s="61" t="str">
        <f t="shared" si="9"/>
        <v/>
      </c>
      <c r="X31" s="61">
        <f t="shared" si="29"/>
        <v>0</v>
      </c>
      <c r="Y31" s="62">
        <f t="shared" si="10"/>
        <v>0</v>
      </c>
      <c r="AA31" s="63">
        <f>SUMIFS('Federal Income Tax'!$AI:$AI,'Federal Income Tax'!$AC:$AC,'FUTA by Quarter'!AA$8,'Federal Income Tax'!$B:$B,'FUTA by Quarter'!$B31,'Federal Income Tax'!$C:$C,'FUTA by Quarter'!$C31)</f>
        <v>0</v>
      </c>
      <c r="AB31" s="63">
        <f t="shared" si="30"/>
        <v>0</v>
      </c>
      <c r="AC31" s="63" t="str">
        <f t="shared" si="11"/>
        <v>0</v>
      </c>
      <c r="AD31" s="64">
        <f t="shared" si="31"/>
        <v>0</v>
      </c>
      <c r="AE31" s="63" t="str">
        <f t="shared" si="12"/>
        <v/>
      </c>
      <c r="AF31" s="63">
        <f t="shared" si="13"/>
        <v>0</v>
      </c>
      <c r="AG31" s="64">
        <f t="shared" si="14"/>
        <v>0</v>
      </c>
      <c r="AI31" s="68">
        <f>SUMIFS('Federal Income Tax'!$AI:$AI,'Federal Income Tax'!$AC:$AC,'FUTA by Quarter'!AI$8,'Federal Income Tax'!$B:$B,'FUTA by Quarter'!$B31,'Federal Income Tax'!$C:$C,'FUTA by Quarter'!$C31)</f>
        <v>0</v>
      </c>
      <c r="AJ31" s="68">
        <f t="shared" si="15"/>
        <v>0</v>
      </c>
      <c r="AK31" s="68" t="str">
        <f t="shared" si="16"/>
        <v>0</v>
      </c>
      <c r="AL31" s="69">
        <f t="shared" si="17"/>
        <v>0</v>
      </c>
      <c r="AM31" s="68" t="str">
        <f t="shared" si="18"/>
        <v/>
      </c>
      <c r="AN31" s="68">
        <f t="shared" si="19"/>
        <v>0</v>
      </c>
      <c r="AO31" s="69">
        <f t="shared" si="20"/>
        <v>0</v>
      </c>
      <c r="AP31" s="70"/>
      <c r="AQ31" s="65">
        <f>SUMIFS('Federal Income Tax'!$AI:$AI,'Federal Income Tax'!$AC:$AC,'FUTA by Quarter'!AQ$8,'Federal Income Tax'!$B:$B,'FUTA by Quarter'!$B31,'Federal Income Tax'!$C:$C,'FUTA by Quarter'!$C31)</f>
        <v>0</v>
      </c>
      <c r="AR31" s="65">
        <f t="shared" si="21"/>
        <v>0</v>
      </c>
      <c r="AS31" s="65" t="str">
        <f t="shared" si="22"/>
        <v>0</v>
      </c>
      <c r="AT31" s="66">
        <f t="shared" si="23"/>
        <v>0</v>
      </c>
      <c r="AU31" s="65" t="str">
        <f t="shared" si="24"/>
        <v/>
      </c>
      <c r="AV31" s="65">
        <f t="shared" si="25"/>
        <v>0</v>
      </c>
      <c r="AW31" s="66">
        <f t="shared" si="26"/>
        <v>0</v>
      </c>
      <c r="AX31" s="67"/>
    </row>
    <row r="32" spans="2:50" x14ac:dyDescent="0.25">
      <c r="B32" s="4" t="str">
        <f>IF(Staff!B31="","",Staff!B31)</f>
        <v/>
      </c>
      <c r="C32" s="4" t="str">
        <f>IF(Staff!C31="","",Staff!C31)</f>
        <v/>
      </c>
      <c r="D32" s="2"/>
      <c r="E32" s="4"/>
      <c r="F32" s="2">
        <f>SUMIFS('Federal Income Tax'!$AJ:$AJ,'Federal Income Tax'!$B:$B,'FUTA by Quarter'!$B32,'Federal Income Tax'!$C:$C,'FUTA by Quarter'!$C32,'Federal Income Tax'!$AC:$AC,'FUTA by Quarter'!$F$9)</f>
        <v>0</v>
      </c>
      <c r="G32" s="2">
        <f>SUMIFS('Federal Income Tax'!$AJ:$AJ,'Federal Income Tax'!$B:$B,'FUTA by Quarter'!$B32,'Federal Income Tax'!$C:$C,'FUTA by Quarter'!$C32,'Federal Income Tax'!$AC:$AC,'FUTA by Quarter'!$G$9)</f>
        <v>0</v>
      </c>
      <c r="H32" s="2">
        <f>SUMIFS('Federal Income Tax'!$AJ:$AJ,'Federal Income Tax'!$B:$B,'FUTA by Quarter'!$B32,'Federal Income Tax'!$C:$C,'FUTA by Quarter'!$C32,'Federal Income Tax'!$AC:$AC,'FUTA by Quarter'!$H$9)</f>
        <v>0</v>
      </c>
      <c r="I32" s="2">
        <f>SUMIFS('Federal Income Tax'!$AJ:$AJ,'Federal Income Tax'!$B:$B,'FUTA by Quarter'!$B32,'Federal Income Tax'!$C:$C,'FUTA by Quarter'!$C32,'Federal Income Tax'!$AC:$AC,'FUTA by Quarter'!$I$9)</f>
        <v>0</v>
      </c>
      <c r="J32" s="3">
        <f t="shared" si="3"/>
        <v>0</v>
      </c>
      <c r="K32" s="3">
        <f>IF('Federal Income Tax'!AI33="","",'Federal Income Tax'!AI33)</f>
        <v>0</v>
      </c>
      <c r="L32" s="3">
        <f t="shared" si="4"/>
        <v>7000</v>
      </c>
      <c r="M32" s="3">
        <f t="shared" si="32"/>
        <v>0</v>
      </c>
      <c r="N32" s="3">
        <f t="shared" si="5"/>
        <v>0</v>
      </c>
      <c r="O32" s="2" t="str">
        <f t="shared" si="27"/>
        <v/>
      </c>
      <c r="P32" s="2">
        <f t="shared" si="6"/>
        <v>0</v>
      </c>
      <c r="Q32" s="2">
        <f t="shared" si="28"/>
        <v>0</v>
      </c>
      <c r="R32" s="37"/>
      <c r="S32" s="61">
        <f>SUMIFS('Federal Income Tax'!AI:AI,'Federal Income Tax'!AC:AC,'FUTA by Quarter'!$S$8,'Federal Income Tax'!B:B,'FUTA by Quarter'!B32,'Federal Income Tax'!C:C,'FUTA by Quarter'!C32)</f>
        <v>0</v>
      </c>
      <c r="T32" s="61">
        <f t="shared" si="33"/>
        <v>0</v>
      </c>
      <c r="U32" s="61" t="str">
        <f t="shared" si="7"/>
        <v>0</v>
      </c>
      <c r="V32" s="62">
        <f t="shared" si="8"/>
        <v>0</v>
      </c>
      <c r="W32" s="61" t="str">
        <f t="shared" si="9"/>
        <v/>
      </c>
      <c r="X32" s="61">
        <f t="shared" si="29"/>
        <v>0</v>
      </c>
      <c r="Y32" s="62">
        <f t="shared" si="10"/>
        <v>0</v>
      </c>
      <c r="AA32" s="63">
        <f>SUMIFS('Federal Income Tax'!$AI:$AI,'Federal Income Tax'!$AC:$AC,'FUTA by Quarter'!AA$8,'Federal Income Tax'!$B:$B,'FUTA by Quarter'!$B32,'Federal Income Tax'!$C:$C,'FUTA by Quarter'!$C32)</f>
        <v>0</v>
      </c>
      <c r="AB32" s="63">
        <f t="shared" si="30"/>
        <v>0</v>
      </c>
      <c r="AC32" s="63" t="str">
        <f t="shared" si="11"/>
        <v>0</v>
      </c>
      <c r="AD32" s="64">
        <f t="shared" si="31"/>
        <v>0</v>
      </c>
      <c r="AE32" s="63" t="str">
        <f t="shared" si="12"/>
        <v/>
      </c>
      <c r="AF32" s="63">
        <f t="shared" si="13"/>
        <v>0</v>
      </c>
      <c r="AG32" s="64">
        <f t="shared" si="14"/>
        <v>0</v>
      </c>
      <c r="AI32" s="68">
        <f>SUMIFS('Federal Income Tax'!$AI:$AI,'Federal Income Tax'!$AC:$AC,'FUTA by Quarter'!AI$8,'Federal Income Tax'!$B:$B,'FUTA by Quarter'!$B32,'Federal Income Tax'!$C:$C,'FUTA by Quarter'!$C32)</f>
        <v>0</v>
      </c>
      <c r="AJ32" s="68">
        <f t="shared" si="15"/>
        <v>0</v>
      </c>
      <c r="AK32" s="68" t="str">
        <f t="shared" si="16"/>
        <v>0</v>
      </c>
      <c r="AL32" s="69">
        <f t="shared" si="17"/>
        <v>0</v>
      </c>
      <c r="AM32" s="68" t="str">
        <f t="shared" si="18"/>
        <v/>
      </c>
      <c r="AN32" s="68">
        <f t="shared" si="19"/>
        <v>0</v>
      </c>
      <c r="AO32" s="69">
        <f t="shared" si="20"/>
        <v>0</v>
      </c>
      <c r="AP32" s="70"/>
      <c r="AQ32" s="65">
        <f>SUMIFS('Federal Income Tax'!$AI:$AI,'Federal Income Tax'!$AC:$AC,'FUTA by Quarter'!AQ$8,'Federal Income Tax'!$B:$B,'FUTA by Quarter'!$B32,'Federal Income Tax'!$C:$C,'FUTA by Quarter'!$C32)</f>
        <v>0</v>
      </c>
      <c r="AR32" s="65">
        <f t="shared" si="21"/>
        <v>0</v>
      </c>
      <c r="AS32" s="65" t="str">
        <f t="shared" si="22"/>
        <v>0</v>
      </c>
      <c r="AT32" s="66">
        <f t="shared" si="23"/>
        <v>0</v>
      </c>
      <c r="AU32" s="65" t="str">
        <f t="shared" si="24"/>
        <v/>
      </c>
      <c r="AV32" s="65">
        <f t="shared" si="25"/>
        <v>0</v>
      </c>
      <c r="AW32" s="66">
        <f t="shared" si="26"/>
        <v>0</v>
      </c>
      <c r="AX32" s="67"/>
    </row>
    <row r="33" spans="2:50" x14ac:dyDescent="0.25">
      <c r="B33" s="4" t="str">
        <f>IF(Staff!B32="","",Staff!B32)</f>
        <v/>
      </c>
      <c r="C33" s="4" t="str">
        <f>IF(Staff!C32="","",Staff!C32)</f>
        <v/>
      </c>
      <c r="D33" s="2"/>
      <c r="E33" s="4"/>
      <c r="F33" s="2">
        <f>SUMIFS('Federal Income Tax'!$AJ:$AJ,'Federal Income Tax'!$B:$B,'FUTA by Quarter'!$B33,'Federal Income Tax'!$C:$C,'FUTA by Quarter'!$C33,'Federal Income Tax'!$AC:$AC,'FUTA by Quarter'!$F$9)</f>
        <v>0</v>
      </c>
      <c r="G33" s="2">
        <f>SUMIFS('Federal Income Tax'!$AJ:$AJ,'Federal Income Tax'!$B:$B,'FUTA by Quarter'!$B33,'Federal Income Tax'!$C:$C,'FUTA by Quarter'!$C33,'Federal Income Tax'!$AC:$AC,'FUTA by Quarter'!$G$9)</f>
        <v>0</v>
      </c>
      <c r="H33" s="2">
        <f>SUMIFS('Federal Income Tax'!$AJ:$AJ,'Federal Income Tax'!$B:$B,'FUTA by Quarter'!$B33,'Federal Income Tax'!$C:$C,'FUTA by Quarter'!$C33,'Federal Income Tax'!$AC:$AC,'FUTA by Quarter'!$H$9)</f>
        <v>0</v>
      </c>
      <c r="I33" s="2">
        <f>SUMIFS('Federal Income Tax'!$AJ:$AJ,'Federal Income Tax'!$B:$B,'FUTA by Quarter'!$B33,'Federal Income Tax'!$C:$C,'FUTA by Quarter'!$C33,'Federal Income Tax'!$AC:$AC,'FUTA by Quarter'!$I$9)</f>
        <v>0</v>
      </c>
      <c r="J33" s="3">
        <f t="shared" si="3"/>
        <v>0</v>
      </c>
      <c r="K33" s="3">
        <f>IF('Federal Income Tax'!AI34="","",'Federal Income Tax'!AI34)</f>
        <v>0</v>
      </c>
      <c r="L33" s="3">
        <f t="shared" si="4"/>
        <v>7000</v>
      </c>
      <c r="M33" s="3">
        <f t="shared" si="32"/>
        <v>0</v>
      </c>
      <c r="N33" s="3">
        <f t="shared" si="5"/>
        <v>0</v>
      </c>
      <c r="O33" s="2" t="str">
        <f t="shared" si="27"/>
        <v/>
      </c>
      <c r="P33" s="2">
        <f t="shared" si="6"/>
        <v>0</v>
      </c>
      <c r="Q33" s="2">
        <f t="shared" si="28"/>
        <v>0</v>
      </c>
      <c r="R33" s="37"/>
      <c r="S33" s="61">
        <f>SUMIFS('Federal Income Tax'!AI:AI,'Federal Income Tax'!AC:AC,'FUTA by Quarter'!$S$8,'Federal Income Tax'!B:B,'FUTA by Quarter'!B33,'Federal Income Tax'!C:C,'FUTA by Quarter'!C33)</f>
        <v>0</v>
      </c>
      <c r="T33" s="61">
        <f t="shared" si="33"/>
        <v>0</v>
      </c>
      <c r="U33" s="61" t="str">
        <f t="shared" si="7"/>
        <v>0</v>
      </c>
      <c r="V33" s="62">
        <f t="shared" si="8"/>
        <v>0</v>
      </c>
      <c r="W33" s="61" t="str">
        <f t="shared" si="9"/>
        <v/>
      </c>
      <c r="X33" s="61">
        <f t="shared" si="29"/>
        <v>0</v>
      </c>
      <c r="Y33" s="62">
        <f t="shared" si="10"/>
        <v>0</v>
      </c>
      <c r="AA33" s="63">
        <f>SUMIFS('Federal Income Tax'!$AI:$AI,'Federal Income Tax'!$AC:$AC,'FUTA by Quarter'!AA$8,'Federal Income Tax'!$B:$B,'FUTA by Quarter'!$B33,'Federal Income Tax'!$C:$C,'FUTA by Quarter'!$C33)</f>
        <v>0</v>
      </c>
      <c r="AB33" s="63">
        <f t="shared" si="30"/>
        <v>0</v>
      </c>
      <c r="AC33" s="63" t="str">
        <f t="shared" si="11"/>
        <v>0</v>
      </c>
      <c r="AD33" s="64">
        <f t="shared" si="31"/>
        <v>0</v>
      </c>
      <c r="AE33" s="63" t="str">
        <f t="shared" si="12"/>
        <v/>
      </c>
      <c r="AF33" s="63">
        <f t="shared" si="13"/>
        <v>0</v>
      </c>
      <c r="AG33" s="64">
        <f t="shared" si="14"/>
        <v>0</v>
      </c>
      <c r="AI33" s="68">
        <f>SUMIFS('Federal Income Tax'!$AI:$AI,'Federal Income Tax'!$AC:$AC,'FUTA by Quarter'!AI$8,'Federal Income Tax'!$B:$B,'FUTA by Quarter'!$B33,'Federal Income Tax'!$C:$C,'FUTA by Quarter'!$C33)</f>
        <v>0</v>
      </c>
      <c r="AJ33" s="68">
        <f t="shared" si="15"/>
        <v>0</v>
      </c>
      <c r="AK33" s="68" t="str">
        <f t="shared" si="16"/>
        <v>0</v>
      </c>
      <c r="AL33" s="69">
        <f t="shared" si="17"/>
        <v>0</v>
      </c>
      <c r="AM33" s="68" t="str">
        <f t="shared" si="18"/>
        <v/>
      </c>
      <c r="AN33" s="68">
        <f t="shared" si="19"/>
        <v>0</v>
      </c>
      <c r="AO33" s="69">
        <f t="shared" si="20"/>
        <v>0</v>
      </c>
      <c r="AP33" s="70"/>
      <c r="AQ33" s="65">
        <f>SUMIFS('Federal Income Tax'!$AI:$AI,'Federal Income Tax'!$AC:$AC,'FUTA by Quarter'!AQ$8,'Federal Income Tax'!$B:$B,'FUTA by Quarter'!$B33,'Federal Income Tax'!$C:$C,'FUTA by Quarter'!$C33)</f>
        <v>0</v>
      </c>
      <c r="AR33" s="65">
        <f t="shared" si="21"/>
        <v>0</v>
      </c>
      <c r="AS33" s="65" t="str">
        <f t="shared" si="22"/>
        <v>0</v>
      </c>
      <c r="AT33" s="66">
        <f t="shared" si="23"/>
        <v>0</v>
      </c>
      <c r="AU33" s="65" t="str">
        <f t="shared" si="24"/>
        <v/>
      </c>
      <c r="AV33" s="65">
        <f t="shared" si="25"/>
        <v>0</v>
      </c>
      <c r="AW33" s="66">
        <f t="shared" si="26"/>
        <v>0</v>
      </c>
      <c r="AX33" s="67"/>
    </row>
    <row r="34" spans="2:50" x14ac:dyDescent="0.25">
      <c r="B34" s="4" t="str">
        <f>IF(Staff!B33="","",Staff!B33)</f>
        <v/>
      </c>
      <c r="C34" s="4" t="str">
        <f>IF(Staff!C33="","",Staff!C33)</f>
        <v/>
      </c>
      <c r="D34" s="2"/>
      <c r="E34" s="4"/>
      <c r="F34" s="2">
        <f>SUMIFS('Federal Income Tax'!$AJ:$AJ,'Federal Income Tax'!$B:$B,'FUTA by Quarter'!$B34,'Federal Income Tax'!$C:$C,'FUTA by Quarter'!$C34,'Federal Income Tax'!$AC:$AC,'FUTA by Quarter'!$F$9)</f>
        <v>0</v>
      </c>
      <c r="G34" s="2">
        <f>SUMIFS('Federal Income Tax'!$AJ:$AJ,'Federal Income Tax'!$B:$B,'FUTA by Quarter'!$B34,'Federal Income Tax'!$C:$C,'FUTA by Quarter'!$C34,'Federal Income Tax'!$AC:$AC,'FUTA by Quarter'!$G$9)</f>
        <v>0</v>
      </c>
      <c r="H34" s="2">
        <f>SUMIFS('Federal Income Tax'!$AJ:$AJ,'Federal Income Tax'!$B:$B,'FUTA by Quarter'!$B34,'Federal Income Tax'!$C:$C,'FUTA by Quarter'!$C34,'Federal Income Tax'!$AC:$AC,'FUTA by Quarter'!$H$9)</f>
        <v>0</v>
      </c>
      <c r="I34" s="2">
        <f>SUMIFS('Federal Income Tax'!$AJ:$AJ,'Federal Income Tax'!$B:$B,'FUTA by Quarter'!$B34,'Federal Income Tax'!$C:$C,'FUTA by Quarter'!$C34,'Federal Income Tax'!$AC:$AC,'FUTA by Quarter'!$I$9)</f>
        <v>0</v>
      </c>
      <c r="J34" s="3">
        <f t="shared" si="3"/>
        <v>0</v>
      </c>
      <c r="K34" s="3">
        <f>IF('Federal Income Tax'!AI35="","",'Federal Income Tax'!AI35)</f>
        <v>0</v>
      </c>
      <c r="L34" s="3">
        <f t="shared" si="4"/>
        <v>7000</v>
      </c>
      <c r="M34" s="3">
        <f t="shared" si="32"/>
        <v>0</v>
      </c>
      <c r="N34" s="3">
        <f t="shared" si="5"/>
        <v>0</v>
      </c>
      <c r="O34" s="2" t="str">
        <f t="shared" si="27"/>
        <v/>
      </c>
      <c r="P34" s="2">
        <f t="shared" si="6"/>
        <v>0</v>
      </c>
      <c r="Q34" s="2">
        <f t="shared" si="28"/>
        <v>0</v>
      </c>
      <c r="R34" s="37"/>
      <c r="S34" s="61">
        <f>SUMIFS('Federal Income Tax'!AI:AI,'Federal Income Tax'!AC:AC,'FUTA by Quarter'!$S$8,'Federal Income Tax'!B:B,'FUTA by Quarter'!B34,'Federal Income Tax'!C:C,'FUTA by Quarter'!C34)</f>
        <v>0</v>
      </c>
      <c r="T34" s="61">
        <f t="shared" si="33"/>
        <v>0</v>
      </c>
      <c r="U34" s="61" t="str">
        <f t="shared" si="7"/>
        <v>0</v>
      </c>
      <c r="V34" s="62">
        <f t="shared" si="8"/>
        <v>0</v>
      </c>
      <c r="W34" s="61" t="str">
        <f t="shared" si="9"/>
        <v/>
      </c>
      <c r="X34" s="61">
        <f t="shared" si="29"/>
        <v>0</v>
      </c>
      <c r="Y34" s="62">
        <f t="shared" si="10"/>
        <v>0</v>
      </c>
      <c r="AA34" s="63">
        <f>SUMIFS('Federal Income Tax'!$AI:$AI,'Federal Income Tax'!$AC:$AC,'FUTA by Quarter'!AA$8,'Federal Income Tax'!$B:$B,'FUTA by Quarter'!$B34,'Federal Income Tax'!$C:$C,'FUTA by Quarter'!$C34)</f>
        <v>0</v>
      </c>
      <c r="AB34" s="63">
        <f t="shared" si="30"/>
        <v>0</v>
      </c>
      <c r="AC34" s="63" t="str">
        <f t="shared" si="11"/>
        <v>0</v>
      </c>
      <c r="AD34" s="64">
        <f t="shared" si="31"/>
        <v>0</v>
      </c>
      <c r="AE34" s="63" t="str">
        <f t="shared" si="12"/>
        <v/>
      </c>
      <c r="AF34" s="63">
        <f t="shared" si="13"/>
        <v>0</v>
      </c>
      <c r="AG34" s="64">
        <f t="shared" si="14"/>
        <v>0</v>
      </c>
      <c r="AI34" s="68">
        <f>SUMIFS('Federal Income Tax'!$AI:$AI,'Federal Income Tax'!$AC:$AC,'FUTA by Quarter'!AI$8,'Federal Income Tax'!$B:$B,'FUTA by Quarter'!$B34,'Federal Income Tax'!$C:$C,'FUTA by Quarter'!$C34)</f>
        <v>0</v>
      </c>
      <c r="AJ34" s="68">
        <f t="shared" si="15"/>
        <v>0</v>
      </c>
      <c r="AK34" s="68" t="str">
        <f t="shared" si="16"/>
        <v>0</v>
      </c>
      <c r="AL34" s="69">
        <f t="shared" si="17"/>
        <v>0</v>
      </c>
      <c r="AM34" s="68" t="str">
        <f t="shared" si="18"/>
        <v/>
      </c>
      <c r="AN34" s="68">
        <f t="shared" si="19"/>
        <v>0</v>
      </c>
      <c r="AO34" s="69">
        <f t="shared" si="20"/>
        <v>0</v>
      </c>
      <c r="AP34" s="70"/>
      <c r="AQ34" s="65">
        <f>SUMIFS('Federal Income Tax'!$AI:$AI,'Federal Income Tax'!$AC:$AC,'FUTA by Quarter'!AQ$8,'Federal Income Tax'!$B:$B,'FUTA by Quarter'!$B34,'Federal Income Tax'!$C:$C,'FUTA by Quarter'!$C34)</f>
        <v>0</v>
      </c>
      <c r="AR34" s="65">
        <f t="shared" si="21"/>
        <v>0</v>
      </c>
      <c r="AS34" s="65" t="str">
        <f t="shared" si="22"/>
        <v>0</v>
      </c>
      <c r="AT34" s="66">
        <f t="shared" si="23"/>
        <v>0</v>
      </c>
      <c r="AU34" s="65" t="str">
        <f t="shared" si="24"/>
        <v/>
      </c>
      <c r="AV34" s="65">
        <f t="shared" si="25"/>
        <v>0</v>
      </c>
      <c r="AW34" s="66">
        <f t="shared" si="26"/>
        <v>0</v>
      </c>
      <c r="AX34" s="67"/>
    </row>
    <row r="35" spans="2:50" x14ac:dyDescent="0.25">
      <c r="B35" s="4" t="str">
        <f>IF(Staff!B34="","",Staff!B34)</f>
        <v/>
      </c>
      <c r="C35" s="4" t="str">
        <f>IF(Staff!C34="","",Staff!C34)</f>
        <v/>
      </c>
      <c r="D35" s="2"/>
      <c r="E35" s="4"/>
      <c r="F35" s="2">
        <f>SUMIFS('Federal Income Tax'!$AJ:$AJ,'Federal Income Tax'!$B:$B,'FUTA by Quarter'!$B35,'Federal Income Tax'!$C:$C,'FUTA by Quarter'!$C35,'Federal Income Tax'!$AC:$AC,'FUTA by Quarter'!$F$9)</f>
        <v>0</v>
      </c>
      <c r="G35" s="2">
        <f>SUMIFS('Federal Income Tax'!$AJ:$AJ,'Federal Income Tax'!$B:$B,'FUTA by Quarter'!$B35,'Federal Income Tax'!$C:$C,'FUTA by Quarter'!$C35,'Federal Income Tax'!$AC:$AC,'FUTA by Quarter'!$G$9)</f>
        <v>0</v>
      </c>
      <c r="H35" s="2">
        <f>SUMIFS('Federal Income Tax'!$AJ:$AJ,'Federal Income Tax'!$B:$B,'FUTA by Quarter'!$B35,'Federal Income Tax'!$C:$C,'FUTA by Quarter'!$C35,'Federal Income Tax'!$AC:$AC,'FUTA by Quarter'!$H$9)</f>
        <v>0</v>
      </c>
      <c r="I35" s="2">
        <f>SUMIFS('Federal Income Tax'!$AJ:$AJ,'Federal Income Tax'!$B:$B,'FUTA by Quarter'!$B35,'Federal Income Tax'!$C:$C,'FUTA by Quarter'!$C35,'Federal Income Tax'!$AC:$AC,'FUTA by Quarter'!$I$9)</f>
        <v>0</v>
      </c>
      <c r="J35" s="3">
        <f t="shared" si="3"/>
        <v>0</v>
      </c>
      <c r="K35" s="3">
        <f>IF('Federal Income Tax'!AI36="","",'Federal Income Tax'!AI36)</f>
        <v>0</v>
      </c>
      <c r="L35" s="3">
        <f t="shared" si="4"/>
        <v>7000</v>
      </c>
      <c r="M35" s="3">
        <f t="shared" si="32"/>
        <v>0</v>
      </c>
      <c r="N35" s="3">
        <f t="shared" si="5"/>
        <v>0</v>
      </c>
      <c r="O35" s="2" t="str">
        <f t="shared" si="27"/>
        <v/>
      </c>
      <c r="P35" s="2">
        <f t="shared" si="6"/>
        <v>0</v>
      </c>
      <c r="Q35" s="2">
        <f t="shared" si="28"/>
        <v>0</v>
      </c>
      <c r="R35" s="37"/>
      <c r="S35" s="61">
        <f>SUMIFS('Federal Income Tax'!AI:AI,'Federal Income Tax'!AC:AC,'FUTA by Quarter'!$S$8,'Federal Income Tax'!B:B,'FUTA by Quarter'!B35,'Federal Income Tax'!C:C,'FUTA by Quarter'!C35)</f>
        <v>0</v>
      </c>
      <c r="T35" s="61">
        <f t="shared" si="33"/>
        <v>0</v>
      </c>
      <c r="U35" s="61" t="str">
        <f t="shared" si="7"/>
        <v>0</v>
      </c>
      <c r="V35" s="62">
        <f t="shared" si="8"/>
        <v>0</v>
      </c>
      <c r="W35" s="61" t="str">
        <f t="shared" si="9"/>
        <v/>
      </c>
      <c r="X35" s="61">
        <f t="shared" si="29"/>
        <v>0</v>
      </c>
      <c r="Y35" s="62">
        <f t="shared" si="10"/>
        <v>0</v>
      </c>
      <c r="AA35" s="63">
        <f>SUMIFS('Federal Income Tax'!$AI:$AI,'Federal Income Tax'!$AC:$AC,'FUTA by Quarter'!AA$8,'Federal Income Tax'!$B:$B,'FUTA by Quarter'!$B35,'Federal Income Tax'!$C:$C,'FUTA by Quarter'!$C35)</f>
        <v>0</v>
      </c>
      <c r="AB35" s="63">
        <f t="shared" si="30"/>
        <v>0</v>
      </c>
      <c r="AC35" s="63" t="str">
        <f t="shared" si="11"/>
        <v>0</v>
      </c>
      <c r="AD35" s="64">
        <f t="shared" si="31"/>
        <v>0</v>
      </c>
      <c r="AE35" s="63" t="str">
        <f t="shared" si="12"/>
        <v/>
      </c>
      <c r="AF35" s="63">
        <f t="shared" si="13"/>
        <v>0</v>
      </c>
      <c r="AG35" s="64">
        <f t="shared" si="14"/>
        <v>0</v>
      </c>
      <c r="AI35" s="68">
        <f>SUMIFS('Federal Income Tax'!$AI:$AI,'Federal Income Tax'!$AC:$AC,'FUTA by Quarter'!AI$8,'Federal Income Tax'!$B:$B,'FUTA by Quarter'!$B35,'Federal Income Tax'!$C:$C,'FUTA by Quarter'!$C35)</f>
        <v>0</v>
      </c>
      <c r="AJ35" s="68">
        <f t="shared" si="15"/>
        <v>0</v>
      </c>
      <c r="AK35" s="68" t="str">
        <f t="shared" si="16"/>
        <v>0</v>
      </c>
      <c r="AL35" s="69">
        <f t="shared" si="17"/>
        <v>0</v>
      </c>
      <c r="AM35" s="68" t="str">
        <f t="shared" si="18"/>
        <v/>
      </c>
      <c r="AN35" s="68">
        <f t="shared" si="19"/>
        <v>0</v>
      </c>
      <c r="AO35" s="69">
        <f t="shared" si="20"/>
        <v>0</v>
      </c>
      <c r="AP35" s="70"/>
      <c r="AQ35" s="65">
        <f>SUMIFS('Federal Income Tax'!$AI:$AI,'Federal Income Tax'!$AC:$AC,'FUTA by Quarter'!AQ$8,'Federal Income Tax'!$B:$B,'FUTA by Quarter'!$B35,'Federal Income Tax'!$C:$C,'FUTA by Quarter'!$C35)</f>
        <v>0</v>
      </c>
      <c r="AR35" s="65">
        <f t="shared" si="21"/>
        <v>0</v>
      </c>
      <c r="AS35" s="65" t="str">
        <f t="shared" si="22"/>
        <v>0</v>
      </c>
      <c r="AT35" s="66">
        <f t="shared" si="23"/>
        <v>0</v>
      </c>
      <c r="AU35" s="65" t="str">
        <f t="shared" si="24"/>
        <v/>
      </c>
      <c r="AV35" s="65">
        <f t="shared" si="25"/>
        <v>0</v>
      </c>
      <c r="AW35" s="66">
        <f t="shared" si="26"/>
        <v>0</v>
      </c>
      <c r="AX35" s="67"/>
    </row>
    <row r="36" spans="2:50" x14ac:dyDescent="0.25">
      <c r="B36" s="4" t="str">
        <f>IF(Staff!B35="","",Staff!B35)</f>
        <v/>
      </c>
      <c r="C36" s="4" t="str">
        <f>IF(Staff!C35="","",Staff!C35)</f>
        <v/>
      </c>
      <c r="D36" s="2"/>
      <c r="E36" s="4"/>
      <c r="F36" s="2">
        <f>SUMIFS('Federal Income Tax'!$AJ:$AJ,'Federal Income Tax'!$B:$B,'FUTA by Quarter'!$B36,'Federal Income Tax'!$C:$C,'FUTA by Quarter'!$C36,'Federal Income Tax'!$AC:$AC,'FUTA by Quarter'!$F$9)</f>
        <v>0</v>
      </c>
      <c r="G36" s="2">
        <f>SUMIFS('Federal Income Tax'!$AJ:$AJ,'Federal Income Tax'!$B:$B,'FUTA by Quarter'!$B36,'Federal Income Tax'!$C:$C,'FUTA by Quarter'!$C36,'Federal Income Tax'!$AC:$AC,'FUTA by Quarter'!$G$9)</f>
        <v>0</v>
      </c>
      <c r="H36" s="2">
        <f>SUMIFS('Federal Income Tax'!$AJ:$AJ,'Federal Income Tax'!$B:$B,'FUTA by Quarter'!$B36,'Federal Income Tax'!$C:$C,'FUTA by Quarter'!$C36,'Federal Income Tax'!$AC:$AC,'FUTA by Quarter'!$H$9)</f>
        <v>0</v>
      </c>
      <c r="I36" s="2">
        <f>SUMIFS('Federal Income Tax'!$AJ:$AJ,'Federal Income Tax'!$B:$B,'FUTA by Quarter'!$B36,'Federal Income Tax'!$C:$C,'FUTA by Quarter'!$C36,'Federal Income Tax'!$AC:$AC,'FUTA by Quarter'!$I$9)</f>
        <v>0</v>
      </c>
      <c r="J36" s="3">
        <f t="shared" si="3"/>
        <v>0</v>
      </c>
      <c r="K36" s="3">
        <f>IF('Federal Income Tax'!AI37="","",'Federal Income Tax'!AI37)</f>
        <v>0</v>
      </c>
      <c r="L36" s="3">
        <f t="shared" si="4"/>
        <v>7000</v>
      </c>
      <c r="M36" s="3">
        <f t="shared" si="32"/>
        <v>0</v>
      </c>
      <c r="N36" s="3">
        <f t="shared" si="5"/>
        <v>0</v>
      </c>
      <c r="O36" s="2" t="str">
        <f t="shared" si="27"/>
        <v/>
      </c>
      <c r="P36" s="2">
        <f t="shared" si="6"/>
        <v>0</v>
      </c>
      <c r="Q36" s="2">
        <f t="shared" si="28"/>
        <v>0</v>
      </c>
      <c r="R36" s="37"/>
      <c r="S36" s="61">
        <f>SUMIFS('Federal Income Tax'!AI:AI,'Federal Income Tax'!AC:AC,'FUTA by Quarter'!$S$8,'Federal Income Tax'!B:B,'FUTA by Quarter'!B36,'Federal Income Tax'!C:C,'FUTA by Quarter'!C36)</f>
        <v>0</v>
      </c>
      <c r="T36" s="61">
        <f t="shared" si="33"/>
        <v>0</v>
      </c>
      <c r="U36" s="61" t="str">
        <f t="shared" si="7"/>
        <v>0</v>
      </c>
      <c r="V36" s="62">
        <f t="shared" si="8"/>
        <v>0</v>
      </c>
      <c r="W36" s="61" t="str">
        <f t="shared" si="9"/>
        <v/>
      </c>
      <c r="X36" s="61">
        <f t="shared" si="29"/>
        <v>0</v>
      </c>
      <c r="Y36" s="62">
        <f t="shared" si="10"/>
        <v>0</v>
      </c>
      <c r="AA36" s="63">
        <f>SUMIFS('Federal Income Tax'!$AI:$AI,'Federal Income Tax'!$AC:$AC,'FUTA by Quarter'!AA$8,'Federal Income Tax'!$B:$B,'FUTA by Quarter'!$B36,'Federal Income Tax'!$C:$C,'FUTA by Quarter'!$C36)</f>
        <v>0</v>
      </c>
      <c r="AB36" s="63">
        <f t="shared" si="30"/>
        <v>0</v>
      </c>
      <c r="AC36" s="63" t="str">
        <f t="shared" si="11"/>
        <v>0</v>
      </c>
      <c r="AD36" s="64">
        <f t="shared" si="31"/>
        <v>0</v>
      </c>
      <c r="AE36" s="63" t="str">
        <f t="shared" si="12"/>
        <v/>
      </c>
      <c r="AF36" s="63">
        <f t="shared" si="13"/>
        <v>0</v>
      </c>
      <c r="AG36" s="64">
        <f t="shared" si="14"/>
        <v>0</v>
      </c>
      <c r="AI36" s="68">
        <f>SUMIFS('Federal Income Tax'!$AI:$AI,'Federal Income Tax'!$AC:$AC,'FUTA by Quarter'!AI$8,'Federal Income Tax'!$B:$B,'FUTA by Quarter'!$B36,'Federal Income Tax'!$C:$C,'FUTA by Quarter'!$C36)</f>
        <v>0</v>
      </c>
      <c r="AJ36" s="68">
        <f t="shared" si="15"/>
        <v>0</v>
      </c>
      <c r="AK36" s="68" t="str">
        <f t="shared" si="16"/>
        <v>0</v>
      </c>
      <c r="AL36" s="69">
        <f t="shared" si="17"/>
        <v>0</v>
      </c>
      <c r="AM36" s="68" t="str">
        <f t="shared" si="18"/>
        <v/>
      </c>
      <c r="AN36" s="68">
        <f t="shared" si="19"/>
        <v>0</v>
      </c>
      <c r="AO36" s="69">
        <f t="shared" si="20"/>
        <v>0</v>
      </c>
      <c r="AP36" s="70"/>
      <c r="AQ36" s="65">
        <f>SUMIFS('Federal Income Tax'!$AI:$AI,'Federal Income Tax'!$AC:$AC,'FUTA by Quarter'!AQ$8,'Federal Income Tax'!$B:$B,'FUTA by Quarter'!$B36,'Federal Income Tax'!$C:$C,'FUTA by Quarter'!$C36)</f>
        <v>0</v>
      </c>
      <c r="AR36" s="65">
        <f t="shared" si="21"/>
        <v>0</v>
      </c>
      <c r="AS36" s="65" t="str">
        <f t="shared" si="22"/>
        <v>0</v>
      </c>
      <c r="AT36" s="66">
        <f t="shared" si="23"/>
        <v>0</v>
      </c>
      <c r="AU36" s="65" t="str">
        <f t="shared" si="24"/>
        <v/>
      </c>
      <c r="AV36" s="65">
        <f t="shared" si="25"/>
        <v>0</v>
      </c>
      <c r="AW36" s="66">
        <f t="shared" si="26"/>
        <v>0</v>
      </c>
      <c r="AX36" s="67"/>
    </row>
    <row r="37" spans="2:50" x14ac:dyDescent="0.25">
      <c r="B37" s="4" t="str">
        <f>IF(Staff!B36="","",Staff!B36)</f>
        <v/>
      </c>
      <c r="C37" s="4" t="str">
        <f>IF(Staff!C36="","",Staff!C36)</f>
        <v/>
      </c>
      <c r="D37" s="2"/>
      <c r="E37" s="4"/>
      <c r="F37" s="2">
        <f>SUMIFS('Federal Income Tax'!$AJ:$AJ,'Federal Income Tax'!$B:$B,'FUTA by Quarter'!$B37,'Federal Income Tax'!$C:$C,'FUTA by Quarter'!$C37,'Federal Income Tax'!$AC:$AC,'FUTA by Quarter'!$F$9)</f>
        <v>0</v>
      </c>
      <c r="G37" s="2">
        <f>SUMIFS('Federal Income Tax'!$AJ:$AJ,'Federal Income Tax'!$B:$B,'FUTA by Quarter'!$B37,'Federal Income Tax'!$C:$C,'FUTA by Quarter'!$C37,'Federal Income Tax'!$AC:$AC,'FUTA by Quarter'!$G$9)</f>
        <v>0</v>
      </c>
      <c r="H37" s="2">
        <f>SUMIFS('Federal Income Tax'!$AJ:$AJ,'Federal Income Tax'!$B:$B,'FUTA by Quarter'!$B37,'Federal Income Tax'!$C:$C,'FUTA by Quarter'!$C37,'Federal Income Tax'!$AC:$AC,'FUTA by Quarter'!$H$9)</f>
        <v>0</v>
      </c>
      <c r="I37" s="2">
        <f>SUMIFS('Federal Income Tax'!$AJ:$AJ,'Federal Income Tax'!$B:$B,'FUTA by Quarter'!$B37,'Federal Income Tax'!$C:$C,'FUTA by Quarter'!$C37,'Federal Income Tax'!$AC:$AC,'FUTA by Quarter'!$I$9)</f>
        <v>0</v>
      </c>
      <c r="J37" s="3">
        <f t="shared" si="3"/>
        <v>0</v>
      </c>
      <c r="K37" s="3">
        <f>IF('Federal Income Tax'!AI38="","",'Federal Income Tax'!AI38)</f>
        <v>0</v>
      </c>
      <c r="L37" s="3">
        <f t="shared" si="4"/>
        <v>7000</v>
      </c>
      <c r="M37" s="3">
        <f t="shared" si="32"/>
        <v>0</v>
      </c>
      <c r="N37" s="3">
        <f t="shared" si="5"/>
        <v>0</v>
      </c>
      <c r="O37" s="2" t="str">
        <f t="shared" si="27"/>
        <v/>
      </c>
      <c r="P37" s="2">
        <f t="shared" si="6"/>
        <v>0</v>
      </c>
      <c r="Q37" s="2">
        <f t="shared" si="28"/>
        <v>0</v>
      </c>
      <c r="R37" s="37"/>
      <c r="S37" s="61">
        <f>SUMIFS('Federal Income Tax'!AI:AI,'Federal Income Tax'!AC:AC,'FUTA by Quarter'!$S$8,'Federal Income Tax'!B:B,'FUTA by Quarter'!B37,'Federal Income Tax'!C:C,'FUTA by Quarter'!C37)</f>
        <v>0</v>
      </c>
      <c r="T37" s="61">
        <f t="shared" si="33"/>
        <v>0</v>
      </c>
      <c r="U37" s="61" t="str">
        <f t="shared" si="7"/>
        <v>0</v>
      </c>
      <c r="V37" s="62">
        <f t="shared" si="8"/>
        <v>0</v>
      </c>
      <c r="W37" s="61" t="str">
        <f t="shared" si="9"/>
        <v/>
      </c>
      <c r="X37" s="61">
        <f t="shared" si="29"/>
        <v>0</v>
      </c>
      <c r="Y37" s="62">
        <f t="shared" si="10"/>
        <v>0</v>
      </c>
      <c r="AA37" s="63">
        <f>SUMIFS('Federal Income Tax'!$AI:$AI,'Federal Income Tax'!$AC:$AC,'FUTA by Quarter'!AA$8,'Federal Income Tax'!$B:$B,'FUTA by Quarter'!$B37,'Federal Income Tax'!$C:$C,'FUTA by Quarter'!$C37)</f>
        <v>0</v>
      </c>
      <c r="AB37" s="63">
        <f t="shared" si="30"/>
        <v>0</v>
      </c>
      <c r="AC37" s="63" t="str">
        <f t="shared" si="11"/>
        <v>0</v>
      </c>
      <c r="AD37" s="64">
        <f t="shared" si="31"/>
        <v>0</v>
      </c>
      <c r="AE37" s="63" t="str">
        <f t="shared" si="12"/>
        <v/>
      </c>
      <c r="AF37" s="63">
        <f t="shared" si="13"/>
        <v>0</v>
      </c>
      <c r="AG37" s="64">
        <f t="shared" si="14"/>
        <v>0</v>
      </c>
      <c r="AI37" s="68">
        <f>SUMIFS('Federal Income Tax'!$AI:$AI,'Federal Income Tax'!$AC:$AC,'FUTA by Quarter'!AI$8,'Federal Income Tax'!$B:$B,'FUTA by Quarter'!$B37,'Federal Income Tax'!$C:$C,'FUTA by Quarter'!$C37)</f>
        <v>0</v>
      </c>
      <c r="AJ37" s="68">
        <f t="shared" si="15"/>
        <v>0</v>
      </c>
      <c r="AK37" s="68" t="str">
        <f t="shared" si="16"/>
        <v>0</v>
      </c>
      <c r="AL37" s="69">
        <f t="shared" si="17"/>
        <v>0</v>
      </c>
      <c r="AM37" s="68" t="str">
        <f t="shared" si="18"/>
        <v/>
      </c>
      <c r="AN37" s="68">
        <f t="shared" si="19"/>
        <v>0</v>
      </c>
      <c r="AO37" s="69">
        <f t="shared" si="20"/>
        <v>0</v>
      </c>
      <c r="AP37" s="70"/>
      <c r="AQ37" s="65">
        <f>SUMIFS('Federal Income Tax'!$AI:$AI,'Federal Income Tax'!$AC:$AC,'FUTA by Quarter'!AQ$8,'Federal Income Tax'!$B:$B,'FUTA by Quarter'!$B37,'Federal Income Tax'!$C:$C,'FUTA by Quarter'!$C37)</f>
        <v>0</v>
      </c>
      <c r="AR37" s="65">
        <f t="shared" si="21"/>
        <v>0</v>
      </c>
      <c r="AS37" s="65" t="str">
        <f t="shared" si="22"/>
        <v>0</v>
      </c>
      <c r="AT37" s="66">
        <f t="shared" si="23"/>
        <v>0</v>
      </c>
      <c r="AU37" s="65" t="str">
        <f t="shared" si="24"/>
        <v/>
      </c>
      <c r="AV37" s="65">
        <f t="shared" si="25"/>
        <v>0</v>
      </c>
      <c r="AW37" s="66">
        <f t="shared" si="26"/>
        <v>0</v>
      </c>
      <c r="AX37" s="67"/>
    </row>
    <row r="38" spans="2:50" x14ac:dyDescent="0.25">
      <c r="B38" s="4" t="str">
        <f>IF(Staff!B37="","",Staff!B37)</f>
        <v/>
      </c>
      <c r="C38" s="4" t="str">
        <f>IF(Staff!C37="","",Staff!C37)</f>
        <v/>
      </c>
      <c r="D38" s="2"/>
      <c r="E38" s="4"/>
      <c r="F38" s="2">
        <f>SUMIFS('Federal Income Tax'!$AJ:$AJ,'Federal Income Tax'!$B:$B,'FUTA by Quarter'!$B38,'Federal Income Tax'!$C:$C,'FUTA by Quarter'!$C38,'Federal Income Tax'!$AC:$AC,'FUTA by Quarter'!$F$9)</f>
        <v>0</v>
      </c>
      <c r="G38" s="2">
        <f>SUMIFS('Federal Income Tax'!$AJ:$AJ,'Federal Income Tax'!$B:$B,'FUTA by Quarter'!$B38,'Federal Income Tax'!$C:$C,'FUTA by Quarter'!$C38,'Federal Income Tax'!$AC:$AC,'FUTA by Quarter'!$G$9)</f>
        <v>0</v>
      </c>
      <c r="H38" s="2">
        <f>SUMIFS('Federal Income Tax'!$AJ:$AJ,'Federal Income Tax'!$B:$B,'FUTA by Quarter'!$B38,'Federal Income Tax'!$C:$C,'FUTA by Quarter'!$C38,'Federal Income Tax'!$AC:$AC,'FUTA by Quarter'!$H$9)</f>
        <v>0</v>
      </c>
      <c r="I38" s="2">
        <f>SUMIFS('Federal Income Tax'!$AJ:$AJ,'Federal Income Tax'!$B:$B,'FUTA by Quarter'!$B38,'Federal Income Tax'!$C:$C,'FUTA by Quarter'!$C38,'Federal Income Tax'!$AC:$AC,'FUTA by Quarter'!$I$9)</f>
        <v>0</v>
      </c>
      <c r="J38" s="3">
        <f t="shared" si="3"/>
        <v>0</v>
      </c>
      <c r="K38" s="3">
        <f>IF('Federal Income Tax'!AI39="","",'Federal Income Tax'!AI39)</f>
        <v>0</v>
      </c>
      <c r="L38" s="3">
        <f t="shared" si="4"/>
        <v>7000</v>
      </c>
      <c r="M38" s="3">
        <f t="shared" si="32"/>
        <v>0</v>
      </c>
      <c r="N38" s="3">
        <f t="shared" si="5"/>
        <v>0</v>
      </c>
      <c r="O38" s="2" t="str">
        <f t="shared" si="27"/>
        <v/>
      </c>
      <c r="P38" s="2">
        <f t="shared" si="6"/>
        <v>0</v>
      </c>
      <c r="Q38" s="2">
        <f t="shared" si="28"/>
        <v>0</v>
      </c>
      <c r="R38" s="37"/>
      <c r="S38" s="61">
        <f>SUMIFS('Federal Income Tax'!AI:AI,'Federal Income Tax'!AC:AC,'FUTA by Quarter'!$S$8,'Federal Income Tax'!B:B,'FUTA by Quarter'!B38,'Federal Income Tax'!C:C,'FUTA by Quarter'!C38)</f>
        <v>0</v>
      </c>
      <c r="T38" s="61">
        <f t="shared" si="33"/>
        <v>0</v>
      </c>
      <c r="U38" s="61" t="str">
        <f t="shared" si="7"/>
        <v>0</v>
      </c>
      <c r="V38" s="62">
        <f t="shared" si="8"/>
        <v>0</v>
      </c>
      <c r="W38" s="61" t="str">
        <f t="shared" si="9"/>
        <v/>
      </c>
      <c r="X38" s="61">
        <f t="shared" si="29"/>
        <v>0</v>
      </c>
      <c r="Y38" s="62">
        <f t="shared" si="10"/>
        <v>0</v>
      </c>
      <c r="AA38" s="63">
        <f>SUMIFS('Federal Income Tax'!$AI:$AI,'Federal Income Tax'!$AC:$AC,'FUTA by Quarter'!AA$8,'Federal Income Tax'!$B:$B,'FUTA by Quarter'!$B38,'Federal Income Tax'!$C:$C,'FUTA by Quarter'!$C38)</f>
        <v>0</v>
      </c>
      <c r="AB38" s="63">
        <f t="shared" si="30"/>
        <v>0</v>
      </c>
      <c r="AC38" s="63" t="str">
        <f t="shared" si="11"/>
        <v>0</v>
      </c>
      <c r="AD38" s="64">
        <f t="shared" si="31"/>
        <v>0</v>
      </c>
      <c r="AE38" s="63" t="str">
        <f t="shared" si="12"/>
        <v/>
      </c>
      <c r="AF38" s="63">
        <f t="shared" si="13"/>
        <v>0</v>
      </c>
      <c r="AG38" s="64">
        <f t="shared" si="14"/>
        <v>0</v>
      </c>
      <c r="AI38" s="68">
        <f>SUMIFS('Federal Income Tax'!$AI:$AI,'Federal Income Tax'!$AC:$AC,'FUTA by Quarter'!AI$8,'Federal Income Tax'!$B:$B,'FUTA by Quarter'!$B38,'Federal Income Tax'!$C:$C,'FUTA by Quarter'!$C38)</f>
        <v>0</v>
      </c>
      <c r="AJ38" s="68">
        <f t="shared" si="15"/>
        <v>0</v>
      </c>
      <c r="AK38" s="68" t="str">
        <f t="shared" si="16"/>
        <v>0</v>
      </c>
      <c r="AL38" s="69">
        <f t="shared" si="17"/>
        <v>0</v>
      </c>
      <c r="AM38" s="68" t="str">
        <f t="shared" si="18"/>
        <v/>
      </c>
      <c r="AN38" s="68">
        <f t="shared" si="19"/>
        <v>0</v>
      </c>
      <c r="AO38" s="69">
        <f t="shared" si="20"/>
        <v>0</v>
      </c>
      <c r="AP38" s="70"/>
      <c r="AQ38" s="65">
        <f>SUMIFS('Federal Income Tax'!$AI:$AI,'Federal Income Tax'!$AC:$AC,'FUTA by Quarter'!AQ$8,'Federal Income Tax'!$B:$B,'FUTA by Quarter'!$B38,'Federal Income Tax'!$C:$C,'FUTA by Quarter'!$C38)</f>
        <v>0</v>
      </c>
      <c r="AR38" s="65">
        <f t="shared" si="21"/>
        <v>0</v>
      </c>
      <c r="AS38" s="65" t="str">
        <f t="shared" si="22"/>
        <v>0</v>
      </c>
      <c r="AT38" s="66">
        <f t="shared" si="23"/>
        <v>0</v>
      </c>
      <c r="AU38" s="65" t="str">
        <f t="shared" si="24"/>
        <v/>
      </c>
      <c r="AV38" s="65">
        <f t="shared" si="25"/>
        <v>0</v>
      </c>
      <c r="AW38" s="66">
        <f t="shared" si="26"/>
        <v>0</v>
      </c>
      <c r="AX38" s="67"/>
    </row>
    <row r="39" spans="2:50" x14ac:dyDescent="0.25">
      <c r="B39" s="4" t="str">
        <f>IF(Staff!B38="","",Staff!B38)</f>
        <v/>
      </c>
      <c r="C39" s="4" t="str">
        <f>IF(Staff!C38="","",Staff!C38)</f>
        <v/>
      </c>
      <c r="D39" s="2"/>
      <c r="E39" s="4"/>
      <c r="F39" s="2">
        <f>SUMIFS('Federal Income Tax'!$AJ:$AJ,'Federal Income Tax'!$B:$B,'FUTA by Quarter'!$B39,'Federal Income Tax'!$C:$C,'FUTA by Quarter'!$C39,'Federal Income Tax'!$AC:$AC,'FUTA by Quarter'!$F$9)</f>
        <v>0</v>
      </c>
      <c r="G39" s="2">
        <f>SUMIFS('Federal Income Tax'!$AJ:$AJ,'Federal Income Tax'!$B:$B,'FUTA by Quarter'!$B39,'Federal Income Tax'!$C:$C,'FUTA by Quarter'!$C39,'Federal Income Tax'!$AC:$AC,'FUTA by Quarter'!$G$9)</f>
        <v>0</v>
      </c>
      <c r="H39" s="2">
        <f>SUMIFS('Federal Income Tax'!$AJ:$AJ,'Federal Income Tax'!$B:$B,'FUTA by Quarter'!$B39,'Federal Income Tax'!$C:$C,'FUTA by Quarter'!$C39,'Federal Income Tax'!$AC:$AC,'FUTA by Quarter'!$H$9)</f>
        <v>0</v>
      </c>
      <c r="I39" s="2">
        <f>SUMIFS('Federal Income Tax'!$AJ:$AJ,'Federal Income Tax'!$B:$B,'FUTA by Quarter'!$B39,'Federal Income Tax'!$C:$C,'FUTA by Quarter'!$C39,'Federal Income Tax'!$AC:$AC,'FUTA by Quarter'!$I$9)</f>
        <v>0</v>
      </c>
      <c r="J39" s="3">
        <f t="shared" si="3"/>
        <v>0</v>
      </c>
      <c r="K39" s="3">
        <f>IF('Federal Income Tax'!AI40="","",'Federal Income Tax'!AI40)</f>
        <v>0</v>
      </c>
      <c r="L39" s="3">
        <f t="shared" si="4"/>
        <v>7000</v>
      </c>
      <c r="M39" s="3">
        <f t="shared" si="32"/>
        <v>0</v>
      </c>
      <c r="N39" s="3">
        <f t="shared" si="5"/>
        <v>0</v>
      </c>
      <c r="O39" s="2" t="str">
        <f t="shared" si="27"/>
        <v/>
      </c>
      <c r="P39" s="2">
        <f t="shared" si="6"/>
        <v>0</v>
      </c>
      <c r="Q39" s="2">
        <f t="shared" si="28"/>
        <v>0</v>
      </c>
      <c r="R39" s="37"/>
      <c r="S39" s="61">
        <f>SUMIFS('Federal Income Tax'!AI:AI,'Federal Income Tax'!AC:AC,'FUTA by Quarter'!$S$8,'Federal Income Tax'!B:B,'FUTA by Quarter'!B39,'Federal Income Tax'!C:C,'FUTA by Quarter'!C39)</f>
        <v>0</v>
      </c>
      <c r="T39" s="61">
        <f t="shared" si="33"/>
        <v>0</v>
      </c>
      <c r="U39" s="61" t="str">
        <f t="shared" si="7"/>
        <v>0</v>
      </c>
      <c r="V39" s="62">
        <f t="shared" si="8"/>
        <v>0</v>
      </c>
      <c r="W39" s="61" t="str">
        <f t="shared" si="9"/>
        <v/>
      </c>
      <c r="X39" s="61">
        <f t="shared" si="29"/>
        <v>0</v>
      </c>
      <c r="Y39" s="62">
        <f t="shared" si="10"/>
        <v>0</v>
      </c>
      <c r="AA39" s="63">
        <f>SUMIFS('Federal Income Tax'!$AI:$AI,'Federal Income Tax'!$AC:$AC,'FUTA by Quarter'!AA$8,'Federal Income Tax'!$B:$B,'FUTA by Quarter'!$B39,'Federal Income Tax'!$C:$C,'FUTA by Quarter'!$C39)</f>
        <v>0</v>
      </c>
      <c r="AB39" s="63">
        <f t="shared" si="30"/>
        <v>0</v>
      </c>
      <c r="AC39" s="63" t="str">
        <f t="shared" si="11"/>
        <v>0</v>
      </c>
      <c r="AD39" s="64">
        <f t="shared" si="31"/>
        <v>0</v>
      </c>
      <c r="AE39" s="63" t="str">
        <f t="shared" si="12"/>
        <v/>
      </c>
      <c r="AF39" s="63">
        <f t="shared" si="13"/>
        <v>0</v>
      </c>
      <c r="AG39" s="64">
        <f t="shared" si="14"/>
        <v>0</v>
      </c>
      <c r="AI39" s="68">
        <f>SUMIFS('Federal Income Tax'!$AI:$AI,'Federal Income Tax'!$AC:$AC,'FUTA by Quarter'!AI$8,'Federal Income Tax'!$B:$B,'FUTA by Quarter'!$B39,'Federal Income Tax'!$C:$C,'FUTA by Quarter'!$C39)</f>
        <v>0</v>
      </c>
      <c r="AJ39" s="68">
        <f t="shared" si="15"/>
        <v>0</v>
      </c>
      <c r="AK39" s="68" t="str">
        <f t="shared" si="16"/>
        <v>0</v>
      </c>
      <c r="AL39" s="69">
        <f t="shared" si="17"/>
        <v>0</v>
      </c>
      <c r="AM39" s="68" t="str">
        <f t="shared" si="18"/>
        <v/>
      </c>
      <c r="AN39" s="68">
        <f t="shared" si="19"/>
        <v>0</v>
      </c>
      <c r="AO39" s="69">
        <f t="shared" si="20"/>
        <v>0</v>
      </c>
      <c r="AP39" s="70"/>
      <c r="AQ39" s="65">
        <f>SUMIFS('Federal Income Tax'!$AI:$AI,'Federal Income Tax'!$AC:$AC,'FUTA by Quarter'!AQ$8,'Federal Income Tax'!$B:$B,'FUTA by Quarter'!$B39,'Federal Income Tax'!$C:$C,'FUTA by Quarter'!$C39)</f>
        <v>0</v>
      </c>
      <c r="AR39" s="65">
        <f t="shared" si="21"/>
        <v>0</v>
      </c>
      <c r="AS39" s="65" t="str">
        <f t="shared" si="22"/>
        <v>0</v>
      </c>
      <c r="AT39" s="66">
        <f t="shared" si="23"/>
        <v>0</v>
      </c>
      <c r="AU39" s="65" t="str">
        <f t="shared" si="24"/>
        <v/>
      </c>
      <c r="AV39" s="65">
        <f t="shared" si="25"/>
        <v>0</v>
      </c>
      <c r="AW39" s="66">
        <f t="shared" si="26"/>
        <v>0</v>
      </c>
      <c r="AX39" s="67"/>
    </row>
    <row r="40" spans="2:50" x14ac:dyDescent="0.25">
      <c r="B40" s="4" t="str">
        <f>IF(Staff!B39="","",Staff!B39)</f>
        <v/>
      </c>
      <c r="C40" s="4" t="str">
        <f>IF(Staff!C39="","",Staff!C39)</f>
        <v/>
      </c>
      <c r="D40" s="2"/>
      <c r="E40" s="4"/>
      <c r="F40" s="2">
        <f>SUMIFS('Federal Income Tax'!$AJ:$AJ,'Federal Income Tax'!$B:$B,'FUTA by Quarter'!$B40,'Federal Income Tax'!$C:$C,'FUTA by Quarter'!$C40,'Federal Income Tax'!$AC:$AC,'FUTA by Quarter'!$F$9)</f>
        <v>0</v>
      </c>
      <c r="G40" s="2">
        <f>SUMIFS('Federal Income Tax'!$AJ:$AJ,'Federal Income Tax'!$B:$B,'FUTA by Quarter'!$B40,'Federal Income Tax'!$C:$C,'FUTA by Quarter'!$C40,'Federal Income Tax'!$AC:$AC,'FUTA by Quarter'!$G$9)</f>
        <v>0</v>
      </c>
      <c r="H40" s="2">
        <f>SUMIFS('Federal Income Tax'!$AJ:$AJ,'Federal Income Tax'!$B:$B,'FUTA by Quarter'!$B40,'Federal Income Tax'!$C:$C,'FUTA by Quarter'!$C40,'Federal Income Tax'!$AC:$AC,'FUTA by Quarter'!$H$9)</f>
        <v>0</v>
      </c>
      <c r="I40" s="2">
        <f>SUMIFS('Federal Income Tax'!$AJ:$AJ,'Federal Income Tax'!$B:$B,'FUTA by Quarter'!$B40,'Federal Income Tax'!$C:$C,'FUTA by Quarter'!$C40,'Federal Income Tax'!$AC:$AC,'FUTA by Quarter'!$I$9)</f>
        <v>0</v>
      </c>
      <c r="J40" s="3">
        <f t="shared" si="3"/>
        <v>0</v>
      </c>
      <c r="K40" s="3">
        <f>IF('Federal Income Tax'!AI41="","",'Federal Income Tax'!AI41)</f>
        <v>0</v>
      </c>
      <c r="L40" s="3">
        <f t="shared" si="4"/>
        <v>7000</v>
      </c>
      <c r="M40" s="3">
        <f t="shared" si="32"/>
        <v>0</v>
      </c>
      <c r="N40" s="3">
        <f t="shared" si="5"/>
        <v>0</v>
      </c>
      <c r="O40" s="2" t="str">
        <f t="shared" si="27"/>
        <v/>
      </c>
      <c r="P40" s="2">
        <f t="shared" si="6"/>
        <v>0</v>
      </c>
      <c r="Q40" s="2">
        <f t="shared" si="28"/>
        <v>0</v>
      </c>
      <c r="R40" s="37"/>
      <c r="S40" s="61">
        <f>SUMIFS('Federal Income Tax'!AI:AI,'Federal Income Tax'!AC:AC,'FUTA by Quarter'!$S$8,'Federal Income Tax'!B:B,'FUTA by Quarter'!B40,'Federal Income Tax'!C:C,'FUTA by Quarter'!C40)</f>
        <v>0</v>
      </c>
      <c r="T40" s="61">
        <f t="shared" si="33"/>
        <v>0</v>
      </c>
      <c r="U40" s="61" t="str">
        <f t="shared" si="7"/>
        <v>0</v>
      </c>
      <c r="V40" s="62">
        <f t="shared" si="8"/>
        <v>0</v>
      </c>
      <c r="W40" s="61" t="str">
        <f t="shared" si="9"/>
        <v/>
      </c>
      <c r="X40" s="61">
        <f t="shared" si="29"/>
        <v>0</v>
      </c>
      <c r="Y40" s="62">
        <f t="shared" si="10"/>
        <v>0</v>
      </c>
      <c r="AA40" s="63">
        <f>SUMIFS('Federal Income Tax'!$AI:$AI,'Federal Income Tax'!$AC:$AC,'FUTA by Quarter'!AA$8,'Federal Income Tax'!$B:$B,'FUTA by Quarter'!$B40,'Federal Income Tax'!$C:$C,'FUTA by Quarter'!$C40)</f>
        <v>0</v>
      </c>
      <c r="AB40" s="63">
        <f t="shared" si="30"/>
        <v>0</v>
      </c>
      <c r="AC40" s="63" t="str">
        <f t="shared" si="11"/>
        <v>0</v>
      </c>
      <c r="AD40" s="64">
        <f t="shared" si="31"/>
        <v>0</v>
      </c>
      <c r="AE40" s="63" t="str">
        <f t="shared" si="12"/>
        <v/>
      </c>
      <c r="AF40" s="63">
        <f t="shared" si="13"/>
        <v>0</v>
      </c>
      <c r="AG40" s="64">
        <f t="shared" si="14"/>
        <v>0</v>
      </c>
      <c r="AI40" s="68">
        <f>SUMIFS('Federal Income Tax'!$AI:$AI,'Federal Income Tax'!$AC:$AC,'FUTA by Quarter'!AI$8,'Federal Income Tax'!$B:$B,'FUTA by Quarter'!$B40,'Federal Income Tax'!$C:$C,'FUTA by Quarter'!$C40)</f>
        <v>0</v>
      </c>
      <c r="AJ40" s="68">
        <f t="shared" si="15"/>
        <v>0</v>
      </c>
      <c r="AK40" s="68" t="str">
        <f t="shared" si="16"/>
        <v>0</v>
      </c>
      <c r="AL40" s="69">
        <f t="shared" si="17"/>
        <v>0</v>
      </c>
      <c r="AM40" s="68" t="str">
        <f t="shared" si="18"/>
        <v/>
      </c>
      <c r="AN40" s="68">
        <f t="shared" si="19"/>
        <v>0</v>
      </c>
      <c r="AO40" s="69">
        <f t="shared" si="20"/>
        <v>0</v>
      </c>
      <c r="AP40" s="70"/>
      <c r="AQ40" s="65">
        <f>SUMIFS('Federal Income Tax'!$AI:$AI,'Federal Income Tax'!$AC:$AC,'FUTA by Quarter'!AQ$8,'Federal Income Tax'!$B:$B,'FUTA by Quarter'!$B40,'Federal Income Tax'!$C:$C,'FUTA by Quarter'!$C40)</f>
        <v>0</v>
      </c>
      <c r="AR40" s="65">
        <f t="shared" si="21"/>
        <v>0</v>
      </c>
      <c r="AS40" s="65" t="str">
        <f t="shared" si="22"/>
        <v>0</v>
      </c>
      <c r="AT40" s="66">
        <f t="shared" si="23"/>
        <v>0</v>
      </c>
      <c r="AU40" s="65" t="str">
        <f t="shared" si="24"/>
        <v/>
      </c>
      <c r="AV40" s="65">
        <f t="shared" si="25"/>
        <v>0</v>
      </c>
      <c r="AW40" s="66">
        <f t="shared" si="26"/>
        <v>0</v>
      </c>
      <c r="AX40" s="67"/>
    </row>
    <row r="41" spans="2:50" x14ac:dyDescent="0.25">
      <c r="B41" s="4" t="str">
        <f>IF(Staff!B40="","",Staff!B40)</f>
        <v/>
      </c>
      <c r="C41" s="4" t="str">
        <f>IF(Staff!C40="","",Staff!C40)</f>
        <v/>
      </c>
      <c r="D41" s="2"/>
      <c r="E41" s="4"/>
      <c r="F41" s="2">
        <f>SUMIFS('Federal Income Tax'!$AJ:$AJ,'Federal Income Tax'!$B:$B,'FUTA by Quarter'!$B41,'Federal Income Tax'!$C:$C,'FUTA by Quarter'!$C41,'Federal Income Tax'!$AC:$AC,'FUTA by Quarter'!$F$9)</f>
        <v>0</v>
      </c>
      <c r="G41" s="2">
        <f>SUMIFS('Federal Income Tax'!$AJ:$AJ,'Federal Income Tax'!$B:$B,'FUTA by Quarter'!$B41,'Federal Income Tax'!$C:$C,'FUTA by Quarter'!$C41,'Federal Income Tax'!$AC:$AC,'FUTA by Quarter'!$G$9)</f>
        <v>0</v>
      </c>
      <c r="H41" s="2">
        <f>SUMIFS('Federal Income Tax'!$AJ:$AJ,'Federal Income Tax'!$B:$B,'FUTA by Quarter'!$B41,'Federal Income Tax'!$C:$C,'FUTA by Quarter'!$C41,'Federal Income Tax'!$AC:$AC,'FUTA by Quarter'!$H$9)</f>
        <v>0</v>
      </c>
      <c r="I41" s="2">
        <f>SUMIFS('Federal Income Tax'!$AJ:$AJ,'Federal Income Tax'!$B:$B,'FUTA by Quarter'!$B41,'Federal Income Tax'!$C:$C,'FUTA by Quarter'!$C41,'Federal Income Tax'!$AC:$AC,'FUTA by Quarter'!$I$9)</f>
        <v>0</v>
      </c>
      <c r="J41" s="3">
        <f t="shared" si="3"/>
        <v>0</v>
      </c>
      <c r="K41" s="3">
        <f>IF('Federal Income Tax'!AI42="","",'Federal Income Tax'!AI42)</f>
        <v>0</v>
      </c>
      <c r="L41" s="3">
        <f t="shared" si="4"/>
        <v>7000</v>
      </c>
      <c r="M41" s="3">
        <f t="shared" si="32"/>
        <v>0</v>
      </c>
      <c r="N41" s="3">
        <f t="shared" si="5"/>
        <v>0</v>
      </c>
      <c r="O41" s="2" t="str">
        <f t="shared" si="27"/>
        <v/>
      </c>
      <c r="P41" s="2">
        <f t="shared" si="6"/>
        <v>0</v>
      </c>
      <c r="Q41" s="2">
        <f t="shared" si="28"/>
        <v>0</v>
      </c>
      <c r="R41" s="37"/>
      <c r="S41" s="61">
        <f>SUMIFS('Federal Income Tax'!AI:AI,'Federal Income Tax'!AC:AC,'FUTA by Quarter'!$S$8,'Federal Income Tax'!B:B,'FUTA by Quarter'!B41,'Federal Income Tax'!C:C,'FUTA by Quarter'!C41)</f>
        <v>0</v>
      </c>
      <c r="T41" s="61">
        <f t="shared" si="33"/>
        <v>0</v>
      </c>
      <c r="U41" s="61" t="str">
        <f t="shared" si="7"/>
        <v>0</v>
      </c>
      <c r="V41" s="62">
        <f t="shared" si="8"/>
        <v>0</v>
      </c>
      <c r="W41" s="61" t="str">
        <f t="shared" si="9"/>
        <v/>
      </c>
      <c r="X41" s="61">
        <f t="shared" si="29"/>
        <v>0</v>
      </c>
      <c r="Y41" s="62">
        <f t="shared" si="10"/>
        <v>0</v>
      </c>
      <c r="AA41" s="63">
        <f>SUMIFS('Federal Income Tax'!$AI:$AI,'Federal Income Tax'!$AC:$AC,'FUTA by Quarter'!AA$8,'Federal Income Tax'!$B:$B,'FUTA by Quarter'!$B41,'Federal Income Tax'!$C:$C,'FUTA by Quarter'!$C41)</f>
        <v>0</v>
      </c>
      <c r="AB41" s="63">
        <f t="shared" si="30"/>
        <v>0</v>
      </c>
      <c r="AC41" s="63" t="str">
        <f t="shared" si="11"/>
        <v>0</v>
      </c>
      <c r="AD41" s="64">
        <f t="shared" si="31"/>
        <v>0</v>
      </c>
      <c r="AE41" s="63" t="str">
        <f t="shared" si="12"/>
        <v/>
      </c>
      <c r="AF41" s="63">
        <f t="shared" si="13"/>
        <v>0</v>
      </c>
      <c r="AG41" s="64">
        <f t="shared" si="14"/>
        <v>0</v>
      </c>
      <c r="AI41" s="68">
        <f>SUMIFS('Federal Income Tax'!$AI:$AI,'Federal Income Tax'!$AC:$AC,'FUTA by Quarter'!AI$8,'Federal Income Tax'!$B:$B,'FUTA by Quarter'!$B41,'Federal Income Tax'!$C:$C,'FUTA by Quarter'!$C41)</f>
        <v>0</v>
      </c>
      <c r="AJ41" s="68">
        <f t="shared" si="15"/>
        <v>0</v>
      </c>
      <c r="AK41" s="68" t="str">
        <f t="shared" si="16"/>
        <v>0</v>
      </c>
      <c r="AL41" s="69">
        <f t="shared" si="17"/>
        <v>0</v>
      </c>
      <c r="AM41" s="68" t="str">
        <f t="shared" si="18"/>
        <v/>
      </c>
      <c r="AN41" s="68">
        <f t="shared" si="19"/>
        <v>0</v>
      </c>
      <c r="AO41" s="69">
        <f t="shared" si="20"/>
        <v>0</v>
      </c>
      <c r="AP41" s="70"/>
      <c r="AQ41" s="65">
        <f>SUMIFS('Federal Income Tax'!$AI:$AI,'Federal Income Tax'!$AC:$AC,'FUTA by Quarter'!AQ$8,'Federal Income Tax'!$B:$B,'FUTA by Quarter'!$B41,'Federal Income Tax'!$C:$C,'FUTA by Quarter'!$C41)</f>
        <v>0</v>
      </c>
      <c r="AR41" s="65">
        <f t="shared" si="21"/>
        <v>0</v>
      </c>
      <c r="AS41" s="65" t="str">
        <f t="shared" si="22"/>
        <v>0</v>
      </c>
      <c r="AT41" s="66">
        <f t="shared" si="23"/>
        <v>0</v>
      </c>
      <c r="AU41" s="65" t="str">
        <f t="shared" si="24"/>
        <v/>
      </c>
      <c r="AV41" s="65">
        <f t="shared" si="25"/>
        <v>0</v>
      </c>
      <c r="AW41" s="66">
        <f t="shared" si="26"/>
        <v>0</v>
      </c>
      <c r="AX41" s="67"/>
    </row>
    <row r="42" spans="2:50" x14ac:dyDescent="0.25">
      <c r="B42" s="4" t="str">
        <f>IF(Staff!B41="","",Staff!B41)</f>
        <v/>
      </c>
      <c r="C42" s="4" t="str">
        <f>IF(Staff!C41="","",Staff!C41)</f>
        <v/>
      </c>
      <c r="D42" s="2"/>
      <c r="E42" s="4"/>
      <c r="F42" s="2">
        <f>SUMIFS('Federal Income Tax'!$AJ:$AJ,'Federal Income Tax'!$B:$B,'FUTA by Quarter'!$B42,'Federal Income Tax'!$C:$C,'FUTA by Quarter'!$C42,'Federal Income Tax'!$AC:$AC,'FUTA by Quarter'!$F$9)</f>
        <v>0</v>
      </c>
      <c r="G42" s="2">
        <f>SUMIFS('Federal Income Tax'!$AJ:$AJ,'Federal Income Tax'!$B:$B,'FUTA by Quarter'!$B42,'Federal Income Tax'!$C:$C,'FUTA by Quarter'!$C42,'Federal Income Tax'!$AC:$AC,'FUTA by Quarter'!$G$9)</f>
        <v>0</v>
      </c>
      <c r="H42" s="2">
        <f>SUMIFS('Federal Income Tax'!$AJ:$AJ,'Federal Income Tax'!$B:$B,'FUTA by Quarter'!$B42,'Federal Income Tax'!$C:$C,'FUTA by Quarter'!$C42,'Federal Income Tax'!$AC:$AC,'FUTA by Quarter'!$H$9)</f>
        <v>0</v>
      </c>
      <c r="I42" s="2">
        <f>SUMIFS('Federal Income Tax'!$AJ:$AJ,'Federal Income Tax'!$B:$B,'FUTA by Quarter'!$B42,'Federal Income Tax'!$C:$C,'FUTA by Quarter'!$C42,'Federal Income Tax'!$AC:$AC,'FUTA by Quarter'!$I$9)</f>
        <v>0</v>
      </c>
      <c r="J42" s="3">
        <f t="shared" si="3"/>
        <v>0</v>
      </c>
      <c r="K42" s="3">
        <f>IF('Federal Income Tax'!AI43="","",'Federal Income Tax'!AI43)</f>
        <v>0</v>
      </c>
      <c r="L42" s="3">
        <f t="shared" si="4"/>
        <v>7000</v>
      </c>
      <c r="M42" s="3">
        <f t="shared" si="32"/>
        <v>0</v>
      </c>
      <c r="N42" s="3">
        <f t="shared" si="5"/>
        <v>0</v>
      </c>
      <c r="O42" s="2" t="str">
        <f t="shared" si="27"/>
        <v/>
      </c>
      <c r="P42" s="2">
        <f t="shared" si="6"/>
        <v>0</v>
      </c>
      <c r="Q42" s="2">
        <f t="shared" si="28"/>
        <v>0</v>
      </c>
      <c r="R42" s="37"/>
      <c r="S42" s="61">
        <f>SUMIFS('Federal Income Tax'!AI:AI,'Federal Income Tax'!AC:AC,'FUTA by Quarter'!$S$8,'Federal Income Tax'!B:B,'FUTA by Quarter'!B42,'Federal Income Tax'!C:C,'FUTA by Quarter'!C42)</f>
        <v>0</v>
      </c>
      <c r="T42" s="61">
        <f t="shared" si="33"/>
        <v>0</v>
      </c>
      <c r="U42" s="61" t="str">
        <f t="shared" si="7"/>
        <v>0</v>
      </c>
      <c r="V42" s="62">
        <f t="shared" si="8"/>
        <v>0</v>
      </c>
      <c r="W42" s="61" t="str">
        <f t="shared" si="9"/>
        <v/>
      </c>
      <c r="X42" s="61">
        <f t="shared" si="29"/>
        <v>0</v>
      </c>
      <c r="Y42" s="62">
        <f t="shared" si="10"/>
        <v>0</v>
      </c>
      <c r="AA42" s="63">
        <f>SUMIFS('Federal Income Tax'!$AI:$AI,'Federal Income Tax'!$AC:$AC,'FUTA by Quarter'!AA$8,'Federal Income Tax'!$B:$B,'FUTA by Quarter'!$B42,'Federal Income Tax'!$C:$C,'FUTA by Quarter'!$C42)</f>
        <v>0</v>
      </c>
      <c r="AB42" s="63">
        <f t="shared" si="30"/>
        <v>0</v>
      </c>
      <c r="AC42" s="63" t="str">
        <f t="shared" si="11"/>
        <v>0</v>
      </c>
      <c r="AD42" s="64">
        <f t="shared" si="31"/>
        <v>0</v>
      </c>
      <c r="AE42" s="63" t="str">
        <f t="shared" si="12"/>
        <v/>
      </c>
      <c r="AF42" s="63">
        <f t="shared" si="13"/>
        <v>0</v>
      </c>
      <c r="AG42" s="64">
        <f t="shared" si="14"/>
        <v>0</v>
      </c>
      <c r="AI42" s="68">
        <f>SUMIFS('Federal Income Tax'!$AI:$AI,'Federal Income Tax'!$AC:$AC,'FUTA by Quarter'!AI$8,'Federal Income Tax'!$B:$B,'FUTA by Quarter'!$B42,'Federal Income Tax'!$C:$C,'FUTA by Quarter'!$C42)</f>
        <v>0</v>
      </c>
      <c r="AJ42" s="68">
        <f t="shared" si="15"/>
        <v>0</v>
      </c>
      <c r="AK42" s="68" t="str">
        <f t="shared" si="16"/>
        <v>0</v>
      </c>
      <c r="AL42" s="69">
        <f t="shared" si="17"/>
        <v>0</v>
      </c>
      <c r="AM42" s="68" t="str">
        <f t="shared" si="18"/>
        <v/>
      </c>
      <c r="AN42" s="68">
        <f t="shared" si="19"/>
        <v>0</v>
      </c>
      <c r="AO42" s="69">
        <f t="shared" si="20"/>
        <v>0</v>
      </c>
      <c r="AP42" s="70"/>
      <c r="AQ42" s="65">
        <f>SUMIFS('Federal Income Tax'!$AI:$AI,'Federal Income Tax'!$AC:$AC,'FUTA by Quarter'!AQ$8,'Federal Income Tax'!$B:$B,'FUTA by Quarter'!$B42,'Federal Income Tax'!$C:$C,'FUTA by Quarter'!$C42)</f>
        <v>0</v>
      </c>
      <c r="AR42" s="65">
        <f t="shared" si="21"/>
        <v>0</v>
      </c>
      <c r="AS42" s="65" t="str">
        <f t="shared" si="22"/>
        <v>0</v>
      </c>
      <c r="AT42" s="66">
        <f t="shared" si="23"/>
        <v>0</v>
      </c>
      <c r="AU42" s="65" t="str">
        <f t="shared" si="24"/>
        <v/>
      </c>
      <c r="AV42" s="65">
        <f t="shared" si="25"/>
        <v>0</v>
      </c>
      <c r="AW42" s="66">
        <f t="shared" si="26"/>
        <v>0</v>
      </c>
      <c r="AX42" s="67"/>
    </row>
    <row r="43" spans="2:50" x14ac:dyDescent="0.25">
      <c r="B43" s="4" t="str">
        <f>IF(Staff!B42="","",Staff!B42)</f>
        <v/>
      </c>
      <c r="C43" s="4" t="str">
        <f>IF(Staff!C42="","",Staff!C42)</f>
        <v/>
      </c>
      <c r="D43" s="2"/>
      <c r="E43" s="4"/>
      <c r="F43" s="2">
        <f>SUMIFS('Federal Income Tax'!$AJ:$AJ,'Federal Income Tax'!$B:$B,'FUTA by Quarter'!$B43,'Federal Income Tax'!$C:$C,'FUTA by Quarter'!$C43,'Federal Income Tax'!$AC:$AC,'FUTA by Quarter'!$F$9)</f>
        <v>0</v>
      </c>
      <c r="G43" s="2">
        <f>SUMIFS('Federal Income Tax'!$AJ:$AJ,'Federal Income Tax'!$B:$B,'FUTA by Quarter'!$B43,'Federal Income Tax'!$C:$C,'FUTA by Quarter'!$C43,'Federal Income Tax'!$AC:$AC,'FUTA by Quarter'!$G$9)</f>
        <v>0</v>
      </c>
      <c r="H43" s="2">
        <f>SUMIFS('Federal Income Tax'!$AJ:$AJ,'Federal Income Tax'!$B:$B,'FUTA by Quarter'!$B43,'Federal Income Tax'!$C:$C,'FUTA by Quarter'!$C43,'Federal Income Tax'!$AC:$AC,'FUTA by Quarter'!$H$9)</f>
        <v>0</v>
      </c>
      <c r="I43" s="2">
        <f>SUMIFS('Federal Income Tax'!$AJ:$AJ,'Federal Income Tax'!$B:$B,'FUTA by Quarter'!$B43,'Federal Income Tax'!$C:$C,'FUTA by Quarter'!$C43,'Federal Income Tax'!$AC:$AC,'FUTA by Quarter'!$I$9)</f>
        <v>0</v>
      </c>
      <c r="J43" s="3">
        <f t="shared" si="3"/>
        <v>0</v>
      </c>
      <c r="K43" s="3">
        <f>IF('Federal Income Tax'!AI44="","",'Federal Income Tax'!AI44)</f>
        <v>0</v>
      </c>
      <c r="L43" s="3">
        <f t="shared" si="4"/>
        <v>7000</v>
      </c>
      <c r="M43" s="3">
        <f t="shared" si="32"/>
        <v>0</v>
      </c>
      <c r="N43" s="3">
        <f t="shared" si="5"/>
        <v>0</v>
      </c>
      <c r="O43" s="2" t="str">
        <f t="shared" si="27"/>
        <v/>
      </c>
      <c r="P43" s="2">
        <f t="shared" si="6"/>
        <v>0</v>
      </c>
      <c r="Q43" s="2">
        <f t="shared" si="28"/>
        <v>0</v>
      </c>
      <c r="R43" s="37"/>
      <c r="S43" s="61">
        <f>SUMIFS('Federal Income Tax'!AI:AI,'Federal Income Tax'!AC:AC,'FUTA by Quarter'!$S$8,'Federal Income Tax'!B:B,'FUTA by Quarter'!B43,'Federal Income Tax'!C:C,'FUTA by Quarter'!C43)</f>
        <v>0</v>
      </c>
      <c r="T43" s="61">
        <f t="shared" si="33"/>
        <v>0</v>
      </c>
      <c r="U43" s="61" t="str">
        <f t="shared" si="7"/>
        <v>0</v>
      </c>
      <c r="V43" s="62">
        <f t="shared" si="8"/>
        <v>0</v>
      </c>
      <c r="W43" s="61" t="str">
        <f t="shared" si="9"/>
        <v/>
      </c>
      <c r="X43" s="61">
        <f t="shared" si="29"/>
        <v>0</v>
      </c>
      <c r="Y43" s="62">
        <f t="shared" si="10"/>
        <v>0</v>
      </c>
      <c r="AA43" s="63">
        <f>SUMIFS('Federal Income Tax'!$AI:$AI,'Federal Income Tax'!$AC:$AC,'FUTA by Quarter'!AA$8,'Federal Income Tax'!$B:$B,'FUTA by Quarter'!$B43,'Federal Income Tax'!$C:$C,'FUTA by Quarter'!$C43)</f>
        <v>0</v>
      </c>
      <c r="AB43" s="63">
        <f t="shared" si="30"/>
        <v>0</v>
      </c>
      <c r="AC43" s="63" t="str">
        <f t="shared" si="11"/>
        <v>0</v>
      </c>
      <c r="AD43" s="64">
        <f t="shared" si="31"/>
        <v>0</v>
      </c>
      <c r="AE43" s="63" t="str">
        <f t="shared" si="12"/>
        <v/>
      </c>
      <c r="AF43" s="63">
        <f t="shared" si="13"/>
        <v>0</v>
      </c>
      <c r="AG43" s="64">
        <f t="shared" si="14"/>
        <v>0</v>
      </c>
      <c r="AI43" s="68">
        <f>SUMIFS('Federal Income Tax'!$AI:$AI,'Federal Income Tax'!$AC:$AC,'FUTA by Quarter'!AI$8,'Federal Income Tax'!$B:$B,'FUTA by Quarter'!$B43,'Federal Income Tax'!$C:$C,'FUTA by Quarter'!$C43)</f>
        <v>0</v>
      </c>
      <c r="AJ43" s="68">
        <f t="shared" si="15"/>
        <v>0</v>
      </c>
      <c r="AK43" s="68" t="str">
        <f t="shared" si="16"/>
        <v>0</v>
      </c>
      <c r="AL43" s="69">
        <f t="shared" si="17"/>
        <v>0</v>
      </c>
      <c r="AM43" s="68" t="str">
        <f t="shared" si="18"/>
        <v/>
      </c>
      <c r="AN43" s="68">
        <f t="shared" si="19"/>
        <v>0</v>
      </c>
      <c r="AO43" s="69">
        <f t="shared" si="20"/>
        <v>0</v>
      </c>
      <c r="AP43" s="70"/>
      <c r="AQ43" s="65">
        <f>SUMIFS('Federal Income Tax'!$AI:$AI,'Federal Income Tax'!$AC:$AC,'FUTA by Quarter'!AQ$8,'Federal Income Tax'!$B:$B,'FUTA by Quarter'!$B43,'Federal Income Tax'!$C:$C,'FUTA by Quarter'!$C43)</f>
        <v>0</v>
      </c>
      <c r="AR43" s="65">
        <f t="shared" si="21"/>
        <v>0</v>
      </c>
      <c r="AS43" s="65" t="str">
        <f t="shared" si="22"/>
        <v>0</v>
      </c>
      <c r="AT43" s="66">
        <f t="shared" si="23"/>
        <v>0</v>
      </c>
      <c r="AU43" s="65" t="str">
        <f t="shared" si="24"/>
        <v/>
      </c>
      <c r="AV43" s="65">
        <f t="shared" si="25"/>
        <v>0</v>
      </c>
      <c r="AW43" s="66">
        <f t="shared" si="26"/>
        <v>0</v>
      </c>
      <c r="AX43" s="67"/>
    </row>
    <row r="44" spans="2:50" x14ac:dyDescent="0.25">
      <c r="B44" s="4" t="str">
        <f>IF(Staff!B43="","",Staff!B43)</f>
        <v/>
      </c>
      <c r="C44" s="4" t="str">
        <f>IF(Staff!C43="","",Staff!C43)</f>
        <v/>
      </c>
      <c r="D44" s="2"/>
      <c r="E44" s="4"/>
      <c r="F44" s="2">
        <f>SUMIFS('Federal Income Tax'!$AJ:$AJ,'Federal Income Tax'!$B:$B,'FUTA by Quarter'!$B44,'Federal Income Tax'!$C:$C,'FUTA by Quarter'!$C44,'Federal Income Tax'!$AC:$AC,'FUTA by Quarter'!$F$9)</f>
        <v>0</v>
      </c>
      <c r="G44" s="2">
        <f>SUMIFS('Federal Income Tax'!$AJ:$AJ,'Federal Income Tax'!$B:$B,'FUTA by Quarter'!$B44,'Federal Income Tax'!$C:$C,'FUTA by Quarter'!$C44,'Federal Income Tax'!$AC:$AC,'FUTA by Quarter'!$G$9)</f>
        <v>0</v>
      </c>
      <c r="H44" s="2">
        <f>SUMIFS('Federal Income Tax'!$AJ:$AJ,'Federal Income Tax'!$B:$B,'FUTA by Quarter'!$B44,'Federal Income Tax'!$C:$C,'FUTA by Quarter'!$C44,'Federal Income Tax'!$AC:$AC,'FUTA by Quarter'!$H$9)</f>
        <v>0</v>
      </c>
      <c r="I44" s="2">
        <f>SUMIFS('Federal Income Tax'!$AJ:$AJ,'Federal Income Tax'!$B:$B,'FUTA by Quarter'!$B44,'Federal Income Tax'!$C:$C,'FUTA by Quarter'!$C44,'Federal Income Tax'!$AC:$AC,'FUTA by Quarter'!$I$9)</f>
        <v>0</v>
      </c>
      <c r="J44" s="3">
        <f t="shared" si="3"/>
        <v>0</v>
      </c>
      <c r="K44" s="3">
        <f>IF('Federal Income Tax'!AI45="","",'Federal Income Tax'!AI45)</f>
        <v>0</v>
      </c>
      <c r="L44" s="3">
        <f t="shared" si="4"/>
        <v>7000</v>
      </c>
      <c r="M44" s="3">
        <f t="shared" si="32"/>
        <v>0</v>
      </c>
      <c r="N44" s="3">
        <f t="shared" si="5"/>
        <v>0</v>
      </c>
      <c r="O44" s="2" t="str">
        <f t="shared" si="27"/>
        <v/>
      </c>
      <c r="P44" s="2">
        <f t="shared" si="6"/>
        <v>0</v>
      </c>
      <c r="Q44" s="2">
        <f t="shared" si="28"/>
        <v>0</v>
      </c>
      <c r="R44" s="37"/>
      <c r="S44" s="61">
        <f>SUMIFS('Federal Income Tax'!AI:AI,'Federal Income Tax'!AC:AC,'FUTA by Quarter'!$S$8,'Federal Income Tax'!B:B,'FUTA by Quarter'!B44,'Federal Income Tax'!C:C,'FUTA by Quarter'!C44)</f>
        <v>0</v>
      </c>
      <c r="T44" s="61">
        <f t="shared" si="33"/>
        <v>0</v>
      </c>
      <c r="U44" s="61" t="str">
        <f t="shared" si="7"/>
        <v>0</v>
      </c>
      <c r="V44" s="62">
        <f t="shared" si="8"/>
        <v>0</v>
      </c>
      <c r="W44" s="61" t="str">
        <f t="shared" si="9"/>
        <v/>
      </c>
      <c r="X44" s="61">
        <f t="shared" si="29"/>
        <v>0</v>
      </c>
      <c r="Y44" s="62">
        <f t="shared" si="10"/>
        <v>0</v>
      </c>
      <c r="AA44" s="63">
        <f>SUMIFS('Federal Income Tax'!$AI:$AI,'Federal Income Tax'!$AC:$AC,'FUTA by Quarter'!AA$8,'Federal Income Tax'!$B:$B,'FUTA by Quarter'!$B44,'Federal Income Tax'!$C:$C,'FUTA by Quarter'!$C44)</f>
        <v>0</v>
      </c>
      <c r="AB44" s="63">
        <f t="shared" si="30"/>
        <v>0</v>
      </c>
      <c r="AC44" s="63" t="str">
        <f t="shared" si="11"/>
        <v>0</v>
      </c>
      <c r="AD44" s="64">
        <f t="shared" si="31"/>
        <v>0</v>
      </c>
      <c r="AE44" s="63" t="str">
        <f t="shared" si="12"/>
        <v/>
      </c>
      <c r="AF44" s="63">
        <f t="shared" si="13"/>
        <v>0</v>
      </c>
      <c r="AG44" s="64">
        <f t="shared" si="14"/>
        <v>0</v>
      </c>
      <c r="AI44" s="68">
        <f>SUMIFS('Federal Income Tax'!$AI:$AI,'Federal Income Tax'!$AC:$AC,'FUTA by Quarter'!AI$8,'Federal Income Tax'!$B:$B,'FUTA by Quarter'!$B44,'Federal Income Tax'!$C:$C,'FUTA by Quarter'!$C44)</f>
        <v>0</v>
      </c>
      <c r="AJ44" s="68">
        <f t="shared" si="15"/>
        <v>0</v>
      </c>
      <c r="AK44" s="68" t="str">
        <f t="shared" si="16"/>
        <v>0</v>
      </c>
      <c r="AL44" s="69">
        <f t="shared" si="17"/>
        <v>0</v>
      </c>
      <c r="AM44" s="68" t="str">
        <f t="shared" si="18"/>
        <v/>
      </c>
      <c r="AN44" s="68">
        <f t="shared" si="19"/>
        <v>0</v>
      </c>
      <c r="AO44" s="69">
        <f t="shared" si="20"/>
        <v>0</v>
      </c>
      <c r="AP44" s="70"/>
      <c r="AQ44" s="65">
        <f>SUMIFS('Federal Income Tax'!$AI:$AI,'Federal Income Tax'!$AC:$AC,'FUTA by Quarter'!AQ$8,'Federal Income Tax'!$B:$B,'FUTA by Quarter'!$B44,'Federal Income Tax'!$C:$C,'FUTA by Quarter'!$C44)</f>
        <v>0</v>
      </c>
      <c r="AR44" s="65">
        <f t="shared" si="21"/>
        <v>0</v>
      </c>
      <c r="AS44" s="65" t="str">
        <f t="shared" si="22"/>
        <v>0</v>
      </c>
      <c r="AT44" s="66">
        <f t="shared" si="23"/>
        <v>0</v>
      </c>
      <c r="AU44" s="65" t="str">
        <f t="shared" si="24"/>
        <v/>
      </c>
      <c r="AV44" s="65">
        <f t="shared" si="25"/>
        <v>0</v>
      </c>
      <c r="AW44" s="66">
        <f t="shared" si="26"/>
        <v>0</v>
      </c>
      <c r="AX44" s="67"/>
    </row>
    <row r="45" spans="2:50" x14ac:dyDescent="0.25">
      <c r="B45" s="4" t="str">
        <f>IF(Staff!B44="","",Staff!B44)</f>
        <v/>
      </c>
      <c r="C45" s="4" t="str">
        <f>IF(Staff!C44="","",Staff!C44)</f>
        <v/>
      </c>
      <c r="D45" s="2"/>
      <c r="E45" s="4"/>
      <c r="F45" s="2">
        <f>SUMIFS('Federal Income Tax'!$AJ:$AJ,'Federal Income Tax'!$B:$B,'FUTA by Quarter'!$B45,'Federal Income Tax'!$C:$C,'FUTA by Quarter'!$C45,'Federal Income Tax'!$AC:$AC,'FUTA by Quarter'!$F$9)</f>
        <v>0</v>
      </c>
      <c r="G45" s="2">
        <f>SUMIFS('Federal Income Tax'!$AJ:$AJ,'Federal Income Tax'!$B:$B,'FUTA by Quarter'!$B45,'Federal Income Tax'!$C:$C,'FUTA by Quarter'!$C45,'Federal Income Tax'!$AC:$AC,'FUTA by Quarter'!$G$9)</f>
        <v>0</v>
      </c>
      <c r="H45" s="2">
        <f>SUMIFS('Federal Income Tax'!$AJ:$AJ,'Federal Income Tax'!$B:$B,'FUTA by Quarter'!$B45,'Federal Income Tax'!$C:$C,'FUTA by Quarter'!$C45,'Federal Income Tax'!$AC:$AC,'FUTA by Quarter'!$H$9)</f>
        <v>0</v>
      </c>
      <c r="I45" s="2">
        <f>SUMIFS('Federal Income Tax'!$AJ:$AJ,'Federal Income Tax'!$B:$B,'FUTA by Quarter'!$B45,'Federal Income Tax'!$C:$C,'FUTA by Quarter'!$C45,'Federal Income Tax'!$AC:$AC,'FUTA by Quarter'!$I$9)</f>
        <v>0</v>
      </c>
      <c r="J45" s="3">
        <f t="shared" si="3"/>
        <v>0</v>
      </c>
      <c r="K45" s="3">
        <f>IF('Federal Income Tax'!AI46="","",'Federal Income Tax'!AI46)</f>
        <v>0</v>
      </c>
      <c r="L45" s="3">
        <f t="shared" si="4"/>
        <v>7000</v>
      </c>
      <c r="M45" s="3">
        <f t="shared" si="32"/>
        <v>0</v>
      </c>
      <c r="N45" s="3">
        <f t="shared" si="5"/>
        <v>0</v>
      </c>
      <c r="O45" s="2" t="str">
        <f t="shared" si="27"/>
        <v/>
      </c>
      <c r="P45" s="2">
        <f t="shared" si="6"/>
        <v>0</v>
      </c>
      <c r="Q45" s="2">
        <f t="shared" si="28"/>
        <v>0</v>
      </c>
      <c r="R45" s="37"/>
      <c r="S45" s="61">
        <f>SUMIFS('Federal Income Tax'!AI:AI,'Federal Income Tax'!AC:AC,'FUTA by Quarter'!$S$8,'Federal Income Tax'!B:B,'FUTA by Quarter'!B45,'Federal Income Tax'!C:C,'FUTA by Quarter'!C45)</f>
        <v>0</v>
      </c>
      <c r="T45" s="61">
        <f t="shared" si="33"/>
        <v>0</v>
      </c>
      <c r="U45" s="61" t="str">
        <f t="shared" si="7"/>
        <v>0</v>
      </c>
      <c r="V45" s="62">
        <f t="shared" si="8"/>
        <v>0</v>
      </c>
      <c r="W45" s="61" t="str">
        <f t="shared" si="9"/>
        <v/>
      </c>
      <c r="X45" s="61">
        <f t="shared" si="29"/>
        <v>0</v>
      </c>
      <c r="Y45" s="62">
        <f t="shared" si="10"/>
        <v>0</v>
      </c>
      <c r="AA45" s="63">
        <f>SUMIFS('Federal Income Tax'!$AI:$AI,'Federal Income Tax'!$AC:$AC,'FUTA by Quarter'!AA$8,'Federal Income Tax'!$B:$B,'FUTA by Quarter'!$B45,'Federal Income Tax'!$C:$C,'FUTA by Quarter'!$C45)</f>
        <v>0</v>
      </c>
      <c r="AB45" s="63">
        <f t="shared" si="30"/>
        <v>0</v>
      </c>
      <c r="AC45" s="63" t="str">
        <f t="shared" si="11"/>
        <v>0</v>
      </c>
      <c r="AD45" s="64">
        <f t="shared" si="31"/>
        <v>0</v>
      </c>
      <c r="AE45" s="63" t="str">
        <f t="shared" si="12"/>
        <v/>
      </c>
      <c r="AF45" s="63">
        <f t="shared" si="13"/>
        <v>0</v>
      </c>
      <c r="AG45" s="64">
        <f t="shared" si="14"/>
        <v>0</v>
      </c>
      <c r="AI45" s="68">
        <f>SUMIFS('Federal Income Tax'!$AI:$AI,'Federal Income Tax'!$AC:$AC,'FUTA by Quarter'!AI$8,'Federal Income Tax'!$B:$B,'FUTA by Quarter'!$B45,'Federal Income Tax'!$C:$C,'FUTA by Quarter'!$C45)</f>
        <v>0</v>
      </c>
      <c r="AJ45" s="68">
        <f t="shared" si="15"/>
        <v>0</v>
      </c>
      <c r="AK45" s="68" t="str">
        <f t="shared" si="16"/>
        <v>0</v>
      </c>
      <c r="AL45" s="69">
        <f t="shared" si="17"/>
        <v>0</v>
      </c>
      <c r="AM45" s="68" t="str">
        <f t="shared" si="18"/>
        <v/>
      </c>
      <c r="AN45" s="68">
        <f t="shared" si="19"/>
        <v>0</v>
      </c>
      <c r="AO45" s="69">
        <f t="shared" si="20"/>
        <v>0</v>
      </c>
      <c r="AP45" s="70"/>
      <c r="AQ45" s="65">
        <f>SUMIFS('Federal Income Tax'!$AI:$AI,'Federal Income Tax'!$AC:$AC,'FUTA by Quarter'!AQ$8,'Federal Income Tax'!$B:$B,'FUTA by Quarter'!$B45,'Federal Income Tax'!$C:$C,'FUTA by Quarter'!$C45)</f>
        <v>0</v>
      </c>
      <c r="AR45" s="65">
        <f t="shared" si="21"/>
        <v>0</v>
      </c>
      <c r="AS45" s="65" t="str">
        <f t="shared" si="22"/>
        <v>0</v>
      </c>
      <c r="AT45" s="66">
        <f t="shared" si="23"/>
        <v>0</v>
      </c>
      <c r="AU45" s="65" t="str">
        <f t="shared" si="24"/>
        <v/>
      </c>
      <c r="AV45" s="65">
        <f t="shared" si="25"/>
        <v>0</v>
      </c>
      <c r="AW45" s="66">
        <f t="shared" si="26"/>
        <v>0</v>
      </c>
      <c r="AX45" s="67"/>
    </row>
    <row r="46" spans="2:50" x14ac:dyDescent="0.25">
      <c r="B46" s="4" t="str">
        <f>IF(Staff!B45="","",Staff!B45)</f>
        <v/>
      </c>
      <c r="C46" s="4" t="str">
        <f>IF(Staff!C45="","",Staff!C45)</f>
        <v/>
      </c>
      <c r="D46" s="2"/>
      <c r="E46" s="4"/>
      <c r="F46" s="2">
        <f>SUMIFS('Federal Income Tax'!$AJ:$AJ,'Federal Income Tax'!$B:$B,'FUTA by Quarter'!$B46,'Federal Income Tax'!$C:$C,'FUTA by Quarter'!$C46,'Federal Income Tax'!$AC:$AC,'FUTA by Quarter'!$F$9)</f>
        <v>0</v>
      </c>
      <c r="G46" s="2">
        <f>SUMIFS('Federal Income Tax'!$AJ:$AJ,'Federal Income Tax'!$B:$B,'FUTA by Quarter'!$B46,'Federal Income Tax'!$C:$C,'FUTA by Quarter'!$C46,'Federal Income Tax'!$AC:$AC,'FUTA by Quarter'!$G$9)</f>
        <v>0</v>
      </c>
      <c r="H46" s="2">
        <f>SUMIFS('Federal Income Tax'!$AJ:$AJ,'Federal Income Tax'!$B:$B,'FUTA by Quarter'!$B46,'Federal Income Tax'!$C:$C,'FUTA by Quarter'!$C46,'Federal Income Tax'!$AC:$AC,'FUTA by Quarter'!$H$9)</f>
        <v>0</v>
      </c>
      <c r="I46" s="2">
        <f>SUMIFS('Federal Income Tax'!$AJ:$AJ,'Federal Income Tax'!$B:$B,'FUTA by Quarter'!$B46,'Federal Income Tax'!$C:$C,'FUTA by Quarter'!$C46,'Federal Income Tax'!$AC:$AC,'FUTA by Quarter'!$I$9)</f>
        <v>0</v>
      </c>
      <c r="J46" s="3">
        <f t="shared" si="3"/>
        <v>0</v>
      </c>
      <c r="K46" s="3">
        <f>IF('Federal Income Tax'!AI47="","",'Federal Income Tax'!AI47)</f>
        <v>0</v>
      </c>
      <c r="L46" s="3">
        <f t="shared" si="4"/>
        <v>7000</v>
      </c>
      <c r="M46" s="3">
        <f t="shared" si="32"/>
        <v>0</v>
      </c>
      <c r="N46" s="3">
        <f t="shared" si="5"/>
        <v>0</v>
      </c>
      <c r="O46" s="2" t="str">
        <f t="shared" si="27"/>
        <v/>
      </c>
      <c r="P46" s="2">
        <f t="shared" si="6"/>
        <v>0</v>
      </c>
      <c r="Q46" s="2">
        <f t="shared" si="28"/>
        <v>0</v>
      </c>
      <c r="R46" s="37"/>
      <c r="S46" s="61">
        <f>SUMIFS('Federal Income Tax'!AI:AI,'Federal Income Tax'!AC:AC,'FUTA by Quarter'!$S$8,'Federal Income Tax'!B:B,'FUTA by Quarter'!B46,'Federal Income Tax'!C:C,'FUTA by Quarter'!C46)</f>
        <v>0</v>
      </c>
      <c r="T46" s="61">
        <f t="shared" si="33"/>
        <v>0</v>
      </c>
      <c r="U46" s="61" t="str">
        <f t="shared" si="7"/>
        <v>0</v>
      </c>
      <c r="V46" s="62">
        <f t="shared" si="8"/>
        <v>0</v>
      </c>
      <c r="W46" s="61" t="str">
        <f t="shared" si="9"/>
        <v/>
      </c>
      <c r="X46" s="61">
        <f t="shared" si="29"/>
        <v>0</v>
      </c>
      <c r="Y46" s="62">
        <f t="shared" si="10"/>
        <v>0</v>
      </c>
      <c r="AA46" s="63">
        <f>SUMIFS('Federal Income Tax'!$AI:$AI,'Federal Income Tax'!$AC:$AC,'FUTA by Quarter'!AA$8,'Federal Income Tax'!$B:$B,'FUTA by Quarter'!$B46,'Federal Income Tax'!$C:$C,'FUTA by Quarter'!$C46)</f>
        <v>0</v>
      </c>
      <c r="AB46" s="63">
        <f t="shared" si="30"/>
        <v>0</v>
      </c>
      <c r="AC46" s="63" t="str">
        <f t="shared" si="11"/>
        <v>0</v>
      </c>
      <c r="AD46" s="64">
        <f t="shared" si="31"/>
        <v>0</v>
      </c>
      <c r="AE46" s="63" t="str">
        <f t="shared" si="12"/>
        <v/>
      </c>
      <c r="AF46" s="63">
        <f t="shared" si="13"/>
        <v>0</v>
      </c>
      <c r="AG46" s="64">
        <f t="shared" si="14"/>
        <v>0</v>
      </c>
      <c r="AI46" s="68">
        <f>SUMIFS('Federal Income Tax'!$AI:$AI,'Federal Income Tax'!$AC:$AC,'FUTA by Quarter'!AI$8,'Federal Income Tax'!$B:$B,'FUTA by Quarter'!$B46,'Federal Income Tax'!$C:$C,'FUTA by Quarter'!$C46)</f>
        <v>0</v>
      </c>
      <c r="AJ46" s="68">
        <f t="shared" si="15"/>
        <v>0</v>
      </c>
      <c r="AK46" s="68" t="str">
        <f t="shared" si="16"/>
        <v>0</v>
      </c>
      <c r="AL46" s="69">
        <f t="shared" si="17"/>
        <v>0</v>
      </c>
      <c r="AM46" s="68" t="str">
        <f t="shared" si="18"/>
        <v/>
      </c>
      <c r="AN46" s="68">
        <f t="shared" si="19"/>
        <v>0</v>
      </c>
      <c r="AO46" s="69">
        <f t="shared" si="20"/>
        <v>0</v>
      </c>
      <c r="AP46" s="70"/>
      <c r="AQ46" s="65">
        <f>SUMIFS('Federal Income Tax'!$AI:$AI,'Federal Income Tax'!$AC:$AC,'FUTA by Quarter'!AQ$8,'Federal Income Tax'!$B:$B,'FUTA by Quarter'!$B46,'Federal Income Tax'!$C:$C,'FUTA by Quarter'!$C46)</f>
        <v>0</v>
      </c>
      <c r="AR46" s="65">
        <f t="shared" si="21"/>
        <v>0</v>
      </c>
      <c r="AS46" s="65" t="str">
        <f t="shared" si="22"/>
        <v>0</v>
      </c>
      <c r="AT46" s="66">
        <f t="shared" si="23"/>
        <v>0</v>
      </c>
      <c r="AU46" s="65" t="str">
        <f t="shared" si="24"/>
        <v/>
      </c>
      <c r="AV46" s="65">
        <f t="shared" si="25"/>
        <v>0</v>
      </c>
      <c r="AW46" s="66">
        <f t="shared" si="26"/>
        <v>0</v>
      </c>
      <c r="AX46" s="67"/>
    </row>
    <row r="47" spans="2:50" x14ac:dyDescent="0.25">
      <c r="B47" s="4" t="str">
        <f>IF(Staff!B46="","",Staff!B46)</f>
        <v/>
      </c>
      <c r="C47" s="4" t="str">
        <f>IF(Staff!C46="","",Staff!C46)</f>
        <v/>
      </c>
      <c r="D47" s="2"/>
      <c r="E47" s="4"/>
      <c r="F47" s="2">
        <f>SUMIFS('Federal Income Tax'!$AJ:$AJ,'Federal Income Tax'!$B:$B,'FUTA by Quarter'!$B47,'Federal Income Tax'!$C:$C,'FUTA by Quarter'!$C47,'Federal Income Tax'!$AC:$AC,'FUTA by Quarter'!$F$9)</f>
        <v>0</v>
      </c>
      <c r="G47" s="2">
        <f>SUMIFS('Federal Income Tax'!$AJ:$AJ,'Federal Income Tax'!$B:$B,'FUTA by Quarter'!$B47,'Federal Income Tax'!$C:$C,'FUTA by Quarter'!$C47,'Federal Income Tax'!$AC:$AC,'FUTA by Quarter'!$G$9)</f>
        <v>0</v>
      </c>
      <c r="H47" s="2">
        <f>SUMIFS('Federal Income Tax'!$AJ:$AJ,'Federal Income Tax'!$B:$B,'FUTA by Quarter'!$B47,'Federal Income Tax'!$C:$C,'FUTA by Quarter'!$C47,'Federal Income Tax'!$AC:$AC,'FUTA by Quarter'!$H$9)</f>
        <v>0</v>
      </c>
      <c r="I47" s="2">
        <f>SUMIFS('Federal Income Tax'!$AJ:$AJ,'Federal Income Tax'!$B:$B,'FUTA by Quarter'!$B47,'Federal Income Tax'!$C:$C,'FUTA by Quarter'!$C47,'Federal Income Tax'!$AC:$AC,'FUTA by Quarter'!$I$9)</f>
        <v>0</v>
      </c>
      <c r="J47" s="3">
        <f t="shared" si="3"/>
        <v>0</v>
      </c>
      <c r="K47" s="3">
        <f>IF('Federal Income Tax'!AI48="","",'Federal Income Tax'!AI48)</f>
        <v>0</v>
      </c>
      <c r="L47" s="3">
        <f t="shared" si="4"/>
        <v>7000</v>
      </c>
      <c r="M47" s="3">
        <f t="shared" si="32"/>
        <v>0</v>
      </c>
      <c r="N47" s="3">
        <f t="shared" si="5"/>
        <v>0</v>
      </c>
      <c r="O47" s="2" t="str">
        <f t="shared" si="27"/>
        <v/>
      </c>
      <c r="P47" s="2">
        <f t="shared" si="6"/>
        <v>0</v>
      </c>
      <c r="Q47" s="2">
        <f t="shared" si="28"/>
        <v>0</v>
      </c>
      <c r="R47" s="37"/>
      <c r="S47" s="61">
        <f>SUMIFS('Federal Income Tax'!AI:AI,'Federal Income Tax'!AC:AC,'FUTA by Quarter'!$S$8,'Federal Income Tax'!B:B,'FUTA by Quarter'!B47,'Federal Income Tax'!C:C,'FUTA by Quarter'!C47)</f>
        <v>0</v>
      </c>
      <c r="T47" s="61">
        <f t="shared" si="33"/>
        <v>0</v>
      </c>
      <c r="U47" s="61" t="str">
        <f t="shared" si="7"/>
        <v>0</v>
      </c>
      <c r="V47" s="62">
        <f t="shared" si="8"/>
        <v>0</v>
      </c>
      <c r="W47" s="61" t="str">
        <f t="shared" si="9"/>
        <v/>
      </c>
      <c r="X47" s="61">
        <f t="shared" si="29"/>
        <v>0</v>
      </c>
      <c r="Y47" s="62">
        <f t="shared" si="10"/>
        <v>0</v>
      </c>
      <c r="AA47" s="63">
        <f>SUMIFS('Federal Income Tax'!$AI:$AI,'Federal Income Tax'!$AC:$AC,'FUTA by Quarter'!AA$8,'Federal Income Tax'!$B:$B,'FUTA by Quarter'!$B47,'Federal Income Tax'!$C:$C,'FUTA by Quarter'!$C47)</f>
        <v>0</v>
      </c>
      <c r="AB47" s="63">
        <f t="shared" si="30"/>
        <v>0</v>
      </c>
      <c r="AC47" s="63" t="str">
        <f t="shared" si="11"/>
        <v>0</v>
      </c>
      <c r="AD47" s="64">
        <f t="shared" si="31"/>
        <v>0</v>
      </c>
      <c r="AE47" s="63" t="str">
        <f t="shared" si="12"/>
        <v/>
      </c>
      <c r="AF47" s="63">
        <f t="shared" si="13"/>
        <v>0</v>
      </c>
      <c r="AG47" s="64">
        <f t="shared" si="14"/>
        <v>0</v>
      </c>
      <c r="AI47" s="68">
        <f>SUMIFS('Federal Income Tax'!$AI:$AI,'Federal Income Tax'!$AC:$AC,'FUTA by Quarter'!AI$8,'Federal Income Tax'!$B:$B,'FUTA by Quarter'!$B47,'Federal Income Tax'!$C:$C,'FUTA by Quarter'!$C47)</f>
        <v>0</v>
      </c>
      <c r="AJ47" s="68">
        <f t="shared" si="15"/>
        <v>0</v>
      </c>
      <c r="AK47" s="68" t="str">
        <f t="shared" si="16"/>
        <v>0</v>
      </c>
      <c r="AL47" s="69">
        <f t="shared" si="17"/>
        <v>0</v>
      </c>
      <c r="AM47" s="68" t="str">
        <f t="shared" si="18"/>
        <v/>
      </c>
      <c r="AN47" s="68">
        <f t="shared" si="19"/>
        <v>0</v>
      </c>
      <c r="AO47" s="69">
        <f t="shared" si="20"/>
        <v>0</v>
      </c>
      <c r="AP47" s="70"/>
      <c r="AQ47" s="65">
        <f>SUMIFS('Federal Income Tax'!$AI:$AI,'Federal Income Tax'!$AC:$AC,'FUTA by Quarter'!AQ$8,'Federal Income Tax'!$B:$B,'FUTA by Quarter'!$B47,'Federal Income Tax'!$C:$C,'FUTA by Quarter'!$C47)</f>
        <v>0</v>
      </c>
      <c r="AR47" s="65">
        <f t="shared" si="21"/>
        <v>0</v>
      </c>
      <c r="AS47" s="65" t="str">
        <f t="shared" si="22"/>
        <v>0</v>
      </c>
      <c r="AT47" s="66">
        <f t="shared" si="23"/>
        <v>0</v>
      </c>
      <c r="AU47" s="65" t="str">
        <f t="shared" si="24"/>
        <v/>
      </c>
      <c r="AV47" s="65">
        <f t="shared" si="25"/>
        <v>0</v>
      </c>
      <c r="AW47" s="66">
        <f t="shared" si="26"/>
        <v>0</v>
      </c>
      <c r="AX47" s="67"/>
    </row>
    <row r="48" spans="2:50" x14ac:dyDescent="0.25">
      <c r="B48" s="4" t="str">
        <f>IF(Staff!B47="","",Staff!B47)</f>
        <v/>
      </c>
      <c r="C48" s="4" t="str">
        <f>IF(Staff!C47="","",Staff!C47)</f>
        <v/>
      </c>
      <c r="D48" s="2"/>
      <c r="E48" s="4"/>
      <c r="F48" s="2">
        <f>SUMIFS('Federal Income Tax'!$AJ:$AJ,'Federal Income Tax'!$B:$B,'FUTA by Quarter'!$B48,'Federal Income Tax'!$C:$C,'FUTA by Quarter'!$C48,'Federal Income Tax'!$AC:$AC,'FUTA by Quarter'!$F$9)</f>
        <v>0</v>
      </c>
      <c r="G48" s="2">
        <f>SUMIFS('Federal Income Tax'!$AJ:$AJ,'Federal Income Tax'!$B:$B,'FUTA by Quarter'!$B48,'Federal Income Tax'!$C:$C,'FUTA by Quarter'!$C48,'Federal Income Tax'!$AC:$AC,'FUTA by Quarter'!$G$9)</f>
        <v>0</v>
      </c>
      <c r="H48" s="2">
        <f>SUMIFS('Federal Income Tax'!$AJ:$AJ,'Federal Income Tax'!$B:$B,'FUTA by Quarter'!$B48,'Federal Income Tax'!$C:$C,'FUTA by Quarter'!$C48,'Federal Income Tax'!$AC:$AC,'FUTA by Quarter'!$H$9)</f>
        <v>0</v>
      </c>
      <c r="I48" s="2">
        <f>SUMIFS('Federal Income Tax'!$AJ:$AJ,'Federal Income Tax'!$B:$B,'FUTA by Quarter'!$B48,'Federal Income Tax'!$C:$C,'FUTA by Quarter'!$C48,'Federal Income Tax'!$AC:$AC,'FUTA by Quarter'!$I$9)</f>
        <v>0</v>
      </c>
      <c r="J48" s="3">
        <f t="shared" si="3"/>
        <v>0</v>
      </c>
      <c r="K48" s="3">
        <f>IF('Federal Income Tax'!AI49="","",'Federal Income Tax'!AI49)</f>
        <v>0</v>
      </c>
      <c r="L48" s="3">
        <f t="shared" si="4"/>
        <v>7000</v>
      </c>
      <c r="M48" s="3">
        <f t="shared" si="32"/>
        <v>0</v>
      </c>
      <c r="N48" s="3">
        <f t="shared" si="5"/>
        <v>0</v>
      </c>
      <c r="O48" s="2" t="str">
        <f t="shared" si="27"/>
        <v/>
      </c>
      <c r="P48" s="2">
        <f t="shared" si="6"/>
        <v>0</v>
      </c>
      <c r="Q48" s="2">
        <f t="shared" si="28"/>
        <v>0</v>
      </c>
      <c r="R48" s="37"/>
      <c r="S48" s="61">
        <f>SUMIFS('Federal Income Tax'!AI:AI,'Federal Income Tax'!AC:AC,'FUTA by Quarter'!$S$8,'Federal Income Tax'!B:B,'FUTA by Quarter'!B48,'Federal Income Tax'!C:C,'FUTA by Quarter'!C48)</f>
        <v>0</v>
      </c>
      <c r="T48" s="61">
        <f t="shared" si="33"/>
        <v>0</v>
      </c>
      <c r="U48" s="61" t="str">
        <f t="shared" si="7"/>
        <v>0</v>
      </c>
      <c r="V48" s="62">
        <f t="shared" si="8"/>
        <v>0</v>
      </c>
      <c r="W48" s="61" t="str">
        <f t="shared" si="9"/>
        <v/>
      </c>
      <c r="X48" s="61">
        <f t="shared" si="29"/>
        <v>0</v>
      </c>
      <c r="Y48" s="62">
        <f t="shared" si="10"/>
        <v>0</v>
      </c>
      <c r="AA48" s="63">
        <f>SUMIFS('Federal Income Tax'!$AI:$AI,'Federal Income Tax'!$AC:$AC,'FUTA by Quarter'!AA$8,'Federal Income Tax'!$B:$B,'FUTA by Quarter'!$B48,'Federal Income Tax'!$C:$C,'FUTA by Quarter'!$C48)</f>
        <v>0</v>
      </c>
      <c r="AB48" s="63">
        <f t="shared" si="30"/>
        <v>0</v>
      </c>
      <c r="AC48" s="63" t="str">
        <f t="shared" si="11"/>
        <v>0</v>
      </c>
      <c r="AD48" s="64">
        <f t="shared" si="31"/>
        <v>0</v>
      </c>
      <c r="AE48" s="63" t="str">
        <f t="shared" si="12"/>
        <v/>
      </c>
      <c r="AF48" s="63">
        <f t="shared" si="13"/>
        <v>0</v>
      </c>
      <c r="AG48" s="64">
        <f t="shared" si="14"/>
        <v>0</v>
      </c>
      <c r="AI48" s="68">
        <f>SUMIFS('Federal Income Tax'!$AI:$AI,'Federal Income Tax'!$AC:$AC,'FUTA by Quarter'!AI$8,'Federal Income Tax'!$B:$B,'FUTA by Quarter'!$B48,'Federal Income Tax'!$C:$C,'FUTA by Quarter'!$C48)</f>
        <v>0</v>
      </c>
      <c r="AJ48" s="68">
        <f t="shared" si="15"/>
        <v>0</v>
      </c>
      <c r="AK48" s="68" t="str">
        <f t="shared" si="16"/>
        <v>0</v>
      </c>
      <c r="AL48" s="69">
        <f t="shared" si="17"/>
        <v>0</v>
      </c>
      <c r="AM48" s="68" t="str">
        <f t="shared" si="18"/>
        <v/>
      </c>
      <c r="AN48" s="68">
        <f t="shared" si="19"/>
        <v>0</v>
      </c>
      <c r="AO48" s="69">
        <f t="shared" si="20"/>
        <v>0</v>
      </c>
      <c r="AP48" s="70"/>
      <c r="AQ48" s="65">
        <f>SUMIFS('Federal Income Tax'!$AI:$AI,'Federal Income Tax'!$AC:$AC,'FUTA by Quarter'!AQ$8,'Federal Income Tax'!$B:$B,'FUTA by Quarter'!$B48,'Federal Income Tax'!$C:$C,'FUTA by Quarter'!$C48)</f>
        <v>0</v>
      </c>
      <c r="AR48" s="65">
        <f t="shared" si="21"/>
        <v>0</v>
      </c>
      <c r="AS48" s="65" t="str">
        <f t="shared" si="22"/>
        <v>0</v>
      </c>
      <c r="AT48" s="66">
        <f t="shared" si="23"/>
        <v>0</v>
      </c>
      <c r="AU48" s="65" t="str">
        <f t="shared" si="24"/>
        <v/>
      </c>
      <c r="AV48" s="65">
        <f t="shared" si="25"/>
        <v>0</v>
      </c>
      <c r="AW48" s="66">
        <f t="shared" si="26"/>
        <v>0</v>
      </c>
      <c r="AX48" s="67"/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8391-B210-406B-87BF-31E5194663CD}">
  <dimension ref="B1:O49"/>
  <sheetViews>
    <sheetView workbookViewId="0">
      <selection activeCell="D10" sqref="D10:D11"/>
    </sheetView>
  </sheetViews>
  <sheetFormatPr defaultRowHeight="15" x14ac:dyDescent="0.25"/>
  <cols>
    <col min="3" max="3" width="16.140625" customWidth="1"/>
    <col min="4" max="4" width="25.140625" bestFit="1" customWidth="1"/>
    <col min="5" max="5" width="25.85546875" bestFit="1" customWidth="1"/>
    <col min="6" max="6" width="24.42578125" bestFit="1" customWidth="1"/>
    <col min="7" max="7" width="23.42578125" bestFit="1" customWidth="1"/>
    <col min="8" max="8" width="14.140625" customWidth="1"/>
    <col min="15" max="15" width="11.140625" customWidth="1"/>
  </cols>
  <sheetData>
    <row r="1" spans="2:15" x14ac:dyDescent="0.25">
      <c r="E1" t="s">
        <v>488</v>
      </c>
    </row>
    <row r="3" spans="2:15" x14ac:dyDescent="0.25">
      <c r="E3" s="51"/>
      <c r="F3" s="51"/>
      <c r="G3" s="51"/>
      <c r="H3" s="51"/>
      <c r="I3" s="51"/>
      <c r="J3" s="51"/>
    </row>
    <row r="4" spans="2:15" x14ac:dyDescent="0.25">
      <c r="E4" s="52"/>
      <c r="F4" s="52"/>
      <c r="G4" s="52"/>
      <c r="H4" s="52"/>
      <c r="I4" s="51"/>
      <c r="J4" s="52"/>
    </row>
    <row r="6" spans="2:15" x14ac:dyDescent="0.25">
      <c r="B6" t="s">
        <v>525</v>
      </c>
      <c r="C6" s="9"/>
      <c r="D6" s="9">
        <f>SUM(D11:D49)</f>
        <v>0</v>
      </c>
      <c r="E6" s="9">
        <f t="shared" ref="E6:G6" si="0">SUM(E11:E49)</f>
        <v>0</v>
      </c>
      <c r="F6" s="9">
        <f>SUM(F11:F49)</f>
        <v>0</v>
      </c>
      <c r="G6" s="9">
        <f t="shared" si="0"/>
        <v>0</v>
      </c>
      <c r="H6" s="9">
        <f>SUM(H11:H49)</f>
        <v>0</v>
      </c>
      <c r="I6" s="9"/>
      <c r="J6" s="9"/>
      <c r="K6" s="9"/>
      <c r="L6" s="9"/>
      <c r="M6" s="9"/>
      <c r="N6" s="9"/>
      <c r="O6" s="9"/>
    </row>
    <row r="7" spans="2:15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9" spans="2:15" x14ac:dyDescent="0.25">
      <c r="B9" s="29" t="s">
        <v>489</v>
      </c>
      <c r="C9" s="30" t="s">
        <v>2</v>
      </c>
      <c r="D9" s="46" t="s">
        <v>462</v>
      </c>
      <c r="E9" s="46" t="s">
        <v>461</v>
      </c>
      <c r="F9" s="46" t="s">
        <v>460</v>
      </c>
      <c r="G9" s="46" t="s">
        <v>459</v>
      </c>
      <c r="H9" s="72" t="s">
        <v>526</v>
      </c>
    </row>
    <row r="10" spans="2:15" x14ac:dyDescent="0.25">
      <c r="B10" s="20"/>
      <c r="C10" s="32"/>
      <c r="D10" s="21" t="s">
        <v>462</v>
      </c>
      <c r="E10" s="21" t="s">
        <v>461</v>
      </c>
      <c r="F10" s="21" t="s">
        <v>460</v>
      </c>
      <c r="G10" s="21" t="s">
        <v>459</v>
      </c>
      <c r="H10" s="50" t="s">
        <v>527</v>
      </c>
    </row>
    <row r="11" spans="2:15" x14ac:dyDescent="0.25">
      <c r="B11" s="47" t="str">
        <f>IF(Staff!B10="","",Staff!B10)</f>
        <v/>
      </c>
      <c r="C11" s="71" t="str">
        <f>IF(Staff!C10="","",Staff!C10)</f>
        <v/>
      </c>
      <c r="D11" s="48">
        <f>SUMIFS('FUTA by Quarter'!$Y:$Y,'FUTA by Quarter'!$B:$B,'Total FUTA'!$B11,'FUTA by Quarter'!$C:$C,'Total FUTA'!$C11)</f>
        <v>0</v>
      </c>
      <c r="E11" s="48">
        <f>SUMIFS('FUTA by Quarter'!$AG:$AG,'FUTA by Quarter'!$B:$B,'Total FUTA'!$B11,'FUTA by Quarter'!$C:$C,'Total FUTA'!$C11)</f>
        <v>0</v>
      </c>
      <c r="F11" s="48">
        <f>SUMIFS('FUTA by Quarter'!$AO:$AO,'FUTA by Quarter'!$B:$B,'Total FUTA'!$B11,'FUTA by Quarter'!$C:$C,'Total FUTA'!$C11)</f>
        <v>0</v>
      </c>
      <c r="G11" s="48">
        <f>SUMIFS('FUTA by Quarter'!$AW:$AW,'FUTA by Quarter'!$B:$B,'Total FUTA'!$B11,'FUTA by Quarter'!$C:$C,'Total FUTA'!$C11)</f>
        <v>0</v>
      </c>
      <c r="H11" s="73">
        <f>SUM(D11:G11)</f>
        <v>0</v>
      </c>
      <c r="I11" s="48"/>
      <c r="J11" s="48"/>
      <c r="K11" s="48"/>
      <c r="L11" s="48"/>
      <c r="M11" s="48"/>
      <c r="N11" s="48"/>
      <c r="O11" s="48"/>
    </row>
    <row r="12" spans="2:15" x14ac:dyDescent="0.25">
      <c r="B12" s="47" t="str">
        <f>IF(Staff!B11="","",Staff!B11)</f>
        <v/>
      </c>
      <c r="C12" s="71" t="str">
        <f>IF(Staff!C11="","",Staff!C11)</f>
        <v/>
      </c>
      <c r="D12" s="48">
        <f>SUMIFS('FUTA by Quarter'!$Y:$Y,'FUTA by Quarter'!$B:$B,'Total FUTA'!$B12,'FUTA by Quarter'!$C:$C,'Total FUTA'!$C12)</f>
        <v>0</v>
      </c>
      <c r="E12" s="48">
        <f>SUMIFS('FUTA by Quarter'!$AG:$AG,'FUTA by Quarter'!$B:$B,'Total FUTA'!$B12,'FUTA by Quarter'!$C:$C,'Total FUTA'!$C12)</f>
        <v>0</v>
      </c>
      <c r="F12" s="48">
        <f>SUMIFS('FUTA by Quarter'!$AO:$AO,'FUTA by Quarter'!$B:$B,'Total FUTA'!$B12,'FUTA by Quarter'!$C:$C,'Total FUTA'!$C12)</f>
        <v>0</v>
      </c>
      <c r="G12" s="48">
        <f>SUMIFS('FUTA by Quarter'!$AW:$AW,'FUTA by Quarter'!$B:$B,'Total FUTA'!$B12,'FUTA by Quarter'!$C:$C,'Total FUTA'!$C12)</f>
        <v>0</v>
      </c>
      <c r="H12" s="73">
        <f>SUM(D12:G12)</f>
        <v>0</v>
      </c>
      <c r="I12" s="48"/>
      <c r="J12" s="48"/>
      <c r="K12" s="48"/>
      <c r="L12" s="48"/>
      <c r="M12" s="48"/>
      <c r="N12" s="48"/>
      <c r="O12" s="48"/>
    </row>
    <row r="13" spans="2:15" x14ac:dyDescent="0.25">
      <c r="B13" s="47" t="str">
        <f>IF(Staff!B12="","",Staff!B12)</f>
        <v/>
      </c>
      <c r="C13" s="71" t="str">
        <f>IF(Staff!C12="","",Staff!C12)</f>
        <v/>
      </c>
      <c r="D13" s="48"/>
      <c r="E13" s="48"/>
      <c r="F13" s="48"/>
      <c r="G13" s="48"/>
      <c r="H13" s="73">
        <f t="shared" ref="H13:H48" si="1">SUM(D13:G13)</f>
        <v>0</v>
      </c>
    </row>
    <row r="14" spans="2:15" x14ac:dyDescent="0.25">
      <c r="B14" s="47" t="str">
        <f>IF(Staff!B13="","",Staff!B13)</f>
        <v/>
      </c>
      <c r="C14" s="71" t="str">
        <f>IF(Staff!C13="","",Staff!C13)</f>
        <v/>
      </c>
      <c r="D14" s="48"/>
      <c r="E14" s="48"/>
      <c r="F14" s="48"/>
      <c r="G14" s="48"/>
      <c r="H14" s="73">
        <f t="shared" si="1"/>
        <v>0</v>
      </c>
    </row>
    <row r="15" spans="2:15" x14ac:dyDescent="0.25">
      <c r="B15" s="47" t="str">
        <f>IF(Staff!B14="","",Staff!B14)</f>
        <v/>
      </c>
      <c r="C15" s="71" t="str">
        <f>IF(Staff!C14="","",Staff!C14)</f>
        <v/>
      </c>
      <c r="D15" s="48"/>
      <c r="E15" s="48"/>
      <c r="F15" s="48"/>
      <c r="G15" s="48"/>
      <c r="H15" s="73">
        <f t="shared" si="1"/>
        <v>0</v>
      </c>
    </row>
    <row r="16" spans="2:15" x14ac:dyDescent="0.25">
      <c r="B16" s="47" t="str">
        <f>IF(Staff!B15="","",Staff!B15)</f>
        <v/>
      </c>
      <c r="C16" s="71" t="str">
        <f>IF(Staff!C15="","",Staff!C15)</f>
        <v/>
      </c>
      <c r="D16" s="48"/>
      <c r="E16" s="48"/>
      <c r="F16" s="48"/>
      <c r="G16" s="48"/>
      <c r="H16" s="73">
        <f t="shared" si="1"/>
        <v>0</v>
      </c>
    </row>
    <row r="17" spans="2:8" x14ac:dyDescent="0.25">
      <c r="B17" s="47" t="str">
        <f>IF(Staff!B16="","",Staff!B16)</f>
        <v/>
      </c>
      <c r="C17" s="71" t="str">
        <f>IF(Staff!C16="","",Staff!C16)</f>
        <v/>
      </c>
      <c r="D17" s="48"/>
      <c r="E17" s="48"/>
      <c r="F17" s="48"/>
      <c r="G17" s="48"/>
      <c r="H17" s="73">
        <f t="shared" si="1"/>
        <v>0</v>
      </c>
    </row>
    <row r="18" spans="2:8" x14ac:dyDescent="0.25">
      <c r="B18" s="47" t="str">
        <f>IF(Staff!B17="","",Staff!B17)</f>
        <v/>
      </c>
      <c r="C18" s="71" t="str">
        <f>IF(Staff!C17="","",Staff!C17)</f>
        <v/>
      </c>
      <c r="D18" s="48"/>
      <c r="E18" s="48"/>
      <c r="F18" s="48"/>
      <c r="G18" s="48"/>
      <c r="H18" s="73">
        <f t="shared" si="1"/>
        <v>0</v>
      </c>
    </row>
    <row r="19" spans="2:8" x14ac:dyDescent="0.25">
      <c r="B19" s="47" t="str">
        <f>IF(Staff!B18="","",Staff!B18)</f>
        <v/>
      </c>
      <c r="C19" s="71" t="str">
        <f>IF(Staff!C18="","",Staff!C18)</f>
        <v/>
      </c>
      <c r="D19" s="48"/>
      <c r="E19" s="48"/>
      <c r="F19" s="48"/>
      <c r="G19" s="48"/>
      <c r="H19" s="73">
        <f t="shared" si="1"/>
        <v>0</v>
      </c>
    </row>
    <row r="20" spans="2:8" x14ac:dyDescent="0.25">
      <c r="B20" s="47" t="str">
        <f>IF(Staff!B19="","",Staff!B19)</f>
        <v/>
      </c>
      <c r="C20" s="71" t="str">
        <f>IF(Staff!C19="","",Staff!C19)</f>
        <v/>
      </c>
      <c r="D20" s="48"/>
      <c r="E20" s="48"/>
      <c r="F20" s="48"/>
      <c r="G20" s="48"/>
      <c r="H20" s="73">
        <f t="shared" si="1"/>
        <v>0</v>
      </c>
    </row>
    <row r="21" spans="2:8" x14ac:dyDescent="0.25">
      <c r="B21" s="47" t="str">
        <f>IF(Staff!B20="","",Staff!B20)</f>
        <v/>
      </c>
      <c r="C21" s="71" t="str">
        <f>IF(Staff!C20="","",Staff!C20)</f>
        <v/>
      </c>
      <c r="D21" s="48"/>
      <c r="E21" s="48"/>
      <c r="F21" s="48"/>
      <c r="G21" s="48"/>
      <c r="H21" s="73">
        <f t="shared" si="1"/>
        <v>0</v>
      </c>
    </row>
    <row r="22" spans="2:8" x14ac:dyDescent="0.25">
      <c r="B22" s="47" t="str">
        <f>IF(Staff!B21="","",Staff!B21)</f>
        <v/>
      </c>
      <c r="C22" s="71" t="str">
        <f>IF(Staff!C21="","",Staff!C21)</f>
        <v/>
      </c>
      <c r="D22" s="48"/>
      <c r="E22" s="48"/>
      <c r="F22" s="48"/>
      <c r="G22" s="48"/>
      <c r="H22" s="73">
        <f t="shared" si="1"/>
        <v>0</v>
      </c>
    </row>
    <row r="23" spans="2:8" x14ac:dyDescent="0.25">
      <c r="B23" s="47" t="str">
        <f>IF(Staff!B22="","",Staff!B22)</f>
        <v/>
      </c>
      <c r="C23" s="71" t="str">
        <f>IF(Staff!C22="","",Staff!C22)</f>
        <v/>
      </c>
      <c r="D23" s="48"/>
      <c r="E23" s="48"/>
      <c r="F23" s="48"/>
      <c r="G23" s="48"/>
      <c r="H23" s="73">
        <f t="shared" si="1"/>
        <v>0</v>
      </c>
    </row>
    <row r="24" spans="2:8" x14ac:dyDescent="0.25">
      <c r="B24" s="47" t="str">
        <f>IF(Staff!B23="","",Staff!B23)</f>
        <v/>
      </c>
      <c r="C24" s="71" t="str">
        <f>IF(Staff!C23="","",Staff!C23)</f>
        <v/>
      </c>
      <c r="D24" s="48"/>
      <c r="E24" s="48"/>
      <c r="F24" s="48"/>
      <c r="G24" s="48"/>
      <c r="H24" s="73">
        <f t="shared" si="1"/>
        <v>0</v>
      </c>
    </row>
    <row r="25" spans="2:8" x14ac:dyDescent="0.25">
      <c r="B25" s="47" t="str">
        <f>IF(Staff!B24="","",Staff!B24)</f>
        <v/>
      </c>
      <c r="C25" s="71" t="str">
        <f>IF(Staff!C24="","",Staff!C24)</f>
        <v/>
      </c>
      <c r="D25" s="48"/>
      <c r="E25" s="48"/>
      <c r="F25" s="48"/>
      <c r="G25" s="48"/>
      <c r="H25" s="73">
        <f t="shared" si="1"/>
        <v>0</v>
      </c>
    </row>
    <row r="26" spans="2:8" x14ac:dyDescent="0.25">
      <c r="B26" s="47" t="str">
        <f>IF(Staff!B25="","",Staff!B25)</f>
        <v/>
      </c>
      <c r="C26" s="71" t="str">
        <f>IF(Staff!C25="","",Staff!C25)</f>
        <v/>
      </c>
      <c r="D26" s="48"/>
      <c r="E26" s="48"/>
      <c r="F26" s="48"/>
      <c r="G26" s="48"/>
      <c r="H26" s="73">
        <f t="shared" si="1"/>
        <v>0</v>
      </c>
    </row>
    <row r="27" spans="2:8" x14ac:dyDescent="0.25">
      <c r="B27" s="47" t="str">
        <f>IF(Staff!B26="","",Staff!B26)</f>
        <v/>
      </c>
      <c r="C27" s="71" t="str">
        <f>IF(Staff!C26="","",Staff!C26)</f>
        <v/>
      </c>
      <c r="D27" s="48"/>
      <c r="E27" s="48"/>
      <c r="F27" s="48"/>
      <c r="G27" s="48"/>
      <c r="H27" s="73">
        <f t="shared" si="1"/>
        <v>0</v>
      </c>
    </row>
    <row r="28" spans="2:8" x14ac:dyDescent="0.25">
      <c r="B28" s="47" t="str">
        <f>IF(Staff!B27="","",Staff!B27)</f>
        <v/>
      </c>
      <c r="C28" s="71" t="str">
        <f>IF(Staff!C27="","",Staff!C27)</f>
        <v/>
      </c>
      <c r="D28" s="48"/>
      <c r="E28" s="48"/>
      <c r="F28" s="48"/>
      <c r="G28" s="48"/>
      <c r="H28" s="73">
        <f t="shared" si="1"/>
        <v>0</v>
      </c>
    </row>
    <row r="29" spans="2:8" x14ac:dyDescent="0.25">
      <c r="B29" s="47" t="str">
        <f>IF(Staff!B28="","",Staff!B28)</f>
        <v/>
      </c>
      <c r="C29" s="71" t="str">
        <f>IF(Staff!C28="","",Staff!C28)</f>
        <v/>
      </c>
      <c r="D29" s="48"/>
      <c r="E29" s="48"/>
      <c r="F29" s="48"/>
      <c r="G29" s="48"/>
      <c r="H29" s="73">
        <f t="shared" si="1"/>
        <v>0</v>
      </c>
    </row>
    <row r="30" spans="2:8" x14ac:dyDescent="0.25">
      <c r="B30" s="47" t="str">
        <f>IF(Staff!B29="","",Staff!B29)</f>
        <v/>
      </c>
      <c r="C30" s="71" t="str">
        <f>IF(Staff!C29="","",Staff!C29)</f>
        <v/>
      </c>
      <c r="D30" s="48"/>
      <c r="E30" s="48"/>
      <c r="F30" s="48"/>
      <c r="G30" s="48"/>
      <c r="H30" s="73">
        <f t="shared" si="1"/>
        <v>0</v>
      </c>
    </row>
    <row r="31" spans="2:8" x14ac:dyDescent="0.25">
      <c r="B31" s="47" t="str">
        <f>IF(Staff!B30="","",Staff!B30)</f>
        <v/>
      </c>
      <c r="C31" s="71" t="str">
        <f>IF(Staff!C30="","",Staff!C30)</f>
        <v/>
      </c>
      <c r="D31" s="48"/>
      <c r="E31" s="48"/>
      <c r="F31" s="48"/>
      <c r="G31" s="48"/>
      <c r="H31" s="73">
        <f t="shared" si="1"/>
        <v>0</v>
      </c>
    </row>
    <row r="32" spans="2:8" x14ac:dyDescent="0.25">
      <c r="B32" s="47" t="str">
        <f>IF(Staff!B31="","",Staff!B31)</f>
        <v/>
      </c>
      <c r="C32" s="71" t="str">
        <f>IF(Staff!C31="","",Staff!C31)</f>
        <v/>
      </c>
      <c r="D32" s="48"/>
      <c r="E32" s="48"/>
      <c r="F32" s="48"/>
      <c r="G32" s="48"/>
      <c r="H32" s="73">
        <f t="shared" si="1"/>
        <v>0</v>
      </c>
    </row>
    <row r="33" spans="2:8" x14ac:dyDescent="0.25">
      <c r="B33" s="47" t="str">
        <f>IF(Staff!B32="","",Staff!B32)</f>
        <v/>
      </c>
      <c r="C33" s="71" t="str">
        <f>IF(Staff!C32="","",Staff!C32)</f>
        <v/>
      </c>
      <c r="D33" s="48"/>
      <c r="E33" s="48"/>
      <c r="F33" s="48"/>
      <c r="G33" s="48"/>
      <c r="H33" s="73">
        <f t="shared" si="1"/>
        <v>0</v>
      </c>
    </row>
    <row r="34" spans="2:8" x14ac:dyDescent="0.25">
      <c r="B34" s="47" t="str">
        <f>IF(Staff!B33="","",Staff!B33)</f>
        <v/>
      </c>
      <c r="C34" s="71" t="str">
        <f>IF(Staff!C33="","",Staff!C33)</f>
        <v/>
      </c>
      <c r="D34" s="48"/>
      <c r="E34" s="48"/>
      <c r="F34" s="48"/>
      <c r="G34" s="48"/>
      <c r="H34" s="73">
        <f t="shared" si="1"/>
        <v>0</v>
      </c>
    </row>
    <row r="35" spans="2:8" x14ac:dyDescent="0.25">
      <c r="B35" s="47" t="str">
        <f>IF(Staff!B34="","",Staff!B34)</f>
        <v/>
      </c>
      <c r="C35" s="71" t="str">
        <f>IF(Staff!C34="","",Staff!C34)</f>
        <v/>
      </c>
      <c r="D35" s="48"/>
      <c r="E35" s="48"/>
      <c r="F35" s="48"/>
      <c r="G35" s="48"/>
      <c r="H35" s="73">
        <f t="shared" si="1"/>
        <v>0</v>
      </c>
    </row>
    <row r="36" spans="2:8" x14ac:dyDescent="0.25">
      <c r="B36" s="47" t="str">
        <f>IF(Staff!B35="","",Staff!B35)</f>
        <v/>
      </c>
      <c r="C36" s="71" t="str">
        <f>IF(Staff!C35="","",Staff!C35)</f>
        <v/>
      </c>
      <c r="D36" s="48"/>
      <c r="E36" s="48"/>
      <c r="F36" s="48"/>
      <c r="G36" s="48"/>
      <c r="H36" s="73">
        <f t="shared" si="1"/>
        <v>0</v>
      </c>
    </row>
    <row r="37" spans="2:8" x14ac:dyDescent="0.25">
      <c r="B37" s="47" t="str">
        <f>IF(Staff!B36="","",Staff!B36)</f>
        <v/>
      </c>
      <c r="C37" s="71" t="str">
        <f>IF(Staff!C36="","",Staff!C36)</f>
        <v/>
      </c>
      <c r="D37" s="48"/>
      <c r="E37" s="48"/>
      <c r="F37" s="48"/>
      <c r="G37" s="48"/>
      <c r="H37" s="73">
        <f t="shared" si="1"/>
        <v>0</v>
      </c>
    </row>
    <row r="38" spans="2:8" x14ac:dyDescent="0.25">
      <c r="B38" s="47" t="str">
        <f>IF(Staff!B37="","",Staff!B37)</f>
        <v/>
      </c>
      <c r="C38" s="71" t="str">
        <f>IF(Staff!C37="","",Staff!C37)</f>
        <v/>
      </c>
      <c r="D38" s="48"/>
      <c r="E38" s="48"/>
      <c r="F38" s="48"/>
      <c r="G38" s="48"/>
      <c r="H38" s="73">
        <f t="shared" si="1"/>
        <v>0</v>
      </c>
    </row>
    <row r="39" spans="2:8" x14ac:dyDescent="0.25">
      <c r="B39" s="47" t="str">
        <f>IF(Staff!B38="","",Staff!B38)</f>
        <v/>
      </c>
      <c r="C39" s="71" t="str">
        <f>IF(Staff!C38="","",Staff!C38)</f>
        <v/>
      </c>
      <c r="D39" s="48"/>
      <c r="E39" s="48"/>
      <c r="F39" s="48"/>
      <c r="G39" s="48"/>
      <c r="H39" s="73">
        <f t="shared" si="1"/>
        <v>0</v>
      </c>
    </row>
    <row r="40" spans="2:8" x14ac:dyDescent="0.25">
      <c r="B40" s="47" t="str">
        <f>IF(Staff!B39="","",Staff!B39)</f>
        <v/>
      </c>
      <c r="C40" s="71" t="str">
        <f>IF(Staff!C39="","",Staff!C39)</f>
        <v/>
      </c>
      <c r="D40" s="48"/>
      <c r="E40" s="48"/>
      <c r="F40" s="48"/>
      <c r="G40" s="48"/>
      <c r="H40" s="73">
        <f t="shared" si="1"/>
        <v>0</v>
      </c>
    </row>
    <row r="41" spans="2:8" x14ac:dyDescent="0.25">
      <c r="B41" s="47" t="str">
        <f>IF(Staff!B40="","",Staff!B40)</f>
        <v/>
      </c>
      <c r="C41" s="71" t="str">
        <f>IF(Staff!C40="","",Staff!C40)</f>
        <v/>
      </c>
      <c r="D41" s="48"/>
      <c r="E41" s="48"/>
      <c r="F41" s="48"/>
      <c r="G41" s="48"/>
      <c r="H41" s="73">
        <f t="shared" si="1"/>
        <v>0</v>
      </c>
    </row>
    <row r="42" spans="2:8" x14ac:dyDescent="0.25">
      <c r="B42" s="47" t="str">
        <f>IF(Staff!B41="","",Staff!B41)</f>
        <v/>
      </c>
      <c r="C42" s="71" t="str">
        <f>IF(Staff!C41="","",Staff!C41)</f>
        <v/>
      </c>
      <c r="D42" s="48"/>
      <c r="E42" s="48"/>
      <c r="F42" s="48"/>
      <c r="G42" s="48"/>
      <c r="H42" s="73">
        <f t="shared" si="1"/>
        <v>0</v>
      </c>
    </row>
    <row r="43" spans="2:8" x14ac:dyDescent="0.25">
      <c r="B43" s="47" t="str">
        <f>IF(Staff!B42="","",Staff!B42)</f>
        <v/>
      </c>
      <c r="C43" s="71" t="str">
        <f>IF(Staff!C42="","",Staff!C42)</f>
        <v/>
      </c>
      <c r="D43" s="48"/>
      <c r="E43" s="48"/>
      <c r="F43" s="48"/>
      <c r="G43" s="48"/>
      <c r="H43" s="73">
        <f t="shared" si="1"/>
        <v>0</v>
      </c>
    </row>
    <row r="44" spans="2:8" x14ac:dyDescent="0.25">
      <c r="B44" s="47" t="str">
        <f>IF(Staff!B43="","",Staff!B43)</f>
        <v/>
      </c>
      <c r="C44" s="71" t="str">
        <f>IF(Staff!C43="","",Staff!C43)</f>
        <v/>
      </c>
      <c r="D44" s="48"/>
      <c r="E44" s="48"/>
      <c r="F44" s="48"/>
      <c r="G44" s="48"/>
      <c r="H44" s="73">
        <f t="shared" si="1"/>
        <v>0</v>
      </c>
    </row>
    <row r="45" spans="2:8" x14ac:dyDescent="0.25">
      <c r="B45" s="47" t="str">
        <f>IF(Staff!B44="","",Staff!B44)</f>
        <v/>
      </c>
      <c r="C45" s="71" t="str">
        <f>IF(Staff!C44="","",Staff!C44)</f>
        <v/>
      </c>
      <c r="D45" s="48"/>
      <c r="E45" s="48"/>
      <c r="F45" s="48"/>
      <c r="G45" s="48"/>
      <c r="H45" s="73">
        <f t="shared" si="1"/>
        <v>0</v>
      </c>
    </row>
    <row r="46" spans="2:8" x14ac:dyDescent="0.25">
      <c r="B46" s="47" t="str">
        <f>IF(Staff!B45="","",Staff!B45)</f>
        <v/>
      </c>
      <c r="C46" s="71" t="str">
        <f>IF(Staff!C45="","",Staff!C45)</f>
        <v/>
      </c>
      <c r="D46" s="48"/>
      <c r="E46" s="48"/>
      <c r="F46" s="48"/>
      <c r="G46" s="48"/>
      <c r="H46" s="73">
        <f t="shared" si="1"/>
        <v>0</v>
      </c>
    </row>
    <row r="47" spans="2:8" x14ac:dyDescent="0.25">
      <c r="B47" s="47" t="str">
        <f>IF(Staff!B46="","",Staff!B46)</f>
        <v/>
      </c>
      <c r="C47" s="71" t="str">
        <f>IF(Staff!C46="","",Staff!C46)</f>
        <v/>
      </c>
      <c r="D47" s="48"/>
      <c r="E47" s="48"/>
      <c r="F47" s="48"/>
      <c r="G47" s="48"/>
      <c r="H47" s="73">
        <f t="shared" si="1"/>
        <v>0</v>
      </c>
    </row>
    <row r="48" spans="2:8" x14ac:dyDescent="0.25">
      <c r="B48" s="47" t="str">
        <f>IF(Staff!B47="","",Staff!B47)</f>
        <v/>
      </c>
      <c r="C48" s="71" t="str">
        <f>IF(Staff!C47="","",Staff!C47)</f>
        <v/>
      </c>
      <c r="D48" s="48"/>
      <c r="E48" s="48"/>
      <c r="F48" s="48"/>
      <c r="G48" s="48"/>
      <c r="H48" s="73">
        <f t="shared" si="1"/>
        <v>0</v>
      </c>
    </row>
    <row r="49" spans="2:8" x14ac:dyDescent="0.25">
      <c r="B49" s="20" t="str">
        <f>IF(Staff!B48="","",Staff!B48)</f>
        <v/>
      </c>
      <c r="C49" s="32" t="str">
        <f>IF(Staff!C48="","",Staff!C48)</f>
        <v/>
      </c>
      <c r="D49" s="21"/>
      <c r="E49" s="21"/>
      <c r="F49" s="21"/>
      <c r="G49" s="21"/>
      <c r="H49" s="50"/>
    </row>
  </sheetData>
  <phoneticPr fontId="2" type="noConversion"/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95E3-2886-40CB-9C98-08C623CF7BCC}">
  <dimension ref="A2:T246"/>
  <sheetViews>
    <sheetView topLeftCell="M3" workbookViewId="0">
      <selection activeCell="T11" sqref="T11"/>
    </sheetView>
  </sheetViews>
  <sheetFormatPr defaultRowHeight="15" x14ac:dyDescent="0.25"/>
  <cols>
    <col min="1" max="1" width="10.7109375" bestFit="1" customWidth="1"/>
    <col min="2" max="2" width="14.7109375" customWidth="1"/>
    <col min="3" max="3" width="14.5703125" customWidth="1"/>
    <col min="4" max="4" width="20.140625" customWidth="1"/>
    <col min="6" max="6" width="37.140625" customWidth="1"/>
    <col min="7" max="7" width="30.28515625" customWidth="1"/>
    <col min="8" max="8" width="23.42578125" customWidth="1"/>
    <col min="9" max="9" width="35.7109375" customWidth="1"/>
    <col min="10" max="10" width="26.85546875" customWidth="1"/>
    <col min="11" max="11" width="21.85546875" customWidth="1"/>
    <col min="12" max="12" width="54.28515625" customWidth="1"/>
    <col min="13" max="13" width="43.5703125" customWidth="1"/>
    <col min="14" max="14" width="38" customWidth="1"/>
    <col min="15" max="15" width="57" customWidth="1"/>
    <col min="20" max="20" width="14.5703125" bestFit="1" customWidth="1"/>
  </cols>
  <sheetData>
    <row r="2" spans="1:20" x14ac:dyDescent="0.25">
      <c r="D2" t="str">
        <f>Staff!$D$2</f>
        <v>Business Name</v>
      </c>
      <c r="F2">
        <f>Staff!$F$2</f>
        <v>0</v>
      </c>
    </row>
    <row r="3" spans="1:20" x14ac:dyDescent="0.25">
      <c r="D3" t="str">
        <f>Staff!$D$3</f>
        <v>Year</v>
      </c>
      <c r="F3">
        <f>Staff!$F$3</f>
        <v>0</v>
      </c>
    </row>
    <row r="5" spans="1:20" ht="23.25" x14ac:dyDescent="0.35">
      <c r="F5" s="14" t="s">
        <v>485</v>
      </c>
    </row>
    <row r="7" spans="1:20" x14ac:dyDescent="0.25">
      <c r="G7" s="8">
        <v>6.2E-2</v>
      </c>
      <c r="H7" s="8">
        <v>1.4500000000000001E-2</v>
      </c>
      <c r="J7" s="7">
        <v>6.2E-2</v>
      </c>
      <c r="K7" s="8">
        <v>1.4500000000000001E-2</v>
      </c>
    </row>
    <row r="9" spans="1:20" x14ac:dyDescent="0.25">
      <c r="A9" t="s">
        <v>426</v>
      </c>
      <c r="B9" t="s">
        <v>1</v>
      </c>
      <c r="C9" t="s">
        <v>2</v>
      </c>
      <c r="D9" t="str">
        <f>'Federal Income Tax'!K8</f>
        <v>Pay Period Wage Paid</v>
      </c>
      <c r="F9" t="s">
        <v>425</v>
      </c>
      <c r="G9" t="s">
        <v>430</v>
      </c>
      <c r="H9" t="s">
        <v>427</v>
      </c>
      <c r="I9" t="s">
        <v>428</v>
      </c>
      <c r="J9" t="s">
        <v>429</v>
      </c>
      <c r="K9" t="s">
        <v>431</v>
      </c>
      <c r="L9" t="s">
        <v>432</v>
      </c>
      <c r="M9" t="s">
        <v>436</v>
      </c>
      <c r="N9" t="s">
        <v>437</v>
      </c>
      <c r="O9" t="s">
        <v>438</v>
      </c>
      <c r="Q9" t="s">
        <v>433</v>
      </c>
      <c r="R9" t="s">
        <v>426</v>
      </c>
      <c r="T9" t="s">
        <v>538</v>
      </c>
    </row>
    <row r="10" spans="1:20" x14ac:dyDescent="0.25">
      <c r="B10" s="4" t="str">
        <f>IF('Federal Income Tax'!B9="","",'Federal Income Tax'!B9)</f>
        <v/>
      </c>
      <c r="C10" s="4" t="str">
        <f>IF('Federal Income Tax'!C9="","",'Federal Income Tax'!C9)</f>
        <v/>
      </c>
      <c r="D10" s="2">
        <f>IF('Federal Income Tax'!K9="","",'Federal Income Tax'!K9)</f>
        <v>0</v>
      </c>
      <c r="F10" s="2">
        <f>IF('Federal Income Tax'!Y9="","",'Federal Income Tax'!Y9)</f>
        <v>0</v>
      </c>
      <c r="G10" s="3">
        <f>D10*$G$7</f>
        <v>0</v>
      </c>
      <c r="H10" s="3">
        <f>D10*$H$7</f>
        <v>0</v>
      </c>
      <c r="I10" s="3">
        <f>SUM(F10,G10,H10)</f>
        <v>0</v>
      </c>
      <c r="J10" s="3">
        <f>D10*$J$7</f>
        <v>0</v>
      </c>
      <c r="K10" s="3">
        <f>D10*$H$7</f>
        <v>0</v>
      </c>
      <c r="L10" s="2">
        <f>SUM(J10,K10)</f>
        <v>0</v>
      </c>
      <c r="M10" s="2">
        <f>SUM(G10,J10)</f>
        <v>0</v>
      </c>
      <c r="N10" s="2">
        <f>SUM(H10,K10)</f>
        <v>0</v>
      </c>
      <c r="O10" s="3">
        <f>SUM(F10,M10,N10)</f>
        <v>0</v>
      </c>
      <c r="Q10" s="6" t="str">
        <f>IF('Federal Income Tax'!Z9="","",'Federal Income Tax'!Z9)</f>
        <v/>
      </c>
      <c r="R10" s="4" t="str">
        <f>IF('Federal Income Tax'!AA9="","",'Federal Income Tax'!AA9)</f>
        <v/>
      </c>
      <c r="T10" s="9">
        <f>SUM(D10,-I10)</f>
        <v>0</v>
      </c>
    </row>
    <row r="11" spans="1:20" x14ac:dyDescent="0.25">
      <c r="A11" s="5"/>
      <c r="B11" s="4" t="str">
        <f>IF('Federal Income Tax'!B10="","",'Federal Income Tax'!B10)</f>
        <v/>
      </c>
      <c r="C11" s="4" t="str">
        <f>IF('Federal Income Tax'!C10="","",'Federal Income Tax'!C10)</f>
        <v/>
      </c>
      <c r="D11" s="2">
        <f>IF('Federal Income Tax'!K10="","",'Federal Income Tax'!K10)</f>
        <v>0</v>
      </c>
      <c r="F11" s="2">
        <f>IF('Federal Income Tax'!Y10="","",'Federal Income Tax'!Y10)</f>
        <v>0</v>
      </c>
      <c r="G11" s="3">
        <f>D11*$G$7</f>
        <v>0</v>
      </c>
      <c r="H11" s="3">
        <f>D11*$H$7</f>
        <v>0</v>
      </c>
      <c r="I11" s="3">
        <f>SUM(F11,G11,H11)</f>
        <v>0</v>
      </c>
      <c r="J11" s="3">
        <f t="shared" ref="J11:J74" si="0">D11*$J$7</f>
        <v>0</v>
      </c>
      <c r="K11" s="3">
        <f t="shared" ref="K11:K74" si="1">D11*$H$7</f>
        <v>0</v>
      </c>
      <c r="L11" s="2">
        <f>SUM(J11,K11)</f>
        <v>0</v>
      </c>
      <c r="M11" s="2">
        <f>SUM(G11,J11)</f>
        <v>0</v>
      </c>
      <c r="N11" s="2">
        <f>SUM(H11,K11)</f>
        <v>0</v>
      </c>
      <c r="O11" s="3">
        <f>SUM(F11,M11,N11)</f>
        <v>0</v>
      </c>
      <c r="Q11" s="6" t="str">
        <f>IF('Federal Income Tax'!Z10="","",'Federal Income Tax'!Z10)</f>
        <v/>
      </c>
      <c r="R11" s="4" t="str">
        <f>IF('Federal Income Tax'!AA10="","",'Federal Income Tax'!AA10)</f>
        <v/>
      </c>
      <c r="T11" s="9">
        <f t="shared" ref="T11:T74" si="2">SUM(D11,-I11)</f>
        <v>0</v>
      </c>
    </row>
    <row r="12" spans="1:20" x14ac:dyDescent="0.25">
      <c r="A12" s="5"/>
      <c r="B12" s="4" t="str">
        <f>IF('Federal Income Tax'!B11="","",'Federal Income Tax'!B11)</f>
        <v/>
      </c>
      <c r="C12" s="4" t="str">
        <f>IF('Federal Income Tax'!C11="","",'Federal Income Tax'!C11)</f>
        <v/>
      </c>
      <c r="D12" s="2">
        <f>IF('Federal Income Tax'!K11="","",'Federal Income Tax'!K11)</f>
        <v>0</v>
      </c>
      <c r="F12" s="2">
        <f>IF('Federal Income Tax'!Y11="","",'Federal Income Tax'!Y11)</f>
        <v>0</v>
      </c>
      <c r="G12" s="3">
        <f t="shared" ref="G12:G74" si="3">D12*$G$7</f>
        <v>0</v>
      </c>
      <c r="H12" s="3">
        <f t="shared" ref="H12:H74" si="4">D12*$H$7</f>
        <v>0</v>
      </c>
      <c r="I12" s="3">
        <f t="shared" ref="I12:I74" si="5">SUM(F12,G12,H12)</f>
        <v>0</v>
      </c>
      <c r="J12" s="3">
        <f t="shared" si="0"/>
        <v>0</v>
      </c>
      <c r="K12" s="3">
        <f t="shared" si="1"/>
        <v>0</v>
      </c>
      <c r="L12" s="2">
        <f t="shared" ref="L12:L74" si="6">SUM(J12,K12)</f>
        <v>0</v>
      </c>
      <c r="M12" s="2">
        <f t="shared" ref="M12:M74" si="7">SUM(G12,J12)</f>
        <v>0</v>
      </c>
      <c r="N12" s="2">
        <f t="shared" ref="N12:N74" si="8">SUM(H12,K12)</f>
        <v>0</v>
      </c>
      <c r="O12" s="3">
        <f t="shared" ref="O12:O74" si="9">SUM(F12,M12,N12)</f>
        <v>0</v>
      </c>
      <c r="Q12" s="6" t="str">
        <f>IF('Federal Income Tax'!Z11="","",'Federal Income Tax'!Z11)</f>
        <v/>
      </c>
      <c r="R12" s="4" t="str">
        <f>IF('Federal Income Tax'!AA11="","",'Federal Income Tax'!AA11)</f>
        <v/>
      </c>
      <c r="T12" s="9">
        <f t="shared" si="2"/>
        <v>0</v>
      </c>
    </row>
    <row r="13" spans="1:20" x14ac:dyDescent="0.25">
      <c r="B13" s="4" t="str">
        <f>IF('Federal Income Tax'!B12="","",'Federal Income Tax'!B12)</f>
        <v/>
      </c>
      <c r="C13" s="4" t="str">
        <f>IF('Federal Income Tax'!C12="","",'Federal Income Tax'!C12)</f>
        <v/>
      </c>
      <c r="D13" s="2">
        <f>IF('Federal Income Tax'!K12="","",'Federal Income Tax'!K12)</f>
        <v>0</v>
      </c>
      <c r="F13" s="2">
        <f>IF('Federal Income Tax'!Y12="","",'Federal Income Tax'!Y12)</f>
        <v>0</v>
      </c>
      <c r="G13" s="3">
        <f t="shared" si="3"/>
        <v>0</v>
      </c>
      <c r="H13" s="3">
        <f t="shared" si="4"/>
        <v>0</v>
      </c>
      <c r="I13" s="3">
        <f t="shared" si="5"/>
        <v>0</v>
      </c>
      <c r="J13" s="3">
        <f t="shared" si="0"/>
        <v>0</v>
      </c>
      <c r="K13" s="3">
        <f t="shared" si="1"/>
        <v>0</v>
      </c>
      <c r="L13" s="2">
        <f t="shared" si="6"/>
        <v>0</v>
      </c>
      <c r="M13" s="2">
        <f t="shared" si="7"/>
        <v>0</v>
      </c>
      <c r="N13" s="2">
        <f t="shared" si="8"/>
        <v>0</v>
      </c>
      <c r="O13" s="3">
        <f t="shared" si="9"/>
        <v>0</v>
      </c>
      <c r="Q13" s="6" t="str">
        <f>IF('Federal Income Tax'!Z12="","",'Federal Income Tax'!Z12)</f>
        <v/>
      </c>
      <c r="R13" s="4" t="str">
        <f>IF('Federal Income Tax'!AA12="","",'Federal Income Tax'!AA12)</f>
        <v/>
      </c>
      <c r="T13" s="9">
        <f t="shared" si="2"/>
        <v>0</v>
      </c>
    </row>
    <row r="14" spans="1:20" x14ac:dyDescent="0.25">
      <c r="B14" s="4" t="str">
        <f>IF('Federal Income Tax'!B13="","",'Federal Income Tax'!B13)</f>
        <v/>
      </c>
      <c r="C14" s="4" t="str">
        <f>IF('Federal Income Tax'!C13="","",'Federal Income Tax'!C13)</f>
        <v/>
      </c>
      <c r="D14" s="2">
        <f>IF('Federal Income Tax'!K13="","",'Federal Income Tax'!K13)</f>
        <v>0</v>
      </c>
      <c r="F14" s="2">
        <f>IF('Federal Income Tax'!Y13="","",'Federal Income Tax'!Y13)</f>
        <v>0</v>
      </c>
      <c r="G14" s="3">
        <f t="shared" si="3"/>
        <v>0</v>
      </c>
      <c r="H14" s="3">
        <f t="shared" si="4"/>
        <v>0</v>
      </c>
      <c r="I14" s="3">
        <f t="shared" si="5"/>
        <v>0</v>
      </c>
      <c r="J14" s="3">
        <f t="shared" si="0"/>
        <v>0</v>
      </c>
      <c r="K14" s="3">
        <f t="shared" si="1"/>
        <v>0</v>
      </c>
      <c r="L14" s="2">
        <f t="shared" si="6"/>
        <v>0</v>
      </c>
      <c r="M14" s="2">
        <f t="shared" si="7"/>
        <v>0</v>
      </c>
      <c r="N14" s="2">
        <f t="shared" si="8"/>
        <v>0</v>
      </c>
      <c r="O14" s="3">
        <f t="shared" si="9"/>
        <v>0</v>
      </c>
      <c r="Q14" s="6" t="str">
        <f>IF('Federal Income Tax'!Z13="","",'Federal Income Tax'!Z13)</f>
        <v/>
      </c>
      <c r="R14" s="4" t="str">
        <f>IF('Federal Income Tax'!AA13="","",'Federal Income Tax'!AA13)</f>
        <v/>
      </c>
      <c r="T14" s="9">
        <f t="shared" si="2"/>
        <v>0</v>
      </c>
    </row>
    <row r="15" spans="1:20" x14ac:dyDescent="0.25">
      <c r="B15" s="4" t="str">
        <f>IF('Federal Income Tax'!B14="","",'Federal Income Tax'!B14)</f>
        <v/>
      </c>
      <c r="C15" s="4" t="str">
        <f>IF('Federal Income Tax'!C14="","",'Federal Income Tax'!C14)</f>
        <v/>
      </c>
      <c r="D15" s="2">
        <f>IF('Federal Income Tax'!K14="","",'Federal Income Tax'!K14)</f>
        <v>0</v>
      </c>
      <c r="F15" s="2">
        <f>IF('Federal Income Tax'!Y14="","",'Federal Income Tax'!Y14)</f>
        <v>0</v>
      </c>
      <c r="G15" s="3">
        <f t="shared" si="3"/>
        <v>0</v>
      </c>
      <c r="H15" s="3">
        <f t="shared" si="4"/>
        <v>0</v>
      </c>
      <c r="I15" s="3">
        <f t="shared" si="5"/>
        <v>0</v>
      </c>
      <c r="J15" s="3">
        <f t="shared" si="0"/>
        <v>0</v>
      </c>
      <c r="K15" s="3">
        <f t="shared" si="1"/>
        <v>0</v>
      </c>
      <c r="L15" s="2">
        <f t="shared" si="6"/>
        <v>0</v>
      </c>
      <c r="M15" s="2">
        <f t="shared" si="7"/>
        <v>0</v>
      </c>
      <c r="N15" s="2">
        <f t="shared" si="8"/>
        <v>0</v>
      </c>
      <c r="O15" s="3">
        <f t="shared" si="9"/>
        <v>0</v>
      </c>
      <c r="Q15" s="6" t="str">
        <f>IF('Federal Income Tax'!Z14="","",'Federal Income Tax'!Z14)</f>
        <v/>
      </c>
      <c r="R15" s="4" t="str">
        <f>IF('Federal Income Tax'!AA14="","",'Federal Income Tax'!AA14)</f>
        <v/>
      </c>
      <c r="T15" s="9">
        <f t="shared" si="2"/>
        <v>0</v>
      </c>
    </row>
    <row r="16" spans="1:20" x14ac:dyDescent="0.25">
      <c r="B16" s="4" t="str">
        <f>IF('Federal Income Tax'!B15="","",'Federal Income Tax'!B15)</f>
        <v/>
      </c>
      <c r="C16" s="4" t="str">
        <f>IF('Federal Income Tax'!C15="","",'Federal Income Tax'!C15)</f>
        <v/>
      </c>
      <c r="D16" s="2">
        <f>IF('Federal Income Tax'!K15="","",'Federal Income Tax'!K15)</f>
        <v>0</v>
      </c>
      <c r="F16" s="2">
        <f>IF('Federal Income Tax'!Y15="","",'Federal Income Tax'!Y15)</f>
        <v>0</v>
      </c>
      <c r="G16" s="3">
        <f t="shared" si="3"/>
        <v>0</v>
      </c>
      <c r="H16" s="3">
        <f t="shared" si="4"/>
        <v>0</v>
      </c>
      <c r="I16" s="3">
        <f t="shared" si="5"/>
        <v>0</v>
      </c>
      <c r="J16" s="3">
        <f t="shared" si="0"/>
        <v>0</v>
      </c>
      <c r="K16" s="3">
        <f t="shared" si="1"/>
        <v>0</v>
      </c>
      <c r="L16" s="2">
        <f t="shared" si="6"/>
        <v>0</v>
      </c>
      <c r="M16" s="2">
        <f t="shared" si="7"/>
        <v>0</v>
      </c>
      <c r="N16" s="2">
        <f t="shared" si="8"/>
        <v>0</v>
      </c>
      <c r="O16" s="3">
        <f t="shared" si="9"/>
        <v>0</v>
      </c>
      <c r="Q16" s="6" t="str">
        <f>IF('Federal Income Tax'!Z15="","",'Federal Income Tax'!Z15)</f>
        <v/>
      </c>
      <c r="R16" s="4" t="str">
        <f>IF('Federal Income Tax'!AA15="","",'Federal Income Tax'!AA15)</f>
        <v/>
      </c>
      <c r="T16" s="9">
        <f t="shared" si="2"/>
        <v>0</v>
      </c>
    </row>
    <row r="17" spans="2:20" x14ac:dyDescent="0.25">
      <c r="B17" s="4" t="str">
        <f>IF('Federal Income Tax'!B16="","",'Federal Income Tax'!B16)</f>
        <v/>
      </c>
      <c r="C17" s="4" t="str">
        <f>IF('Federal Income Tax'!C16="","",'Federal Income Tax'!C16)</f>
        <v/>
      </c>
      <c r="D17" s="2">
        <f>IF('Federal Income Tax'!K16="","",'Federal Income Tax'!K16)</f>
        <v>0</v>
      </c>
      <c r="F17" s="2">
        <f>IF('Federal Income Tax'!Y16="","",'Federal Income Tax'!Y16)</f>
        <v>0</v>
      </c>
      <c r="G17" s="3">
        <f t="shared" si="3"/>
        <v>0</v>
      </c>
      <c r="H17" s="3">
        <f t="shared" si="4"/>
        <v>0</v>
      </c>
      <c r="I17" s="3">
        <f t="shared" si="5"/>
        <v>0</v>
      </c>
      <c r="J17" s="3">
        <f t="shared" si="0"/>
        <v>0</v>
      </c>
      <c r="K17" s="3">
        <f t="shared" si="1"/>
        <v>0</v>
      </c>
      <c r="L17" s="2">
        <f t="shared" si="6"/>
        <v>0</v>
      </c>
      <c r="M17" s="2">
        <f t="shared" si="7"/>
        <v>0</v>
      </c>
      <c r="N17" s="2">
        <f t="shared" si="8"/>
        <v>0</v>
      </c>
      <c r="O17" s="3">
        <f t="shared" si="9"/>
        <v>0</v>
      </c>
      <c r="Q17" s="6" t="str">
        <f>IF('Federal Income Tax'!Z16="","",'Federal Income Tax'!Z16)</f>
        <v/>
      </c>
      <c r="R17" s="4" t="str">
        <f>IF('Federal Income Tax'!AA16="","",'Federal Income Tax'!AA16)</f>
        <v/>
      </c>
      <c r="T17" s="9">
        <f t="shared" si="2"/>
        <v>0</v>
      </c>
    </row>
    <row r="18" spans="2:20" x14ac:dyDescent="0.25">
      <c r="B18" s="4" t="str">
        <f>IF('Federal Income Tax'!B17="","",'Federal Income Tax'!B17)</f>
        <v/>
      </c>
      <c r="C18" s="4" t="str">
        <f>IF('Federal Income Tax'!C17="","",'Federal Income Tax'!C17)</f>
        <v/>
      </c>
      <c r="D18" s="2">
        <f>IF('Federal Income Tax'!K17="","",'Federal Income Tax'!K17)</f>
        <v>0</v>
      </c>
      <c r="F18" s="2">
        <f>IF('Federal Income Tax'!Y17="","",'Federal Income Tax'!Y17)</f>
        <v>0</v>
      </c>
      <c r="G18" s="3">
        <f t="shared" si="3"/>
        <v>0</v>
      </c>
      <c r="H18" s="3">
        <f t="shared" si="4"/>
        <v>0</v>
      </c>
      <c r="I18" s="3">
        <f t="shared" si="5"/>
        <v>0</v>
      </c>
      <c r="J18" s="3">
        <f t="shared" si="0"/>
        <v>0</v>
      </c>
      <c r="K18" s="3">
        <f t="shared" si="1"/>
        <v>0</v>
      </c>
      <c r="L18" s="2">
        <f t="shared" si="6"/>
        <v>0</v>
      </c>
      <c r="M18" s="2">
        <f t="shared" si="7"/>
        <v>0</v>
      </c>
      <c r="N18" s="2">
        <f t="shared" si="8"/>
        <v>0</v>
      </c>
      <c r="O18" s="3">
        <f t="shared" si="9"/>
        <v>0</v>
      </c>
      <c r="Q18" s="6" t="str">
        <f>IF('Federal Income Tax'!Z17="","",'Federal Income Tax'!Z17)</f>
        <v/>
      </c>
      <c r="R18" s="4" t="str">
        <f>IF('Federal Income Tax'!AA17="","",'Federal Income Tax'!AA17)</f>
        <v/>
      </c>
      <c r="T18" s="9">
        <f t="shared" si="2"/>
        <v>0</v>
      </c>
    </row>
    <row r="19" spans="2:20" x14ac:dyDescent="0.25">
      <c r="B19" s="4" t="str">
        <f>IF('Federal Income Tax'!B18="","",'Federal Income Tax'!B18)</f>
        <v/>
      </c>
      <c r="C19" s="4" t="str">
        <f>IF('Federal Income Tax'!C18="","",'Federal Income Tax'!C18)</f>
        <v/>
      </c>
      <c r="D19" s="2">
        <f>IF('Federal Income Tax'!K18="","",'Federal Income Tax'!K18)</f>
        <v>0</v>
      </c>
      <c r="F19" s="2">
        <f>IF('Federal Income Tax'!Y18="","",'Federal Income Tax'!Y18)</f>
        <v>0</v>
      </c>
      <c r="G19" s="3">
        <f t="shared" si="3"/>
        <v>0</v>
      </c>
      <c r="H19" s="3">
        <f t="shared" si="4"/>
        <v>0</v>
      </c>
      <c r="I19" s="3">
        <f t="shared" si="5"/>
        <v>0</v>
      </c>
      <c r="J19" s="3">
        <f t="shared" si="0"/>
        <v>0</v>
      </c>
      <c r="K19" s="3">
        <f t="shared" si="1"/>
        <v>0</v>
      </c>
      <c r="L19" s="2">
        <f t="shared" si="6"/>
        <v>0</v>
      </c>
      <c r="M19" s="2">
        <f t="shared" si="7"/>
        <v>0</v>
      </c>
      <c r="N19" s="2">
        <f t="shared" si="8"/>
        <v>0</v>
      </c>
      <c r="O19" s="3">
        <f t="shared" si="9"/>
        <v>0</v>
      </c>
      <c r="Q19" s="6" t="str">
        <f>IF('Federal Income Tax'!Z18="","",'Federal Income Tax'!Z18)</f>
        <v/>
      </c>
      <c r="R19" s="4" t="str">
        <f>IF('Federal Income Tax'!AA18="","",'Federal Income Tax'!AA18)</f>
        <v/>
      </c>
      <c r="T19" s="9">
        <f t="shared" si="2"/>
        <v>0</v>
      </c>
    </row>
    <row r="20" spans="2:20" x14ac:dyDescent="0.25">
      <c r="B20" s="4" t="str">
        <f>IF('Federal Income Tax'!B19="","",'Federal Income Tax'!B19)</f>
        <v/>
      </c>
      <c r="C20" s="4" t="str">
        <f>IF('Federal Income Tax'!C19="","",'Federal Income Tax'!C19)</f>
        <v/>
      </c>
      <c r="D20" s="2">
        <f>IF('Federal Income Tax'!K19="","",'Federal Income Tax'!K19)</f>
        <v>0</v>
      </c>
      <c r="F20" s="2">
        <f>IF('Federal Income Tax'!Y19="","",'Federal Income Tax'!Y19)</f>
        <v>0</v>
      </c>
      <c r="G20" s="3">
        <f t="shared" si="3"/>
        <v>0</v>
      </c>
      <c r="H20" s="3">
        <f t="shared" si="4"/>
        <v>0</v>
      </c>
      <c r="I20" s="3">
        <f t="shared" si="5"/>
        <v>0</v>
      </c>
      <c r="J20" s="3">
        <f t="shared" si="0"/>
        <v>0</v>
      </c>
      <c r="K20" s="3">
        <f t="shared" si="1"/>
        <v>0</v>
      </c>
      <c r="L20" s="2">
        <f t="shared" si="6"/>
        <v>0</v>
      </c>
      <c r="M20" s="2">
        <f t="shared" si="7"/>
        <v>0</v>
      </c>
      <c r="N20" s="2">
        <f t="shared" si="8"/>
        <v>0</v>
      </c>
      <c r="O20" s="3">
        <f t="shared" si="9"/>
        <v>0</v>
      </c>
      <c r="Q20" s="6" t="str">
        <f>IF('Federal Income Tax'!Z19="","",'Federal Income Tax'!Z19)</f>
        <v/>
      </c>
      <c r="R20" s="4" t="str">
        <f>IF('Federal Income Tax'!AA19="","",'Federal Income Tax'!AA19)</f>
        <v/>
      </c>
      <c r="T20" s="9">
        <f t="shared" si="2"/>
        <v>0</v>
      </c>
    </row>
    <row r="21" spans="2:20" x14ac:dyDescent="0.25">
      <c r="B21" s="4" t="str">
        <f>IF('Federal Income Tax'!B20="","",'Federal Income Tax'!B20)</f>
        <v/>
      </c>
      <c r="C21" s="4" t="str">
        <f>IF('Federal Income Tax'!C20="","",'Federal Income Tax'!C20)</f>
        <v/>
      </c>
      <c r="D21" s="2">
        <f>IF('Federal Income Tax'!K20="","",'Federal Income Tax'!K20)</f>
        <v>0</v>
      </c>
      <c r="F21" s="2">
        <f>IF('Federal Income Tax'!Y20="","",'Federal Income Tax'!Y20)</f>
        <v>0</v>
      </c>
      <c r="G21" s="3">
        <f t="shared" si="3"/>
        <v>0</v>
      </c>
      <c r="H21" s="3">
        <f t="shared" si="4"/>
        <v>0</v>
      </c>
      <c r="I21" s="3">
        <f t="shared" si="5"/>
        <v>0</v>
      </c>
      <c r="J21" s="3">
        <f t="shared" si="0"/>
        <v>0</v>
      </c>
      <c r="K21" s="3">
        <f t="shared" si="1"/>
        <v>0</v>
      </c>
      <c r="L21" s="2">
        <f t="shared" si="6"/>
        <v>0</v>
      </c>
      <c r="M21" s="2">
        <f t="shared" si="7"/>
        <v>0</v>
      </c>
      <c r="N21" s="2">
        <f t="shared" si="8"/>
        <v>0</v>
      </c>
      <c r="O21" s="3">
        <f t="shared" si="9"/>
        <v>0</v>
      </c>
      <c r="Q21" s="6" t="str">
        <f>IF('Federal Income Tax'!Z20="","",'Federal Income Tax'!Z20)</f>
        <v/>
      </c>
      <c r="R21" s="4" t="str">
        <f>IF('Federal Income Tax'!AA20="","",'Federal Income Tax'!AA20)</f>
        <v/>
      </c>
      <c r="T21" s="9">
        <f t="shared" si="2"/>
        <v>0</v>
      </c>
    </row>
    <row r="22" spans="2:20" x14ac:dyDescent="0.25">
      <c r="B22" s="4" t="str">
        <f>IF('Federal Income Tax'!B21="","",'Federal Income Tax'!B21)</f>
        <v/>
      </c>
      <c r="C22" s="4" t="str">
        <f>IF('Federal Income Tax'!C21="","",'Federal Income Tax'!C21)</f>
        <v/>
      </c>
      <c r="D22" s="2">
        <f>IF('Federal Income Tax'!K21="","",'Federal Income Tax'!K21)</f>
        <v>0</v>
      </c>
      <c r="F22" s="2">
        <f>IF('Federal Income Tax'!Y21="","",'Federal Income Tax'!Y21)</f>
        <v>0</v>
      </c>
      <c r="G22" s="3">
        <f t="shared" si="3"/>
        <v>0</v>
      </c>
      <c r="H22" s="3">
        <f t="shared" si="4"/>
        <v>0</v>
      </c>
      <c r="I22" s="3">
        <f t="shared" si="5"/>
        <v>0</v>
      </c>
      <c r="J22" s="3">
        <f t="shared" si="0"/>
        <v>0</v>
      </c>
      <c r="K22" s="3">
        <f t="shared" si="1"/>
        <v>0</v>
      </c>
      <c r="L22" s="2">
        <f t="shared" si="6"/>
        <v>0</v>
      </c>
      <c r="M22" s="2">
        <f t="shared" si="7"/>
        <v>0</v>
      </c>
      <c r="N22" s="2">
        <f t="shared" si="8"/>
        <v>0</v>
      </c>
      <c r="O22" s="3">
        <f t="shared" si="9"/>
        <v>0</v>
      </c>
      <c r="Q22" s="6" t="str">
        <f>IF('Federal Income Tax'!Z21="","",'Federal Income Tax'!Z21)</f>
        <v/>
      </c>
      <c r="R22" s="4" t="str">
        <f>IF('Federal Income Tax'!AA21="","",'Federal Income Tax'!AA21)</f>
        <v/>
      </c>
      <c r="T22" s="9">
        <f t="shared" si="2"/>
        <v>0</v>
      </c>
    </row>
    <row r="23" spans="2:20" x14ac:dyDescent="0.25">
      <c r="B23" s="4" t="str">
        <f>IF('Federal Income Tax'!B22="","",'Federal Income Tax'!B22)</f>
        <v/>
      </c>
      <c r="C23" s="4" t="str">
        <f>IF('Federal Income Tax'!C22="","",'Federal Income Tax'!C22)</f>
        <v/>
      </c>
      <c r="D23" s="2">
        <f>IF('Federal Income Tax'!K22="","",'Federal Income Tax'!K22)</f>
        <v>0</v>
      </c>
      <c r="F23" s="2">
        <f>IF('Federal Income Tax'!Y22="","",'Federal Income Tax'!Y22)</f>
        <v>0</v>
      </c>
      <c r="G23" s="3">
        <f t="shared" si="3"/>
        <v>0</v>
      </c>
      <c r="H23" s="3">
        <f t="shared" si="4"/>
        <v>0</v>
      </c>
      <c r="I23" s="3">
        <f t="shared" si="5"/>
        <v>0</v>
      </c>
      <c r="J23" s="3">
        <f t="shared" si="0"/>
        <v>0</v>
      </c>
      <c r="K23" s="3">
        <f t="shared" si="1"/>
        <v>0</v>
      </c>
      <c r="L23" s="2">
        <f t="shared" si="6"/>
        <v>0</v>
      </c>
      <c r="M23" s="2">
        <f t="shared" si="7"/>
        <v>0</v>
      </c>
      <c r="N23" s="2">
        <f t="shared" si="8"/>
        <v>0</v>
      </c>
      <c r="O23" s="3">
        <f t="shared" si="9"/>
        <v>0</v>
      </c>
      <c r="Q23" s="6" t="str">
        <f>IF('Federal Income Tax'!Z22="","",'Federal Income Tax'!Z22)</f>
        <v/>
      </c>
      <c r="R23" s="4" t="str">
        <f>IF('Federal Income Tax'!AA22="","",'Federal Income Tax'!AA22)</f>
        <v/>
      </c>
      <c r="T23" s="9">
        <f t="shared" si="2"/>
        <v>0</v>
      </c>
    </row>
    <row r="24" spans="2:20" x14ac:dyDescent="0.25">
      <c r="B24" s="4" t="str">
        <f>IF('Federal Income Tax'!B23="","",'Federal Income Tax'!B23)</f>
        <v/>
      </c>
      <c r="C24" s="4" t="str">
        <f>IF('Federal Income Tax'!C23="","",'Federal Income Tax'!C23)</f>
        <v/>
      </c>
      <c r="D24" s="2">
        <f>IF('Federal Income Tax'!K23="","",'Federal Income Tax'!K23)</f>
        <v>0</v>
      </c>
      <c r="F24" s="2">
        <f>IF('Federal Income Tax'!Y23="","",'Federal Income Tax'!Y23)</f>
        <v>0</v>
      </c>
      <c r="G24" s="3">
        <f t="shared" si="3"/>
        <v>0</v>
      </c>
      <c r="H24" s="3">
        <f t="shared" si="4"/>
        <v>0</v>
      </c>
      <c r="I24" s="3">
        <f t="shared" si="5"/>
        <v>0</v>
      </c>
      <c r="J24" s="3">
        <f t="shared" si="0"/>
        <v>0</v>
      </c>
      <c r="K24" s="3">
        <f t="shared" si="1"/>
        <v>0</v>
      </c>
      <c r="L24" s="2">
        <f t="shared" si="6"/>
        <v>0</v>
      </c>
      <c r="M24" s="2">
        <f t="shared" si="7"/>
        <v>0</v>
      </c>
      <c r="N24" s="2">
        <f t="shared" si="8"/>
        <v>0</v>
      </c>
      <c r="O24" s="3">
        <f t="shared" si="9"/>
        <v>0</v>
      </c>
      <c r="Q24" s="6" t="str">
        <f>IF('Federal Income Tax'!Z23="","",'Federal Income Tax'!Z23)</f>
        <v/>
      </c>
      <c r="R24" s="4" t="str">
        <f>IF('Federal Income Tax'!AA23="","",'Federal Income Tax'!AA23)</f>
        <v/>
      </c>
      <c r="T24" s="9">
        <f t="shared" si="2"/>
        <v>0</v>
      </c>
    </row>
    <row r="25" spans="2:20" x14ac:dyDescent="0.25">
      <c r="B25" s="4" t="str">
        <f>IF('Federal Income Tax'!B24="","",'Federal Income Tax'!B24)</f>
        <v/>
      </c>
      <c r="C25" s="4" t="str">
        <f>IF('Federal Income Tax'!C24="","",'Federal Income Tax'!C24)</f>
        <v/>
      </c>
      <c r="D25" s="2">
        <f>IF('Federal Income Tax'!K24="","",'Federal Income Tax'!K24)</f>
        <v>0</v>
      </c>
      <c r="F25" s="2">
        <f>IF('Federal Income Tax'!Y24="","",'Federal Income Tax'!Y24)</f>
        <v>0</v>
      </c>
      <c r="G25" s="3">
        <f t="shared" si="3"/>
        <v>0</v>
      </c>
      <c r="H25" s="3">
        <f t="shared" si="4"/>
        <v>0</v>
      </c>
      <c r="I25" s="3">
        <f t="shared" si="5"/>
        <v>0</v>
      </c>
      <c r="J25" s="3">
        <f t="shared" si="0"/>
        <v>0</v>
      </c>
      <c r="K25" s="3">
        <f t="shared" si="1"/>
        <v>0</v>
      </c>
      <c r="L25" s="2">
        <f t="shared" si="6"/>
        <v>0</v>
      </c>
      <c r="M25" s="2">
        <f t="shared" si="7"/>
        <v>0</v>
      </c>
      <c r="N25" s="2">
        <f t="shared" si="8"/>
        <v>0</v>
      </c>
      <c r="O25" s="3">
        <f t="shared" si="9"/>
        <v>0</v>
      </c>
      <c r="Q25" s="6" t="str">
        <f>IF('Federal Income Tax'!Z24="","",'Federal Income Tax'!Z24)</f>
        <v/>
      </c>
      <c r="R25" s="4" t="str">
        <f>IF('Federal Income Tax'!AA24="","",'Federal Income Tax'!AA24)</f>
        <v/>
      </c>
      <c r="T25" s="9">
        <f t="shared" si="2"/>
        <v>0</v>
      </c>
    </row>
    <row r="26" spans="2:20" x14ac:dyDescent="0.25">
      <c r="B26" s="4" t="str">
        <f>IF('Federal Income Tax'!B25="","",'Federal Income Tax'!B25)</f>
        <v/>
      </c>
      <c r="C26" s="4" t="str">
        <f>IF('Federal Income Tax'!C25="","",'Federal Income Tax'!C25)</f>
        <v/>
      </c>
      <c r="D26" s="2">
        <f>IF('Federal Income Tax'!K25="","",'Federal Income Tax'!K25)</f>
        <v>0</v>
      </c>
      <c r="F26" s="2">
        <f>IF('Federal Income Tax'!Y25="","",'Federal Income Tax'!Y25)</f>
        <v>0</v>
      </c>
      <c r="G26" s="3">
        <f t="shared" si="3"/>
        <v>0</v>
      </c>
      <c r="H26" s="3">
        <f t="shared" si="4"/>
        <v>0</v>
      </c>
      <c r="I26" s="3">
        <f t="shared" si="5"/>
        <v>0</v>
      </c>
      <c r="J26" s="3">
        <f t="shared" si="0"/>
        <v>0</v>
      </c>
      <c r="K26" s="3">
        <f t="shared" si="1"/>
        <v>0</v>
      </c>
      <c r="L26" s="2">
        <f t="shared" si="6"/>
        <v>0</v>
      </c>
      <c r="M26" s="2">
        <f t="shared" si="7"/>
        <v>0</v>
      </c>
      <c r="N26" s="2">
        <f t="shared" si="8"/>
        <v>0</v>
      </c>
      <c r="O26" s="3">
        <f t="shared" si="9"/>
        <v>0</v>
      </c>
      <c r="Q26" s="6" t="str">
        <f>IF('Federal Income Tax'!Z25="","",'Federal Income Tax'!Z25)</f>
        <v/>
      </c>
      <c r="R26" s="4" t="str">
        <f>IF('Federal Income Tax'!AA25="","",'Federal Income Tax'!AA25)</f>
        <v/>
      </c>
      <c r="T26" s="9">
        <f t="shared" si="2"/>
        <v>0</v>
      </c>
    </row>
    <row r="27" spans="2:20" x14ac:dyDescent="0.25">
      <c r="B27" s="4" t="str">
        <f>IF('Federal Income Tax'!B26="","",'Federal Income Tax'!B26)</f>
        <v/>
      </c>
      <c r="C27" s="4" t="str">
        <f>IF('Federal Income Tax'!C26="","",'Federal Income Tax'!C26)</f>
        <v/>
      </c>
      <c r="D27" s="2">
        <f>IF('Federal Income Tax'!K26="","",'Federal Income Tax'!K26)</f>
        <v>0</v>
      </c>
      <c r="F27" s="2">
        <f>IF('Federal Income Tax'!Y26="","",'Federal Income Tax'!Y26)</f>
        <v>0</v>
      </c>
      <c r="G27" s="3">
        <f t="shared" si="3"/>
        <v>0</v>
      </c>
      <c r="H27" s="3">
        <f t="shared" si="4"/>
        <v>0</v>
      </c>
      <c r="I27" s="3">
        <f t="shared" si="5"/>
        <v>0</v>
      </c>
      <c r="J27" s="3">
        <f t="shared" si="0"/>
        <v>0</v>
      </c>
      <c r="K27" s="3">
        <f t="shared" si="1"/>
        <v>0</v>
      </c>
      <c r="L27" s="2">
        <f t="shared" si="6"/>
        <v>0</v>
      </c>
      <c r="M27" s="2">
        <f t="shared" si="7"/>
        <v>0</v>
      </c>
      <c r="N27" s="2">
        <f t="shared" si="8"/>
        <v>0</v>
      </c>
      <c r="O27" s="3">
        <f t="shared" si="9"/>
        <v>0</v>
      </c>
      <c r="Q27" s="6" t="str">
        <f>IF('Federal Income Tax'!Z26="","",'Federal Income Tax'!Z26)</f>
        <v/>
      </c>
      <c r="R27" s="4" t="str">
        <f>IF('Federal Income Tax'!AA26="","",'Federal Income Tax'!AA26)</f>
        <v/>
      </c>
      <c r="T27" s="9">
        <f t="shared" si="2"/>
        <v>0</v>
      </c>
    </row>
    <row r="28" spans="2:20" x14ac:dyDescent="0.25">
      <c r="B28" s="4" t="str">
        <f>IF('Federal Income Tax'!B27="","",'Federal Income Tax'!B27)</f>
        <v/>
      </c>
      <c r="C28" s="4" t="str">
        <f>IF('Federal Income Tax'!C27="","",'Federal Income Tax'!C27)</f>
        <v/>
      </c>
      <c r="D28" s="2">
        <f>IF('Federal Income Tax'!K27="","",'Federal Income Tax'!K27)</f>
        <v>0</v>
      </c>
      <c r="F28" s="2">
        <f>IF('Federal Income Tax'!Y27="","",'Federal Income Tax'!Y27)</f>
        <v>0</v>
      </c>
      <c r="G28" s="3">
        <f t="shared" si="3"/>
        <v>0</v>
      </c>
      <c r="H28" s="3">
        <f t="shared" si="4"/>
        <v>0</v>
      </c>
      <c r="I28" s="3">
        <f t="shared" si="5"/>
        <v>0</v>
      </c>
      <c r="J28" s="3">
        <f t="shared" si="0"/>
        <v>0</v>
      </c>
      <c r="K28" s="3">
        <f t="shared" si="1"/>
        <v>0</v>
      </c>
      <c r="L28" s="2">
        <f t="shared" si="6"/>
        <v>0</v>
      </c>
      <c r="M28" s="2">
        <f t="shared" si="7"/>
        <v>0</v>
      </c>
      <c r="N28" s="2">
        <f t="shared" si="8"/>
        <v>0</v>
      </c>
      <c r="O28" s="3">
        <f t="shared" si="9"/>
        <v>0</v>
      </c>
      <c r="Q28" s="6" t="str">
        <f>IF('Federal Income Tax'!Z27="","",'Federal Income Tax'!Z27)</f>
        <v/>
      </c>
      <c r="R28" s="4" t="str">
        <f>IF('Federal Income Tax'!AA27="","",'Federal Income Tax'!AA27)</f>
        <v/>
      </c>
      <c r="T28" s="9">
        <f t="shared" si="2"/>
        <v>0</v>
      </c>
    </row>
    <row r="29" spans="2:20" x14ac:dyDescent="0.25">
      <c r="B29" s="4" t="str">
        <f>IF('Federal Income Tax'!B28="","",'Federal Income Tax'!B28)</f>
        <v/>
      </c>
      <c r="C29" s="4" t="str">
        <f>IF('Federal Income Tax'!C28="","",'Federal Income Tax'!C28)</f>
        <v/>
      </c>
      <c r="D29" s="2">
        <f>IF('Federal Income Tax'!K28="","",'Federal Income Tax'!K28)</f>
        <v>0</v>
      </c>
      <c r="F29" s="2">
        <f>IF('Federal Income Tax'!Y28="","",'Federal Income Tax'!Y28)</f>
        <v>0</v>
      </c>
      <c r="G29" s="3">
        <f t="shared" si="3"/>
        <v>0</v>
      </c>
      <c r="H29" s="3">
        <f t="shared" si="4"/>
        <v>0</v>
      </c>
      <c r="I29" s="3">
        <f t="shared" si="5"/>
        <v>0</v>
      </c>
      <c r="J29" s="3">
        <f t="shared" si="0"/>
        <v>0</v>
      </c>
      <c r="K29" s="3">
        <f t="shared" si="1"/>
        <v>0</v>
      </c>
      <c r="L29" s="2">
        <f t="shared" si="6"/>
        <v>0</v>
      </c>
      <c r="M29" s="2">
        <f t="shared" si="7"/>
        <v>0</v>
      </c>
      <c r="N29" s="2">
        <f t="shared" si="8"/>
        <v>0</v>
      </c>
      <c r="O29" s="3">
        <f t="shared" si="9"/>
        <v>0</v>
      </c>
      <c r="Q29" s="6" t="str">
        <f>IF('Federal Income Tax'!Z28="","",'Federal Income Tax'!Z28)</f>
        <v/>
      </c>
      <c r="R29" s="4" t="str">
        <f>IF('Federal Income Tax'!AA28="","",'Federal Income Tax'!AA28)</f>
        <v/>
      </c>
      <c r="T29" s="9">
        <f t="shared" si="2"/>
        <v>0</v>
      </c>
    </row>
    <row r="30" spans="2:20" x14ac:dyDescent="0.25">
      <c r="B30" s="4" t="str">
        <f>IF('Federal Income Tax'!B29="","",'Federal Income Tax'!B29)</f>
        <v/>
      </c>
      <c r="C30" s="4" t="str">
        <f>IF('Federal Income Tax'!C29="","",'Federal Income Tax'!C29)</f>
        <v/>
      </c>
      <c r="D30" s="2">
        <f>IF('Federal Income Tax'!K29="","",'Federal Income Tax'!K29)</f>
        <v>0</v>
      </c>
      <c r="F30" s="2">
        <f>IF('Federal Income Tax'!Y29="","",'Federal Income Tax'!Y29)</f>
        <v>0</v>
      </c>
      <c r="G30" s="3">
        <f t="shared" si="3"/>
        <v>0</v>
      </c>
      <c r="H30" s="3">
        <f t="shared" si="4"/>
        <v>0</v>
      </c>
      <c r="I30" s="3">
        <f t="shared" si="5"/>
        <v>0</v>
      </c>
      <c r="J30" s="3">
        <f t="shared" si="0"/>
        <v>0</v>
      </c>
      <c r="K30" s="3">
        <f t="shared" si="1"/>
        <v>0</v>
      </c>
      <c r="L30" s="2">
        <f t="shared" si="6"/>
        <v>0</v>
      </c>
      <c r="M30" s="2">
        <f t="shared" si="7"/>
        <v>0</v>
      </c>
      <c r="N30" s="2">
        <f t="shared" si="8"/>
        <v>0</v>
      </c>
      <c r="O30" s="3">
        <f t="shared" si="9"/>
        <v>0</v>
      </c>
      <c r="Q30" s="6" t="str">
        <f>IF('Federal Income Tax'!Z29="","",'Federal Income Tax'!Z29)</f>
        <v/>
      </c>
      <c r="R30" s="4" t="str">
        <f>IF('Federal Income Tax'!AA29="","",'Federal Income Tax'!AA29)</f>
        <v/>
      </c>
      <c r="T30" s="9">
        <f t="shared" si="2"/>
        <v>0</v>
      </c>
    </row>
    <row r="31" spans="2:20" x14ac:dyDescent="0.25">
      <c r="B31" s="4" t="str">
        <f>IF('Federal Income Tax'!B30="","",'Federal Income Tax'!B30)</f>
        <v/>
      </c>
      <c r="C31" s="4" t="str">
        <f>IF('Federal Income Tax'!C30="","",'Federal Income Tax'!C30)</f>
        <v/>
      </c>
      <c r="D31" s="2">
        <f>IF('Federal Income Tax'!K30="","",'Federal Income Tax'!K30)</f>
        <v>0</v>
      </c>
      <c r="F31" s="2">
        <f>IF('Federal Income Tax'!Y30="","",'Federal Income Tax'!Y30)</f>
        <v>0</v>
      </c>
      <c r="G31" s="3">
        <f t="shared" si="3"/>
        <v>0</v>
      </c>
      <c r="H31" s="3">
        <f t="shared" si="4"/>
        <v>0</v>
      </c>
      <c r="I31" s="3">
        <f t="shared" si="5"/>
        <v>0</v>
      </c>
      <c r="J31" s="3">
        <f t="shared" si="0"/>
        <v>0</v>
      </c>
      <c r="K31" s="3">
        <f t="shared" si="1"/>
        <v>0</v>
      </c>
      <c r="L31" s="2">
        <f t="shared" si="6"/>
        <v>0</v>
      </c>
      <c r="M31" s="2">
        <f t="shared" si="7"/>
        <v>0</v>
      </c>
      <c r="N31" s="2">
        <f t="shared" si="8"/>
        <v>0</v>
      </c>
      <c r="O31" s="3">
        <f t="shared" si="9"/>
        <v>0</v>
      </c>
      <c r="Q31" s="6" t="str">
        <f>IF('Federal Income Tax'!Z30="","",'Federal Income Tax'!Z30)</f>
        <v/>
      </c>
      <c r="R31" s="4" t="str">
        <f>IF('Federal Income Tax'!AA30="","",'Federal Income Tax'!AA30)</f>
        <v/>
      </c>
      <c r="T31" s="9">
        <f t="shared" si="2"/>
        <v>0</v>
      </c>
    </row>
    <row r="32" spans="2:20" x14ac:dyDescent="0.25">
      <c r="B32" s="4" t="str">
        <f>IF('Federal Income Tax'!B31="","",'Federal Income Tax'!B31)</f>
        <v/>
      </c>
      <c r="C32" s="4" t="str">
        <f>IF('Federal Income Tax'!C31="","",'Federal Income Tax'!C31)</f>
        <v/>
      </c>
      <c r="D32" s="2">
        <f>IF('Federal Income Tax'!K31="","",'Federal Income Tax'!K31)</f>
        <v>0</v>
      </c>
      <c r="F32" s="2">
        <f>IF('Federal Income Tax'!Y31="","",'Federal Income Tax'!Y31)</f>
        <v>0</v>
      </c>
      <c r="G32" s="3">
        <f t="shared" si="3"/>
        <v>0</v>
      </c>
      <c r="H32" s="3">
        <f t="shared" si="4"/>
        <v>0</v>
      </c>
      <c r="I32" s="3">
        <f t="shared" si="5"/>
        <v>0</v>
      </c>
      <c r="J32" s="3">
        <f t="shared" si="0"/>
        <v>0</v>
      </c>
      <c r="K32" s="3">
        <f t="shared" si="1"/>
        <v>0</v>
      </c>
      <c r="L32" s="2">
        <f t="shared" si="6"/>
        <v>0</v>
      </c>
      <c r="M32" s="2">
        <f t="shared" si="7"/>
        <v>0</v>
      </c>
      <c r="N32" s="2">
        <f t="shared" si="8"/>
        <v>0</v>
      </c>
      <c r="O32" s="3">
        <f t="shared" si="9"/>
        <v>0</v>
      </c>
      <c r="Q32" s="6" t="str">
        <f>IF('Federal Income Tax'!Z31="","",'Federal Income Tax'!Z31)</f>
        <v/>
      </c>
      <c r="R32" s="4" t="str">
        <f>IF('Federal Income Tax'!AA31="","",'Federal Income Tax'!AA31)</f>
        <v/>
      </c>
      <c r="T32" s="9">
        <f t="shared" si="2"/>
        <v>0</v>
      </c>
    </row>
    <row r="33" spans="2:20" x14ac:dyDescent="0.25">
      <c r="B33" s="4" t="str">
        <f>IF('Federal Income Tax'!B32="","",'Federal Income Tax'!B32)</f>
        <v/>
      </c>
      <c r="C33" s="4" t="str">
        <f>IF('Federal Income Tax'!C32="","",'Federal Income Tax'!C32)</f>
        <v/>
      </c>
      <c r="D33" s="2">
        <f>IF('Federal Income Tax'!K32="","",'Federal Income Tax'!K32)</f>
        <v>0</v>
      </c>
      <c r="F33" s="2">
        <f>IF('Federal Income Tax'!Y32="","",'Federal Income Tax'!Y32)</f>
        <v>0</v>
      </c>
      <c r="G33" s="3">
        <f t="shared" si="3"/>
        <v>0</v>
      </c>
      <c r="H33" s="3">
        <f t="shared" si="4"/>
        <v>0</v>
      </c>
      <c r="I33" s="3">
        <f t="shared" si="5"/>
        <v>0</v>
      </c>
      <c r="J33" s="3">
        <f t="shared" si="0"/>
        <v>0</v>
      </c>
      <c r="K33" s="3">
        <f t="shared" si="1"/>
        <v>0</v>
      </c>
      <c r="L33" s="2">
        <f t="shared" si="6"/>
        <v>0</v>
      </c>
      <c r="M33" s="2">
        <f t="shared" si="7"/>
        <v>0</v>
      </c>
      <c r="N33" s="2">
        <f t="shared" si="8"/>
        <v>0</v>
      </c>
      <c r="O33" s="3">
        <f t="shared" si="9"/>
        <v>0</v>
      </c>
      <c r="Q33" s="6" t="str">
        <f>IF('Federal Income Tax'!Z32="","",'Federal Income Tax'!Z32)</f>
        <v/>
      </c>
      <c r="R33" s="4" t="str">
        <f>IF('Federal Income Tax'!AA32="","",'Federal Income Tax'!AA32)</f>
        <v/>
      </c>
      <c r="T33" s="9">
        <f t="shared" si="2"/>
        <v>0</v>
      </c>
    </row>
    <row r="34" spans="2:20" x14ac:dyDescent="0.25">
      <c r="B34" s="4" t="str">
        <f>IF('Federal Income Tax'!B33="","",'Federal Income Tax'!B33)</f>
        <v/>
      </c>
      <c r="C34" s="4" t="str">
        <f>IF('Federal Income Tax'!C33="","",'Federal Income Tax'!C33)</f>
        <v/>
      </c>
      <c r="D34" s="2">
        <f>IF('Federal Income Tax'!K33="","",'Federal Income Tax'!K33)</f>
        <v>0</v>
      </c>
      <c r="F34" s="2">
        <f>IF('Federal Income Tax'!Y33="","",'Federal Income Tax'!Y33)</f>
        <v>0</v>
      </c>
      <c r="G34" s="3">
        <f t="shared" si="3"/>
        <v>0</v>
      </c>
      <c r="H34" s="3">
        <f t="shared" si="4"/>
        <v>0</v>
      </c>
      <c r="I34" s="3">
        <f t="shared" si="5"/>
        <v>0</v>
      </c>
      <c r="J34" s="3">
        <f t="shared" si="0"/>
        <v>0</v>
      </c>
      <c r="K34" s="3">
        <f t="shared" si="1"/>
        <v>0</v>
      </c>
      <c r="L34" s="2">
        <f t="shared" si="6"/>
        <v>0</v>
      </c>
      <c r="M34" s="2">
        <f t="shared" si="7"/>
        <v>0</v>
      </c>
      <c r="N34" s="2">
        <f t="shared" si="8"/>
        <v>0</v>
      </c>
      <c r="O34" s="3">
        <f t="shared" si="9"/>
        <v>0</v>
      </c>
      <c r="Q34" s="6" t="str">
        <f>IF('Federal Income Tax'!Z33="","",'Federal Income Tax'!Z33)</f>
        <v/>
      </c>
      <c r="R34" s="4" t="str">
        <f>IF('Federal Income Tax'!AA33="","",'Federal Income Tax'!AA33)</f>
        <v/>
      </c>
      <c r="T34" s="9">
        <f t="shared" si="2"/>
        <v>0</v>
      </c>
    </row>
    <row r="35" spans="2:20" x14ac:dyDescent="0.25">
      <c r="B35" s="4" t="str">
        <f>IF('Federal Income Tax'!B34="","",'Federal Income Tax'!B34)</f>
        <v/>
      </c>
      <c r="C35" s="4" t="str">
        <f>IF('Federal Income Tax'!C34="","",'Federal Income Tax'!C34)</f>
        <v/>
      </c>
      <c r="D35" s="2">
        <f>IF('Federal Income Tax'!K34="","",'Federal Income Tax'!K34)</f>
        <v>0</v>
      </c>
      <c r="F35" s="2">
        <f>IF('Federal Income Tax'!Y34="","",'Federal Income Tax'!Y34)</f>
        <v>0</v>
      </c>
      <c r="G35" s="3">
        <f t="shared" si="3"/>
        <v>0</v>
      </c>
      <c r="H35" s="3">
        <f t="shared" si="4"/>
        <v>0</v>
      </c>
      <c r="I35" s="3">
        <f t="shared" si="5"/>
        <v>0</v>
      </c>
      <c r="J35" s="3">
        <f t="shared" si="0"/>
        <v>0</v>
      </c>
      <c r="K35" s="3">
        <f t="shared" si="1"/>
        <v>0</v>
      </c>
      <c r="L35" s="2">
        <f t="shared" si="6"/>
        <v>0</v>
      </c>
      <c r="M35" s="2">
        <f t="shared" si="7"/>
        <v>0</v>
      </c>
      <c r="N35" s="2">
        <f t="shared" si="8"/>
        <v>0</v>
      </c>
      <c r="O35" s="3">
        <f t="shared" si="9"/>
        <v>0</v>
      </c>
      <c r="Q35" s="6" t="str">
        <f>IF('Federal Income Tax'!Z34="","",'Federal Income Tax'!Z34)</f>
        <v/>
      </c>
      <c r="R35" s="4" t="str">
        <f>IF('Federal Income Tax'!AA34="","",'Federal Income Tax'!AA34)</f>
        <v/>
      </c>
      <c r="T35" s="9">
        <f t="shared" si="2"/>
        <v>0</v>
      </c>
    </row>
    <row r="36" spans="2:20" x14ac:dyDescent="0.25">
      <c r="B36" s="4" t="str">
        <f>IF('Federal Income Tax'!B35="","",'Federal Income Tax'!B35)</f>
        <v/>
      </c>
      <c r="C36" s="4" t="str">
        <f>IF('Federal Income Tax'!C35="","",'Federal Income Tax'!C35)</f>
        <v/>
      </c>
      <c r="D36" s="2">
        <f>IF('Federal Income Tax'!K35="","",'Federal Income Tax'!K35)</f>
        <v>0</v>
      </c>
      <c r="F36" s="2">
        <f>IF('Federal Income Tax'!Y35="","",'Federal Income Tax'!Y35)</f>
        <v>0</v>
      </c>
      <c r="G36" s="3">
        <f t="shared" si="3"/>
        <v>0</v>
      </c>
      <c r="H36" s="3">
        <f t="shared" si="4"/>
        <v>0</v>
      </c>
      <c r="I36" s="3">
        <f t="shared" si="5"/>
        <v>0</v>
      </c>
      <c r="J36" s="3">
        <f t="shared" si="0"/>
        <v>0</v>
      </c>
      <c r="K36" s="3">
        <f t="shared" si="1"/>
        <v>0</v>
      </c>
      <c r="L36" s="2">
        <f t="shared" si="6"/>
        <v>0</v>
      </c>
      <c r="M36" s="2">
        <f t="shared" si="7"/>
        <v>0</v>
      </c>
      <c r="N36" s="2">
        <f t="shared" si="8"/>
        <v>0</v>
      </c>
      <c r="O36" s="3">
        <f t="shared" si="9"/>
        <v>0</v>
      </c>
      <c r="Q36" s="6" t="str">
        <f>IF('Federal Income Tax'!Z35="","",'Federal Income Tax'!Z35)</f>
        <v/>
      </c>
      <c r="R36" s="4" t="str">
        <f>IF('Federal Income Tax'!AA35="","",'Federal Income Tax'!AA35)</f>
        <v/>
      </c>
      <c r="T36" s="9">
        <f t="shared" si="2"/>
        <v>0</v>
      </c>
    </row>
    <row r="37" spans="2:20" x14ac:dyDescent="0.25">
      <c r="B37" s="4" t="str">
        <f>IF('Federal Income Tax'!B36="","",'Federal Income Tax'!B36)</f>
        <v/>
      </c>
      <c r="C37" s="4" t="str">
        <f>IF('Federal Income Tax'!C36="","",'Federal Income Tax'!C36)</f>
        <v/>
      </c>
      <c r="D37" s="2">
        <f>IF('Federal Income Tax'!K36="","",'Federal Income Tax'!K36)</f>
        <v>0</v>
      </c>
      <c r="F37" s="2">
        <f>IF('Federal Income Tax'!Y36="","",'Federal Income Tax'!Y36)</f>
        <v>0</v>
      </c>
      <c r="G37" s="3">
        <f t="shared" si="3"/>
        <v>0</v>
      </c>
      <c r="H37" s="3">
        <f t="shared" si="4"/>
        <v>0</v>
      </c>
      <c r="I37" s="3">
        <f t="shared" si="5"/>
        <v>0</v>
      </c>
      <c r="J37" s="3">
        <f t="shared" si="0"/>
        <v>0</v>
      </c>
      <c r="K37" s="3">
        <f t="shared" si="1"/>
        <v>0</v>
      </c>
      <c r="L37" s="2">
        <f t="shared" si="6"/>
        <v>0</v>
      </c>
      <c r="M37" s="2">
        <f t="shared" si="7"/>
        <v>0</v>
      </c>
      <c r="N37" s="2">
        <f t="shared" si="8"/>
        <v>0</v>
      </c>
      <c r="O37" s="3">
        <f t="shared" si="9"/>
        <v>0</v>
      </c>
      <c r="Q37" s="6" t="str">
        <f>IF('Federal Income Tax'!Z36="","",'Federal Income Tax'!Z36)</f>
        <v/>
      </c>
      <c r="R37" s="4" t="str">
        <f>IF('Federal Income Tax'!AA36="","",'Federal Income Tax'!AA36)</f>
        <v/>
      </c>
      <c r="T37" s="9">
        <f t="shared" si="2"/>
        <v>0</v>
      </c>
    </row>
    <row r="38" spans="2:20" x14ac:dyDescent="0.25">
      <c r="B38" s="4" t="str">
        <f>IF('Federal Income Tax'!B37="","",'Federal Income Tax'!B37)</f>
        <v/>
      </c>
      <c r="C38" s="4" t="str">
        <f>IF('Federal Income Tax'!C37="","",'Federal Income Tax'!C37)</f>
        <v/>
      </c>
      <c r="D38" s="2">
        <f>IF('Federal Income Tax'!K37="","",'Federal Income Tax'!K37)</f>
        <v>0</v>
      </c>
      <c r="F38" s="2">
        <f>IF('Federal Income Tax'!Y37="","",'Federal Income Tax'!Y37)</f>
        <v>0</v>
      </c>
      <c r="G38" s="3">
        <f t="shared" si="3"/>
        <v>0</v>
      </c>
      <c r="H38" s="3">
        <f t="shared" si="4"/>
        <v>0</v>
      </c>
      <c r="I38" s="3">
        <f t="shared" si="5"/>
        <v>0</v>
      </c>
      <c r="J38" s="3">
        <f t="shared" si="0"/>
        <v>0</v>
      </c>
      <c r="K38" s="3">
        <f t="shared" si="1"/>
        <v>0</v>
      </c>
      <c r="L38" s="2">
        <f t="shared" si="6"/>
        <v>0</v>
      </c>
      <c r="M38" s="2">
        <f t="shared" si="7"/>
        <v>0</v>
      </c>
      <c r="N38" s="2">
        <f t="shared" si="8"/>
        <v>0</v>
      </c>
      <c r="O38" s="3">
        <f t="shared" si="9"/>
        <v>0</v>
      </c>
      <c r="Q38" s="6" t="str">
        <f>IF('Federal Income Tax'!Z37="","",'Federal Income Tax'!Z37)</f>
        <v/>
      </c>
      <c r="R38" s="4" t="str">
        <f>IF('Federal Income Tax'!AA37="","",'Federal Income Tax'!AA37)</f>
        <v/>
      </c>
      <c r="T38" s="9">
        <f t="shared" si="2"/>
        <v>0</v>
      </c>
    </row>
    <row r="39" spans="2:20" x14ac:dyDescent="0.25">
      <c r="B39" s="4" t="str">
        <f>IF('Federal Income Tax'!B38="","",'Federal Income Tax'!B38)</f>
        <v/>
      </c>
      <c r="C39" s="4" t="str">
        <f>IF('Federal Income Tax'!C38="","",'Federal Income Tax'!C38)</f>
        <v/>
      </c>
      <c r="D39" s="2">
        <f>IF('Federal Income Tax'!K38="","",'Federal Income Tax'!K38)</f>
        <v>0</v>
      </c>
      <c r="F39" s="2">
        <f>IF('Federal Income Tax'!Y38="","",'Federal Income Tax'!Y38)</f>
        <v>0</v>
      </c>
      <c r="G39" s="3">
        <f t="shared" si="3"/>
        <v>0</v>
      </c>
      <c r="H39" s="3">
        <f t="shared" si="4"/>
        <v>0</v>
      </c>
      <c r="I39" s="3">
        <f t="shared" si="5"/>
        <v>0</v>
      </c>
      <c r="J39" s="3">
        <f t="shared" si="0"/>
        <v>0</v>
      </c>
      <c r="K39" s="3">
        <f t="shared" si="1"/>
        <v>0</v>
      </c>
      <c r="L39" s="2">
        <f t="shared" si="6"/>
        <v>0</v>
      </c>
      <c r="M39" s="2">
        <f t="shared" si="7"/>
        <v>0</v>
      </c>
      <c r="N39" s="2">
        <f t="shared" si="8"/>
        <v>0</v>
      </c>
      <c r="O39" s="3">
        <f t="shared" si="9"/>
        <v>0</v>
      </c>
      <c r="Q39" s="6" t="str">
        <f>IF('Federal Income Tax'!Z38="","",'Federal Income Tax'!Z38)</f>
        <v/>
      </c>
      <c r="R39" s="4" t="str">
        <f>IF('Federal Income Tax'!AA38="","",'Federal Income Tax'!AA38)</f>
        <v/>
      </c>
      <c r="T39" s="9">
        <f t="shared" si="2"/>
        <v>0</v>
      </c>
    </row>
    <row r="40" spans="2:20" x14ac:dyDescent="0.25">
      <c r="B40" s="4" t="str">
        <f>IF('Federal Income Tax'!B39="","",'Federal Income Tax'!B39)</f>
        <v/>
      </c>
      <c r="C40" s="4" t="str">
        <f>IF('Federal Income Tax'!C39="","",'Federal Income Tax'!C39)</f>
        <v/>
      </c>
      <c r="D40" s="2">
        <f>IF('Federal Income Tax'!K39="","",'Federal Income Tax'!K39)</f>
        <v>0</v>
      </c>
      <c r="F40" s="2">
        <f>IF('Federal Income Tax'!Y39="","",'Federal Income Tax'!Y39)</f>
        <v>0</v>
      </c>
      <c r="G40" s="3">
        <f t="shared" si="3"/>
        <v>0</v>
      </c>
      <c r="H40" s="3">
        <f t="shared" si="4"/>
        <v>0</v>
      </c>
      <c r="I40" s="3">
        <f t="shared" si="5"/>
        <v>0</v>
      </c>
      <c r="J40" s="3">
        <f t="shared" si="0"/>
        <v>0</v>
      </c>
      <c r="K40" s="3">
        <f t="shared" si="1"/>
        <v>0</v>
      </c>
      <c r="L40" s="2">
        <f t="shared" si="6"/>
        <v>0</v>
      </c>
      <c r="M40" s="2">
        <f t="shared" si="7"/>
        <v>0</v>
      </c>
      <c r="N40" s="2">
        <f t="shared" si="8"/>
        <v>0</v>
      </c>
      <c r="O40" s="3">
        <f t="shared" si="9"/>
        <v>0</v>
      </c>
      <c r="Q40" s="6" t="str">
        <f>IF('Federal Income Tax'!Z39="","",'Federal Income Tax'!Z39)</f>
        <v/>
      </c>
      <c r="R40" s="4" t="str">
        <f>IF('Federal Income Tax'!AA39="","",'Federal Income Tax'!AA39)</f>
        <v/>
      </c>
      <c r="T40" s="9">
        <f t="shared" si="2"/>
        <v>0</v>
      </c>
    </row>
    <row r="41" spans="2:20" x14ac:dyDescent="0.25">
      <c r="B41" s="4" t="str">
        <f>IF('Federal Income Tax'!B40="","",'Federal Income Tax'!B40)</f>
        <v/>
      </c>
      <c r="C41" s="4" t="str">
        <f>IF('Federal Income Tax'!C40="","",'Federal Income Tax'!C40)</f>
        <v/>
      </c>
      <c r="D41" s="2">
        <f>IF('Federal Income Tax'!K40="","",'Federal Income Tax'!K40)</f>
        <v>0</v>
      </c>
      <c r="F41" s="2">
        <f>IF('Federal Income Tax'!Y40="","",'Federal Income Tax'!Y40)</f>
        <v>0</v>
      </c>
      <c r="G41" s="3">
        <f t="shared" si="3"/>
        <v>0</v>
      </c>
      <c r="H41" s="3">
        <f t="shared" si="4"/>
        <v>0</v>
      </c>
      <c r="I41" s="3">
        <f t="shared" si="5"/>
        <v>0</v>
      </c>
      <c r="J41" s="3">
        <f t="shared" si="0"/>
        <v>0</v>
      </c>
      <c r="K41" s="3">
        <f t="shared" si="1"/>
        <v>0</v>
      </c>
      <c r="L41" s="2">
        <f t="shared" si="6"/>
        <v>0</v>
      </c>
      <c r="M41" s="2">
        <f t="shared" si="7"/>
        <v>0</v>
      </c>
      <c r="N41" s="2">
        <f t="shared" si="8"/>
        <v>0</v>
      </c>
      <c r="O41" s="3">
        <f t="shared" si="9"/>
        <v>0</v>
      </c>
      <c r="Q41" s="6" t="str">
        <f>IF('Federal Income Tax'!Z40="","",'Federal Income Tax'!Z40)</f>
        <v/>
      </c>
      <c r="R41" s="4" t="str">
        <f>IF('Federal Income Tax'!AA40="","",'Federal Income Tax'!AA40)</f>
        <v/>
      </c>
      <c r="T41" s="9">
        <f t="shared" si="2"/>
        <v>0</v>
      </c>
    </row>
    <row r="42" spans="2:20" x14ac:dyDescent="0.25">
      <c r="B42" s="4" t="str">
        <f>IF('Federal Income Tax'!B41="","",'Federal Income Tax'!B41)</f>
        <v/>
      </c>
      <c r="C42" s="4" t="str">
        <f>IF('Federal Income Tax'!C41="","",'Federal Income Tax'!C41)</f>
        <v/>
      </c>
      <c r="D42" s="2">
        <f>IF('Federal Income Tax'!K41="","",'Federal Income Tax'!K41)</f>
        <v>0</v>
      </c>
      <c r="F42" s="2">
        <f>IF('Federal Income Tax'!Y41="","",'Federal Income Tax'!Y41)</f>
        <v>0</v>
      </c>
      <c r="G42" s="3">
        <f t="shared" si="3"/>
        <v>0</v>
      </c>
      <c r="H42" s="3">
        <f t="shared" si="4"/>
        <v>0</v>
      </c>
      <c r="I42" s="3">
        <f t="shared" si="5"/>
        <v>0</v>
      </c>
      <c r="J42" s="3">
        <f t="shared" si="0"/>
        <v>0</v>
      </c>
      <c r="K42" s="3">
        <f t="shared" si="1"/>
        <v>0</v>
      </c>
      <c r="L42" s="2">
        <f t="shared" si="6"/>
        <v>0</v>
      </c>
      <c r="M42" s="2">
        <f t="shared" si="7"/>
        <v>0</v>
      </c>
      <c r="N42" s="2">
        <f t="shared" si="8"/>
        <v>0</v>
      </c>
      <c r="O42" s="3">
        <f t="shared" si="9"/>
        <v>0</v>
      </c>
      <c r="Q42" s="6" t="str">
        <f>IF('Federal Income Tax'!Z41="","",'Federal Income Tax'!Z41)</f>
        <v/>
      </c>
      <c r="R42" s="4" t="str">
        <f>IF('Federal Income Tax'!AA41="","",'Federal Income Tax'!AA41)</f>
        <v/>
      </c>
      <c r="T42" s="9">
        <f t="shared" si="2"/>
        <v>0</v>
      </c>
    </row>
    <row r="43" spans="2:20" x14ac:dyDescent="0.25">
      <c r="B43" s="4" t="str">
        <f>IF('Federal Income Tax'!B42="","",'Federal Income Tax'!B42)</f>
        <v/>
      </c>
      <c r="C43" s="4" t="str">
        <f>IF('Federal Income Tax'!C42="","",'Federal Income Tax'!C42)</f>
        <v/>
      </c>
      <c r="D43" s="2">
        <f>IF('Federal Income Tax'!K42="","",'Federal Income Tax'!K42)</f>
        <v>0</v>
      </c>
      <c r="F43" s="2">
        <f>IF('Federal Income Tax'!Y42="","",'Federal Income Tax'!Y42)</f>
        <v>0</v>
      </c>
      <c r="G43" s="3">
        <f t="shared" si="3"/>
        <v>0</v>
      </c>
      <c r="H43" s="3">
        <f t="shared" si="4"/>
        <v>0</v>
      </c>
      <c r="I43" s="3">
        <f t="shared" si="5"/>
        <v>0</v>
      </c>
      <c r="J43" s="3">
        <f t="shared" si="0"/>
        <v>0</v>
      </c>
      <c r="K43" s="3">
        <f t="shared" si="1"/>
        <v>0</v>
      </c>
      <c r="L43" s="2">
        <f t="shared" si="6"/>
        <v>0</v>
      </c>
      <c r="M43" s="2">
        <f t="shared" si="7"/>
        <v>0</v>
      </c>
      <c r="N43" s="2">
        <f t="shared" si="8"/>
        <v>0</v>
      </c>
      <c r="O43" s="3">
        <f t="shared" si="9"/>
        <v>0</v>
      </c>
      <c r="Q43" s="6" t="str">
        <f>IF('Federal Income Tax'!Z42="","",'Federal Income Tax'!Z42)</f>
        <v/>
      </c>
      <c r="R43" s="4" t="str">
        <f>IF('Federal Income Tax'!AA42="","",'Federal Income Tax'!AA42)</f>
        <v/>
      </c>
      <c r="T43" s="9">
        <f t="shared" si="2"/>
        <v>0</v>
      </c>
    </row>
    <row r="44" spans="2:20" x14ac:dyDescent="0.25">
      <c r="B44" s="4" t="str">
        <f>IF('Federal Income Tax'!B43="","",'Federal Income Tax'!B43)</f>
        <v/>
      </c>
      <c r="C44" s="4" t="str">
        <f>IF('Federal Income Tax'!C43="","",'Federal Income Tax'!C43)</f>
        <v/>
      </c>
      <c r="D44" s="2">
        <f>IF('Federal Income Tax'!K43="","",'Federal Income Tax'!K43)</f>
        <v>0</v>
      </c>
      <c r="F44" s="2">
        <f>IF('Federal Income Tax'!Y43="","",'Federal Income Tax'!Y43)</f>
        <v>0</v>
      </c>
      <c r="G44" s="3">
        <f t="shared" si="3"/>
        <v>0</v>
      </c>
      <c r="H44" s="3">
        <f t="shared" si="4"/>
        <v>0</v>
      </c>
      <c r="I44" s="3">
        <f t="shared" si="5"/>
        <v>0</v>
      </c>
      <c r="J44" s="3">
        <f t="shared" si="0"/>
        <v>0</v>
      </c>
      <c r="K44" s="3">
        <f t="shared" si="1"/>
        <v>0</v>
      </c>
      <c r="L44" s="2">
        <f t="shared" si="6"/>
        <v>0</v>
      </c>
      <c r="M44" s="2">
        <f t="shared" si="7"/>
        <v>0</v>
      </c>
      <c r="N44" s="2">
        <f t="shared" si="8"/>
        <v>0</v>
      </c>
      <c r="O44" s="3">
        <f t="shared" si="9"/>
        <v>0</v>
      </c>
      <c r="Q44" s="6" t="str">
        <f>IF('Federal Income Tax'!Z43="","",'Federal Income Tax'!Z43)</f>
        <v/>
      </c>
      <c r="R44" s="4" t="str">
        <f>IF('Federal Income Tax'!AA43="","",'Federal Income Tax'!AA43)</f>
        <v/>
      </c>
      <c r="T44" s="9">
        <f t="shared" si="2"/>
        <v>0</v>
      </c>
    </row>
    <row r="45" spans="2:20" x14ac:dyDescent="0.25">
      <c r="B45" s="4" t="str">
        <f>IF('Federal Income Tax'!B44="","",'Federal Income Tax'!B44)</f>
        <v/>
      </c>
      <c r="C45" s="4" t="str">
        <f>IF('Federal Income Tax'!C44="","",'Federal Income Tax'!C44)</f>
        <v/>
      </c>
      <c r="D45" s="2">
        <f>IF('Federal Income Tax'!K44="","",'Federal Income Tax'!K44)</f>
        <v>0</v>
      </c>
      <c r="F45" s="2">
        <f>IF('Federal Income Tax'!Y44="","",'Federal Income Tax'!Y44)</f>
        <v>0</v>
      </c>
      <c r="G45" s="3">
        <f t="shared" si="3"/>
        <v>0</v>
      </c>
      <c r="H45" s="3">
        <f t="shared" si="4"/>
        <v>0</v>
      </c>
      <c r="I45" s="3">
        <f t="shared" si="5"/>
        <v>0</v>
      </c>
      <c r="J45" s="3">
        <f t="shared" si="0"/>
        <v>0</v>
      </c>
      <c r="K45" s="3">
        <f t="shared" si="1"/>
        <v>0</v>
      </c>
      <c r="L45" s="2">
        <f t="shared" si="6"/>
        <v>0</v>
      </c>
      <c r="M45" s="2">
        <f t="shared" si="7"/>
        <v>0</v>
      </c>
      <c r="N45" s="2">
        <f t="shared" si="8"/>
        <v>0</v>
      </c>
      <c r="O45" s="3">
        <f t="shared" si="9"/>
        <v>0</v>
      </c>
      <c r="Q45" s="6" t="str">
        <f>IF('Federal Income Tax'!Z44="","",'Federal Income Tax'!Z44)</f>
        <v/>
      </c>
      <c r="R45" s="4" t="str">
        <f>IF('Federal Income Tax'!AA44="","",'Federal Income Tax'!AA44)</f>
        <v/>
      </c>
      <c r="T45" s="9">
        <f t="shared" si="2"/>
        <v>0</v>
      </c>
    </row>
    <row r="46" spans="2:20" x14ac:dyDescent="0.25">
      <c r="B46" s="4" t="str">
        <f>IF('Federal Income Tax'!B45="","",'Federal Income Tax'!B45)</f>
        <v/>
      </c>
      <c r="C46" s="4" t="str">
        <f>IF('Federal Income Tax'!C45="","",'Federal Income Tax'!C45)</f>
        <v/>
      </c>
      <c r="D46" s="2">
        <f>IF('Federal Income Tax'!K45="","",'Federal Income Tax'!K45)</f>
        <v>0</v>
      </c>
      <c r="F46" s="2">
        <f>IF('Federal Income Tax'!Y45="","",'Federal Income Tax'!Y45)</f>
        <v>0</v>
      </c>
      <c r="G46" s="3">
        <f t="shared" si="3"/>
        <v>0</v>
      </c>
      <c r="H46" s="3">
        <f t="shared" si="4"/>
        <v>0</v>
      </c>
      <c r="I46" s="3">
        <f t="shared" si="5"/>
        <v>0</v>
      </c>
      <c r="J46" s="3">
        <f t="shared" si="0"/>
        <v>0</v>
      </c>
      <c r="K46" s="3">
        <f t="shared" si="1"/>
        <v>0</v>
      </c>
      <c r="L46" s="2">
        <f t="shared" si="6"/>
        <v>0</v>
      </c>
      <c r="M46" s="2">
        <f t="shared" si="7"/>
        <v>0</v>
      </c>
      <c r="N46" s="2">
        <f t="shared" si="8"/>
        <v>0</v>
      </c>
      <c r="O46" s="3">
        <f t="shared" si="9"/>
        <v>0</v>
      </c>
      <c r="Q46" s="6" t="str">
        <f>IF('Federal Income Tax'!Z45="","",'Federal Income Tax'!Z45)</f>
        <v/>
      </c>
      <c r="R46" s="4" t="str">
        <f>IF('Federal Income Tax'!AA45="","",'Federal Income Tax'!AA45)</f>
        <v/>
      </c>
      <c r="T46" s="9">
        <f t="shared" si="2"/>
        <v>0</v>
      </c>
    </row>
    <row r="47" spans="2:20" x14ac:dyDescent="0.25">
      <c r="B47" s="4" t="str">
        <f>IF('Federal Income Tax'!B46="","",'Federal Income Tax'!B46)</f>
        <v/>
      </c>
      <c r="C47" s="4" t="str">
        <f>IF('Federal Income Tax'!C46="","",'Federal Income Tax'!C46)</f>
        <v/>
      </c>
      <c r="D47" s="2">
        <f>IF('Federal Income Tax'!K46="","",'Federal Income Tax'!K46)</f>
        <v>0</v>
      </c>
      <c r="F47" s="2">
        <f>IF('Federal Income Tax'!Y46="","",'Federal Income Tax'!Y46)</f>
        <v>0</v>
      </c>
      <c r="G47" s="3">
        <f t="shared" si="3"/>
        <v>0</v>
      </c>
      <c r="H47" s="3">
        <f t="shared" si="4"/>
        <v>0</v>
      </c>
      <c r="I47" s="3">
        <f t="shared" si="5"/>
        <v>0</v>
      </c>
      <c r="J47" s="3">
        <f t="shared" si="0"/>
        <v>0</v>
      </c>
      <c r="K47" s="3">
        <f t="shared" si="1"/>
        <v>0</v>
      </c>
      <c r="L47" s="2">
        <f t="shared" si="6"/>
        <v>0</v>
      </c>
      <c r="M47" s="2">
        <f t="shared" si="7"/>
        <v>0</v>
      </c>
      <c r="N47" s="2">
        <f t="shared" si="8"/>
        <v>0</v>
      </c>
      <c r="O47" s="3">
        <f t="shared" si="9"/>
        <v>0</v>
      </c>
      <c r="Q47" s="6" t="str">
        <f>IF('Federal Income Tax'!Z46="","",'Federal Income Tax'!Z46)</f>
        <v/>
      </c>
      <c r="R47" s="4" t="str">
        <f>IF('Federal Income Tax'!AA46="","",'Federal Income Tax'!AA46)</f>
        <v/>
      </c>
      <c r="T47" s="9">
        <f t="shared" si="2"/>
        <v>0</v>
      </c>
    </row>
    <row r="48" spans="2:20" x14ac:dyDescent="0.25">
      <c r="B48" s="4" t="str">
        <f>IF('Federal Income Tax'!B47="","",'Federal Income Tax'!B47)</f>
        <v/>
      </c>
      <c r="C48" s="4" t="str">
        <f>IF('Federal Income Tax'!C47="","",'Federal Income Tax'!C47)</f>
        <v/>
      </c>
      <c r="D48" s="2">
        <f>IF('Federal Income Tax'!K47="","",'Federal Income Tax'!K47)</f>
        <v>0</v>
      </c>
      <c r="F48" s="2">
        <f>IF('Federal Income Tax'!Y47="","",'Federal Income Tax'!Y47)</f>
        <v>0</v>
      </c>
      <c r="G48" s="3">
        <f t="shared" si="3"/>
        <v>0</v>
      </c>
      <c r="H48" s="3">
        <f t="shared" si="4"/>
        <v>0</v>
      </c>
      <c r="I48" s="3">
        <f t="shared" si="5"/>
        <v>0</v>
      </c>
      <c r="J48" s="3">
        <f t="shared" si="0"/>
        <v>0</v>
      </c>
      <c r="K48" s="3">
        <f t="shared" si="1"/>
        <v>0</v>
      </c>
      <c r="L48" s="2">
        <f t="shared" si="6"/>
        <v>0</v>
      </c>
      <c r="M48" s="2">
        <f t="shared" si="7"/>
        <v>0</v>
      </c>
      <c r="N48" s="2">
        <f t="shared" si="8"/>
        <v>0</v>
      </c>
      <c r="O48" s="3">
        <f t="shared" si="9"/>
        <v>0</v>
      </c>
      <c r="Q48" s="6" t="str">
        <f>IF('Federal Income Tax'!Z47="","",'Federal Income Tax'!Z47)</f>
        <v/>
      </c>
      <c r="R48" s="4" t="str">
        <f>IF('Federal Income Tax'!AA47="","",'Federal Income Tax'!AA47)</f>
        <v/>
      </c>
      <c r="T48" s="9">
        <f t="shared" si="2"/>
        <v>0</v>
      </c>
    </row>
    <row r="49" spans="2:20" x14ac:dyDescent="0.25">
      <c r="B49" s="4" t="str">
        <f>IF('Federal Income Tax'!B48="","",'Federal Income Tax'!B48)</f>
        <v/>
      </c>
      <c r="C49" s="4" t="str">
        <f>IF('Federal Income Tax'!C48="","",'Federal Income Tax'!C48)</f>
        <v/>
      </c>
      <c r="D49" s="2">
        <f>IF('Federal Income Tax'!K48="","",'Federal Income Tax'!K48)</f>
        <v>0</v>
      </c>
      <c r="F49" s="2">
        <f>IF('Federal Income Tax'!Y48="","",'Federal Income Tax'!Y48)</f>
        <v>0</v>
      </c>
      <c r="G49" s="3">
        <f t="shared" si="3"/>
        <v>0</v>
      </c>
      <c r="H49" s="3">
        <f t="shared" si="4"/>
        <v>0</v>
      </c>
      <c r="I49" s="3">
        <f t="shared" si="5"/>
        <v>0</v>
      </c>
      <c r="J49" s="3">
        <f t="shared" si="0"/>
        <v>0</v>
      </c>
      <c r="K49" s="3">
        <f t="shared" si="1"/>
        <v>0</v>
      </c>
      <c r="L49" s="2">
        <f t="shared" si="6"/>
        <v>0</v>
      </c>
      <c r="M49" s="2">
        <f t="shared" si="7"/>
        <v>0</v>
      </c>
      <c r="N49" s="2">
        <f t="shared" si="8"/>
        <v>0</v>
      </c>
      <c r="O49" s="3">
        <f t="shared" si="9"/>
        <v>0</v>
      </c>
      <c r="Q49" s="6" t="str">
        <f>IF('Federal Income Tax'!Z48="","",'Federal Income Tax'!Z48)</f>
        <v/>
      </c>
      <c r="R49" s="4" t="str">
        <f>IF('Federal Income Tax'!AA48="","",'Federal Income Tax'!AA48)</f>
        <v/>
      </c>
      <c r="T49" s="9">
        <f t="shared" si="2"/>
        <v>0</v>
      </c>
    </row>
    <row r="50" spans="2:20" x14ac:dyDescent="0.25">
      <c r="B50" s="4" t="str">
        <f>IF('Federal Income Tax'!B49="","",'Federal Income Tax'!B49)</f>
        <v/>
      </c>
      <c r="C50" s="4" t="str">
        <f>IF('Federal Income Tax'!C49="","",'Federal Income Tax'!C49)</f>
        <v/>
      </c>
      <c r="D50" s="2">
        <f>IF('Federal Income Tax'!K49="","",'Federal Income Tax'!K49)</f>
        <v>0</v>
      </c>
      <c r="F50" s="2">
        <f>IF('Federal Income Tax'!Y49="","",'Federal Income Tax'!Y49)</f>
        <v>0</v>
      </c>
      <c r="G50" s="3">
        <f t="shared" si="3"/>
        <v>0</v>
      </c>
      <c r="H50" s="3">
        <f t="shared" si="4"/>
        <v>0</v>
      </c>
      <c r="I50" s="3">
        <f t="shared" si="5"/>
        <v>0</v>
      </c>
      <c r="J50" s="3">
        <f t="shared" si="0"/>
        <v>0</v>
      </c>
      <c r="K50" s="3">
        <f t="shared" si="1"/>
        <v>0</v>
      </c>
      <c r="L50" s="2">
        <f t="shared" si="6"/>
        <v>0</v>
      </c>
      <c r="M50" s="2">
        <f t="shared" si="7"/>
        <v>0</v>
      </c>
      <c r="N50" s="2">
        <f t="shared" si="8"/>
        <v>0</v>
      </c>
      <c r="O50" s="3">
        <f t="shared" si="9"/>
        <v>0</v>
      </c>
      <c r="Q50" s="6" t="str">
        <f>IF('Federal Income Tax'!Z49="","",'Federal Income Tax'!Z49)</f>
        <v/>
      </c>
      <c r="R50" s="4" t="str">
        <f>IF('Federal Income Tax'!AA49="","",'Federal Income Tax'!AA49)</f>
        <v/>
      </c>
      <c r="T50" s="9">
        <f t="shared" si="2"/>
        <v>0</v>
      </c>
    </row>
    <row r="51" spans="2:20" x14ac:dyDescent="0.25">
      <c r="B51" s="4" t="str">
        <f>IF('Federal Income Tax'!B50="","",'Federal Income Tax'!B50)</f>
        <v/>
      </c>
      <c r="C51" s="4" t="str">
        <f>IF('Federal Income Tax'!C50="","",'Federal Income Tax'!C50)</f>
        <v/>
      </c>
      <c r="D51" s="2">
        <f>IF('Federal Income Tax'!K50="","",'Federal Income Tax'!K50)</f>
        <v>0</v>
      </c>
      <c r="F51" s="2">
        <f>IF('Federal Income Tax'!Y50="","",'Federal Income Tax'!Y50)</f>
        <v>0</v>
      </c>
      <c r="G51" s="3">
        <f t="shared" si="3"/>
        <v>0</v>
      </c>
      <c r="H51" s="3">
        <f t="shared" si="4"/>
        <v>0</v>
      </c>
      <c r="I51" s="3">
        <f t="shared" si="5"/>
        <v>0</v>
      </c>
      <c r="J51" s="3">
        <f t="shared" si="0"/>
        <v>0</v>
      </c>
      <c r="K51" s="3">
        <f t="shared" si="1"/>
        <v>0</v>
      </c>
      <c r="L51" s="2">
        <f t="shared" si="6"/>
        <v>0</v>
      </c>
      <c r="M51" s="2">
        <f t="shared" si="7"/>
        <v>0</v>
      </c>
      <c r="N51" s="2">
        <f t="shared" si="8"/>
        <v>0</v>
      </c>
      <c r="O51" s="3">
        <f t="shared" si="9"/>
        <v>0</v>
      </c>
      <c r="Q51" s="6" t="str">
        <f>IF('Federal Income Tax'!Z50="","",'Federal Income Tax'!Z50)</f>
        <v/>
      </c>
      <c r="R51" s="4" t="str">
        <f>IF('Federal Income Tax'!AA50="","",'Federal Income Tax'!AA50)</f>
        <v/>
      </c>
      <c r="T51" s="9">
        <f t="shared" si="2"/>
        <v>0</v>
      </c>
    </row>
    <row r="52" spans="2:20" x14ac:dyDescent="0.25">
      <c r="B52" s="4" t="str">
        <f>IF('Federal Income Tax'!B51="","",'Federal Income Tax'!B51)</f>
        <v/>
      </c>
      <c r="C52" s="4" t="str">
        <f>IF('Federal Income Tax'!C51="","",'Federal Income Tax'!C51)</f>
        <v/>
      </c>
      <c r="D52" s="2">
        <f>IF('Federal Income Tax'!K51="","",'Federal Income Tax'!K51)</f>
        <v>0</v>
      </c>
      <c r="F52" s="2">
        <f>IF('Federal Income Tax'!Y51="","",'Federal Income Tax'!Y51)</f>
        <v>0</v>
      </c>
      <c r="G52" s="3">
        <f t="shared" si="3"/>
        <v>0</v>
      </c>
      <c r="H52" s="3">
        <f t="shared" si="4"/>
        <v>0</v>
      </c>
      <c r="I52" s="3">
        <f t="shared" si="5"/>
        <v>0</v>
      </c>
      <c r="J52" s="3">
        <f t="shared" si="0"/>
        <v>0</v>
      </c>
      <c r="K52" s="3">
        <f t="shared" si="1"/>
        <v>0</v>
      </c>
      <c r="L52" s="2">
        <f t="shared" si="6"/>
        <v>0</v>
      </c>
      <c r="M52" s="2">
        <f t="shared" si="7"/>
        <v>0</v>
      </c>
      <c r="N52" s="2">
        <f t="shared" si="8"/>
        <v>0</v>
      </c>
      <c r="O52" s="3">
        <f t="shared" si="9"/>
        <v>0</v>
      </c>
      <c r="Q52" s="6" t="str">
        <f>IF('Federal Income Tax'!Z51="","",'Federal Income Tax'!Z51)</f>
        <v/>
      </c>
      <c r="R52" s="4" t="str">
        <f>IF('Federal Income Tax'!AA51="","",'Federal Income Tax'!AA51)</f>
        <v/>
      </c>
      <c r="T52" s="9">
        <f t="shared" si="2"/>
        <v>0</v>
      </c>
    </row>
    <row r="53" spans="2:20" x14ac:dyDescent="0.25">
      <c r="B53" s="4" t="str">
        <f>IF('Federal Income Tax'!B52="","",'Federal Income Tax'!B52)</f>
        <v/>
      </c>
      <c r="C53" s="4" t="str">
        <f>IF('Federal Income Tax'!C52="","",'Federal Income Tax'!C52)</f>
        <v/>
      </c>
      <c r="D53" s="2">
        <f>IF('Federal Income Tax'!K52="","",'Federal Income Tax'!K52)</f>
        <v>0</v>
      </c>
      <c r="F53" s="2">
        <f>IF('Federal Income Tax'!Y52="","",'Federal Income Tax'!Y52)</f>
        <v>0</v>
      </c>
      <c r="G53" s="3">
        <f t="shared" si="3"/>
        <v>0</v>
      </c>
      <c r="H53" s="3">
        <f t="shared" si="4"/>
        <v>0</v>
      </c>
      <c r="I53" s="3">
        <f t="shared" si="5"/>
        <v>0</v>
      </c>
      <c r="J53" s="3">
        <f t="shared" si="0"/>
        <v>0</v>
      </c>
      <c r="K53" s="3">
        <f t="shared" si="1"/>
        <v>0</v>
      </c>
      <c r="L53" s="2">
        <f t="shared" si="6"/>
        <v>0</v>
      </c>
      <c r="M53" s="2">
        <f t="shared" si="7"/>
        <v>0</v>
      </c>
      <c r="N53" s="2">
        <f t="shared" si="8"/>
        <v>0</v>
      </c>
      <c r="O53" s="3">
        <f t="shared" si="9"/>
        <v>0</v>
      </c>
      <c r="Q53" s="6" t="str">
        <f>IF('Federal Income Tax'!Z52="","",'Federal Income Tax'!Z52)</f>
        <v/>
      </c>
      <c r="R53" s="4" t="str">
        <f>IF('Federal Income Tax'!AA52="","",'Federal Income Tax'!AA52)</f>
        <v/>
      </c>
      <c r="T53" s="9">
        <f t="shared" si="2"/>
        <v>0</v>
      </c>
    </row>
    <row r="54" spans="2:20" x14ac:dyDescent="0.25">
      <c r="B54" s="4" t="str">
        <f>IF('Federal Income Tax'!B53="","",'Federal Income Tax'!B53)</f>
        <v/>
      </c>
      <c r="C54" s="4" t="str">
        <f>IF('Federal Income Tax'!C53="","",'Federal Income Tax'!C53)</f>
        <v/>
      </c>
      <c r="D54" s="2">
        <f>IF('Federal Income Tax'!K53="","",'Federal Income Tax'!K53)</f>
        <v>0</v>
      </c>
      <c r="F54" s="2">
        <f>IF('Federal Income Tax'!Y53="","",'Federal Income Tax'!Y53)</f>
        <v>0</v>
      </c>
      <c r="G54" s="3">
        <f t="shared" si="3"/>
        <v>0</v>
      </c>
      <c r="H54" s="3">
        <f t="shared" si="4"/>
        <v>0</v>
      </c>
      <c r="I54" s="3">
        <f t="shared" si="5"/>
        <v>0</v>
      </c>
      <c r="J54" s="3">
        <f t="shared" si="0"/>
        <v>0</v>
      </c>
      <c r="K54" s="3">
        <f t="shared" si="1"/>
        <v>0</v>
      </c>
      <c r="L54" s="2">
        <f t="shared" si="6"/>
        <v>0</v>
      </c>
      <c r="M54" s="2">
        <f t="shared" si="7"/>
        <v>0</v>
      </c>
      <c r="N54" s="2">
        <f t="shared" si="8"/>
        <v>0</v>
      </c>
      <c r="O54" s="3">
        <f t="shared" si="9"/>
        <v>0</v>
      </c>
      <c r="Q54" s="6" t="str">
        <f>IF('Federal Income Tax'!Z53="","",'Federal Income Tax'!Z53)</f>
        <v/>
      </c>
      <c r="R54" s="4" t="str">
        <f>IF('Federal Income Tax'!AA53="","",'Federal Income Tax'!AA53)</f>
        <v/>
      </c>
      <c r="T54" s="9">
        <f t="shared" si="2"/>
        <v>0</v>
      </c>
    </row>
    <row r="55" spans="2:20" x14ac:dyDescent="0.25">
      <c r="B55" s="4" t="str">
        <f>IF('Federal Income Tax'!B54="","",'Federal Income Tax'!B54)</f>
        <v/>
      </c>
      <c r="C55" s="4" t="str">
        <f>IF('Federal Income Tax'!C54="","",'Federal Income Tax'!C54)</f>
        <v/>
      </c>
      <c r="D55" s="2">
        <f>IF('Federal Income Tax'!K54="","",'Federal Income Tax'!K54)</f>
        <v>0</v>
      </c>
      <c r="F55" s="2">
        <f>IF('Federal Income Tax'!Y54="","",'Federal Income Tax'!Y54)</f>
        <v>0</v>
      </c>
      <c r="G55" s="3">
        <f t="shared" si="3"/>
        <v>0</v>
      </c>
      <c r="H55" s="3">
        <f t="shared" si="4"/>
        <v>0</v>
      </c>
      <c r="I55" s="3">
        <f t="shared" si="5"/>
        <v>0</v>
      </c>
      <c r="J55" s="3">
        <f t="shared" si="0"/>
        <v>0</v>
      </c>
      <c r="K55" s="3">
        <f t="shared" si="1"/>
        <v>0</v>
      </c>
      <c r="L55" s="2">
        <f t="shared" si="6"/>
        <v>0</v>
      </c>
      <c r="M55" s="2">
        <f t="shared" si="7"/>
        <v>0</v>
      </c>
      <c r="N55" s="2">
        <f t="shared" si="8"/>
        <v>0</v>
      </c>
      <c r="O55" s="3">
        <f t="shared" si="9"/>
        <v>0</v>
      </c>
      <c r="Q55" s="6" t="str">
        <f>IF('Federal Income Tax'!Z54="","",'Federal Income Tax'!Z54)</f>
        <v/>
      </c>
      <c r="R55" s="4" t="str">
        <f>IF('Federal Income Tax'!AA54="","",'Federal Income Tax'!AA54)</f>
        <v/>
      </c>
      <c r="T55" s="9">
        <f t="shared" si="2"/>
        <v>0</v>
      </c>
    </row>
    <row r="56" spans="2:20" x14ac:dyDescent="0.25">
      <c r="B56" s="4" t="str">
        <f>IF('Federal Income Tax'!B55="","",'Federal Income Tax'!B55)</f>
        <v/>
      </c>
      <c r="C56" s="4" t="str">
        <f>IF('Federal Income Tax'!C55="","",'Federal Income Tax'!C55)</f>
        <v/>
      </c>
      <c r="D56" s="2">
        <f>IF('Federal Income Tax'!K55="","",'Federal Income Tax'!K55)</f>
        <v>0</v>
      </c>
      <c r="F56" s="2">
        <f>IF('Federal Income Tax'!Y55="","",'Federal Income Tax'!Y55)</f>
        <v>0</v>
      </c>
      <c r="G56" s="3">
        <f t="shared" si="3"/>
        <v>0</v>
      </c>
      <c r="H56" s="3">
        <f t="shared" si="4"/>
        <v>0</v>
      </c>
      <c r="I56" s="3">
        <f t="shared" si="5"/>
        <v>0</v>
      </c>
      <c r="J56" s="3">
        <f t="shared" si="0"/>
        <v>0</v>
      </c>
      <c r="K56" s="3">
        <f t="shared" si="1"/>
        <v>0</v>
      </c>
      <c r="L56" s="2">
        <f t="shared" si="6"/>
        <v>0</v>
      </c>
      <c r="M56" s="2">
        <f t="shared" si="7"/>
        <v>0</v>
      </c>
      <c r="N56" s="2">
        <f t="shared" si="8"/>
        <v>0</v>
      </c>
      <c r="O56" s="3">
        <f t="shared" si="9"/>
        <v>0</v>
      </c>
      <c r="Q56" s="6" t="str">
        <f>IF('Federal Income Tax'!Z55="","",'Federal Income Tax'!Z55)</f>
        <v/>
      </c>
      <c r="R56" s="4" t="str">
        <f>IF('Federal Income Tax'!AA55="","",'Federal Income Tax'!AA55)</f>
        <v/>
      </c>
      <c r="T56" s="9">
        <f t="shared" si="2"/>
        <v>0</v>
      </c>
    </row>
    <row r="57" spans="2:20" x14ac:dyDescent="0.25">
      <c r="B57" s="4" t="str">
        <f>IF('Federal Income Tax'!B56="","",'Federal Income Tax'!B56)</f>
        <v/>
      </c>
      <c r="C57" s="4" t="str">
        <f>IF('Federal Income Tax'!C56="","",'Federal Income Tax'!C56)</f>
        <v/>
      </c>
      <c r="D57" s="2">
        <f>IF('Federal Income Tax'!K56="","",'Federal Income Tax'!K56)</f>
        <v>0</v>
      </c>
      <c r="F57" s="2">
        <f>IF('Federal Income Tax'!Y56="","",'Federal Income Tax'!Y56)</f>
        <v>0</v>
      </c>
      <c r="G57" s="3">
        <f t="shared" si="3"/>
        <v>0</v>
      </c>
      <c r="H57" s="3">
        <f t="shared" si="4"/>
        <v>0</v>
      </c>
      <c r="I57" s="3">
        <f t="shared" si="5"/>
        <v>0</v>
      </c>
      <c r="J57" s="3">
        <f t="shared" si="0"/>
        <v>0</v>
      </c>
      <c r="K57" s="3">
        <f t="shared" si="1"/>
        <v>0</v>
      </c>
      <c r="L57" s="2">
        <f t="shared" si="6"/>
        <v>0</v>
      </c>
      <c r="M57" s="2">
        <f t="shared" si="7"/>
        <v>0</v>
      </c>
      <c r="N57" s="2">
        <f t="shared" si="8"/>
        <v>0</v>
      </c>
      <c r="O57" s="3">
        <f t="shared" si="9"/>
        <v>0</v>
      </c>
      <c r="Q57" s="6" t="str">
        <f>IF('Federal Income Tax'!Z56="","",'Federal Income Tax'!Z56)</f>
        <v/>
      </c>
      <c r="R57" s="4" t="str">
        <f>IF('Federal Income Tax'!AA56="","",'Federal Income Tax'!AA56)</f>
        <v/>
      </c>
      <c r="T57" s="9">
        <f t="shared" si="2"/>
        <v>0</v>
      </c>
    </row>
    <row r="58" spans="2:20" x14ac:dyDescent="0.25">
      <c r="B58" s="4" t="str">
        <f>IF('Federal Income Tax'!B57="","",'Federal Income Tax'!B57)</f>
        <v/>
      </c>
      <c r="C58" s="4" t="str">
        <f>IF('Federal Income Tax'!C57="","",'Federal Income Tax'!C57)</f>
        <v/>
      </c>
      <c r="D58" s="2">
        <f>IF('Federal Income Tax'!K57="","",'Federal Income Tax'!K57)</f>
        <v>0</v>
      </c>
      <c r="F58" s="2">
        <f>IF('Federal Income Tax'!Y57="","",'Federal Income Tax'!Y57)</f>
        <v>0</v>
      </c>
      <c r="G58" s="3">
        <f t="shared" si="3"/>
        <v>0</v>
      </c>
      <c r="H58" s="3">
        <f t="shared" si="4"/>
        <v>0</v>
      </c>
      <c r="I58" s="3">
        <f t="shared" si="5"/>
        <v>0</v>
      </c>
      <c r="J58" s="3">
        <f t="shared" si="0"/>
        <v>0</v>
      </c>
      <c r="K58" s="3">
        <f t="shared" si="1"/>
        <v>0</v>
      </c>
      <c r="L58" s="2">
        <f t="shared" si="6"/>
        <v>0</v>
      </c>
      <c r="M58" s="2">
        <f t="shared" si="7"/>
        <v>0</v>
      </c>
      <c r="N58" s="2">
        <f t="shared" si="8"/>
        <v>0</v>
      </c>
      <c r="O58" s="3">
        <f t="shared" si="9"/>
        <v>0</v>
      </c>
      <c r="Q58" s="6" t="str">
        <f>IF('Federal Income Tax'!Z57="","",'Federal Income Tax'!Z57)</f>
        <v/>
      </c>
      <c r="R58" s="4" t="str">
        <f>IF('Federal Income Tax'!AA57="","",'Federal Income Tax'!AA57)</f>
        <v/>
      </c>
      <c r="T58" s="9">
        <f t="shared" si="2"/>
        <v>0</v>
      </c>
    </row>
    <row r="59" spans="2:20" x14ac:dyDescent="0.25">
      <c r="B59" s="4" t="str">
        <f>IF('Federal Income Tax'!B58="","",'Federal Income Tax'!B58)</f>
        <v/>
      </c>
      <c r="C59" s="4" t="str">
        <f>IF('Federal Income Tax'!C58="","",'Federal Income Tax'!C58)</f>
        <v/>
      </c>
      <c r="D59" s="2">
        <f>IF('Federal Income Tax'!K58="","",'Federal Income Tax'!K58)</f>
        <v>0</v>
      </c>
      <c r="F59" s="2">
        <f>IF('Federal Income Tax'!Y58="","",'Federal Income Tax'!Y58)</f>
        <v>0</v>
      </c>
      <c r="G59" s="3">
        <f t="shared" si="3"/>
        <v>0</v>
      </c>
      <c r="H59" s="3">
        <f t="shared" si="4"/>
        <v>0</v>
      </c>
      <c r="I59" s="3">
        <f t="shared" si="5"/>
        <v>0</v>
      </c>
      <c r="J59" s="3">
        <f t="shared" si="0"/>
        <v>0</v>
      </c>
      <c r="K59" s="3">
        <f t="shared" si="1"/>
        <v>0</v>
      </c>
      <c r="L59" s="2">
        <f t="shared" si="6"/>
        <v>0</v>
      </c>
      <c r="M59" s="2">
        <f t="shared" si="7"/>
        <v>0</v>
      </c>
      <c r="N59" s="2">
        <f t="shared" si="8"/>
        <v>0</v>
      </c>
      <c r="O59" s="3">
        <f t="shared" si="9"/>
        <v>0</v>
      </c>
      <c r="Q59" s="6" t="str">
        <f>IF('Federal Income Tax'!Z58="","",'Federal Income Tax'!Z58)</f>
        <v/>
      </c>
      <c r="R59" s="4" t="str">
        <f>IF('Federal Income Tax'!AA58="","",'Federal Income Tax'!AA58)</f>
        <v/>
      </c>
      <c r="T59" s="9">
        <f t="shared" si="2"/>
        <v>0</v>
      </c>
    </row>
    <row r="60" spans="2:20" x14ac:dyDescent="0.25">
      <c r="B60" s="4" t="str">
        <f>IF('Federal Income Tax'!B59="","",'Federal Income Tax'!B59)</f>
        <v/>
      </c>
      <c r="C60" s="4" t="str">
        <f>IF('Federal Income Tax'!C59="","",'Federal Income Tax'!C59)</f>
        <v/>
      </c>
      <c r="D60" s="2">
        <f>IF('Federal Income Tax'!K59="","",'Federal Income Tax'!K59)</f>
        <v>0</v>
      </c>
      <c r="F60" s="2">
        <f>IF('Federal Income Tax'!Y59="","",'Federal Income Tax'!Y59)</f>
        <v>0</v>
      </c>
      <c r="G60" s="3">
        <f t="shared" si="3"/>
        <v>0</v>
      </c>
      <c r="H60" s="3">
        <f t="shared" si="4"/>
        <v>0</v>
      </c>
      <c r="I60" s="3">
        <f t="shared" si="5"/>
        <v>0</v>
      </c>
      <c r="J60" s="3">
        <f t="shared" si="0"/>
        <v>0</v>
      </c>
      <c r="K60" s="3">
        <f t="shared" si="1"/>
        <v>0</v>
      </c>
      <c r="L60" s="2">
        <f t="shared" si="6"/>
        <v>0</v>
      </c>
      <c r="M60" s="2">
        <f t="shared" si="7"/>
        <v>0</v>
      </c>
      <c r="N60" s="2">
        <f t="shared" si="8"/>
        <v>0</v>
      </c>
      <c r="O60" s="3">
        <f t="shared" si="9"/>
        <v>0</v>
      </c>
      <c r="Q60" s="6" t="str">
        <f>IF('Federal Income Tax'!Z59="","",'Federal Income Tax'!Z59)</f>
        <v/>
      </c>
      <c r="R60" s="4" t="str">
        <f>IF('Federal Income Tax'!AA59="","",'Federal Income Tax'!AA59)</f>
        <v/>
      </c>
      <c r="T60" s="9">
        <f t="shared" si="2"/>
        <v>0</v>
      </c>
    </row>
    <row r="61" spans="2:20" x14ac:dyDescent="0.25">
      <c r="B61" s="4" t="str">
        <f>IF('Federal Income Tax'!B60="","",'Federal Income Tax'!B60)</f>
        <v/>
      </c>
      <c r="C61" s="4" t="str">
        <f>IF('Federal Income Tax'!C60="","",'Federal Income Tax'!C60)</f>
        <v/>
      </c>
      <c r="D61" s="2">
        <f>IF('Federal Income Tax'!K60="","",'Federal Income Tax'!K60)</f>
        <v>0</v>
      </c>
      <c r="F61" s="2">
        <f>IF('Federal Income Tax'!Y60="","",'Federal Income Tax'!Y60)</f>
        <v>0</v>
      </c>
      <c r="G61" s="3">
        <f t="shared" si="3"/>
        <v>0</v>
      </c>
      <c r="H61" s="3">
        <f t="shared" si="4"/>
        <v>0</v>
      </c>
      <c r="I61" s="3">
        <f t="shared" si="5"/>
        <v>0</v>
      </c>
      <c r="J61" s="3">
        <f t="shared" si="0"/>
        <v>0</v>
      </c>
      <c r="K61" s="3">
        <f t="shared" si="1"/>
        <v>0</v>
      </c>
      <c r="L61" s="2">
        <f t="shared" si="6"/>
        <v>0</v>
      </c>
      <c r="M61" s="2">
        <f t="shared" si="7"/>
        <v>0</v>
      </c>
      <c r="N61" s="2">
        <f t="shared" si="8"/>
        <v>0</v>
      </c>
      <c r="O61" s="3">
        <f t="shared" si="9"/>
        <v>0</v>
      </c>
      <c r="Q61" s="6" t="str">
        <f>IF('Federal Income Tax'!Z60="","",'Federal Income Tax'!Z60)</f>
        <v/>
      </c>
      <c r="R61" s="4" t="str">
        <f>IF('Federal Income Tax'!AA60="","",'Federal Income Tax'!AA60)</f>
        <v/>
      </c>
      <c r="T61" s="9">
        <f t="shared" si="2"/>
        <v>0</v>
      </c>
    </row>
    <row r="62" spans="2:20" x14ac:dyDescent="0.25">
      <c r="B62" s="4" t="str">
        <f>IF('Federal Income Tax'!B61="","",'Federal Income Tax'!B61)</f>
        <v/>
      </c>
      <c r="C62" s="4" t="str">
        <f>IF('Federal Income Tax'!C61="","",'Federal Income Tax'!C61)</f>
        <v/>
      </c>
      <c r="D62" s="2">
        <f>IF('Federal Income Tax'!K61="","",'Federal Income Tax'!K61)</f>
        <v>0</v>
      </c>
      <c r="F62" s="2">
        <f>IF('Federal Income Tax'!Y61="","",'Federal Income Tax'!Y61)</f>
        <v>0</v>
      </c>
      <c r="G62" s="3">
        <f t="shared" si="3"/>
        <v>0</v>
      </c>
      <c r="H62" s="3">
        <f t="shared" si="4"/>
        <v>0</v>
      </c>
      <c r="I62" s="3">
        <f t="shared" si="5"/>
        <v>0</v>
      </c>
      <c r="J62" s="3">
        <f t="shared" si="0"/>
        <v>0</v>
      </c>
      <c r="K62" s="3">
        <f t="shared" si="1"/>
        <v>0</v>
      </c>
      <c r="L62" s="2">
        <f t="shared" si="6"/>
        <v>0</v>
      </c>
      <c r="M62" s="2">
        <f t="shared" si="7"/>
        <v>0</v>
      </c>
      <c r="N62" s="2">
        <f t="shared" si="8"/>
        <v>0</v>
      </c>
      <c r="O62" s="3">
        <f t="shared" si="9"/>
        <v>0</v>
      </c>
      <c r="Q62" s="6" t="str">
        <f>IF('Federal Income Tax'!Z61="","",'Federal Income Tax'!Z61)</f>
        <v/>
      </c>
      <c r="R62" s="4" t="str">
        <f>IF('Federal Income Tax'!AA61="","",'Federal Income Tax'!AA61)</f>
        <v/>
      </c>
      <c r="T62" s="9">
        <f t="shared" si="2"/>
        <v>0</v>
      </c>
    </row>
    <row r="63" spans="2:20" x14ac:dyDescent="0.25">
      <c r="B63" s="4" t="str">
        <f>IF('Federal Income Tax'!B62="","",'Federal Income Tax'!B62)</f>
        <v/>
      </c>
      <c r="C63" s="4" t="str">
        <f>IF('Federal Income Tax'!C62="","",'Federal Income Tax'!C62)</f>
        <v/>
      </c>
      <c r="D63" s="2">
        <f>IF('Federal Income Tax'!K62="","",'Federal Income Tax'!K62)</f>
        <v>0</v>
      </c>
      <c r="F63" s="2">
        <f>IF('Federal Income Tax'!Y62="","",'Federal Income Tax'!Y62)</f>
        <v>0</v>
      </c>
      <c r="G63" s="3">
        <f t="shared" si="3"/>
        <v>0</v>
      </c>
      <c r="H63" s="3">
        <f t="shared" si="4"/>
        <v>0</v>
      </c>
      <c r="I63" s="3">
        <f t="shared" si="5"/>
        <v>0</v>
      </c>
      <c r="J63" s="3">
        <f t="shared" si="0"/>
        <v>0</v>
      </c>
      <c r="K63" s="3">
        <f t="shared" si="1"/>
        <v>0</v>
      </c>
      <c r="L63" s="2">
        <f t="shared" si="6"/>
        <v>0</v>
      </c>
      <c r="M63" s="2">
        <f t="shared" si="7"/>
        <v>0</v>
      </c>
      <c r="N63" s="2">
        <f t="shared" si="8"/>
        <v>0</v>
      </c>
      <c r="O63" s="3">
        <f t="shared" si="9"/>
        <v>0</v>
      </c>
      <c r="Q63" s="6" t="str">
        <f>IF('Federal Income Tax'!Z62="","",'Federal Income Tax'!Z62)</f>
        <v/>
      </c>
      <c r="R63" s="4" t="str">
        <f>IF('Federal Income Tax'!AA62="","",'Federal Income Tax'!AA62)</f>
        <v/>
      </c>
      <c r="T63" s="9">
        <f t="shared" si="2"/>
        <v>0</v>
      </c>
    </row>
    <row r="64" spans="2:20" x14ac:dyDescent="0.25">
      <c r="B64" s="4" t="str">
        <f>IF('Federal Income Tax'!B63="","",'Federal Income Tax'!B63)</f>
        <v/>
      </c>
      <c r="C64" s="4" t="str">
        <f>IF('Federal Income Tax'!C63="","",'Federal Income Tax'!C63)</f>
        <v/>
      </c>
      <c r="D64" s="2">
        <f>IF('Federal Income Tax'!K63="","",'Federal Income Tax'!K63)</f>
        <v>0</v>
      </c>
      <c r="F64" s="2">
        <f>IF('Federal Income Tax'!Y63="","",'Federal Income Tax'!Y63)</f>
        <v>0</v>
      </c>
      <c r="G64" s="3">
        <f t="shared" si="3"/>
        <v>0</v>
      </c>
      <c r="H64" s="3">
        <f t="shared" si="4"/>
        <v>0</v>
      </c>
      <c r="I64" s="3">
        <f t="shared" si="5"/>
        <v>0</v>
      </c>
      <c r="J64" s="3">
        <f t="shared" si="0"/>
        <v>0</v>
      </c>
      <c r="K64" s="3">
        <f t="shared" si="1"/>
        <v>0</v>
      </c>
      <c r="L64" s="2">
        <f t="shared" si="6"/>
        <v>0</v>
      </c>
      <c r="M64" s="2">
        <f t="shared" si="7"/>
        <v>0</v>
      </c>
      <c r="N64" s="2">
        <f t="shared" si="8"/>
        <v>0</v>
      </c>
      <c r="O64" s="3">
        <f t="shared" si="9"/>
        <v>0</v>
      </c>
      <c r="Q64" s="6" t="str">
        <f>IF('Federal Income Tax'!Z63="","",'Federal Income Tax'!Z63)</f>
        <v/>
      </c>
      <c r="R64" s="4" t="str">
        <f>IF('Federal Income Tax'!AA63="","",'Federal Income Tax'!AA63)</f>
        <v/>
      </c>
      <c r="T64" s="9">
        <f t="shared" si="2"/>
        <v>0</v>
      </c>
    </row>
    <row r="65" spans="2:20" x14ac:dyDescent="0.25">
      <c r="B65" s="4" t="str">
        <f>IF('Federal Income Tax'!B64="","",'Federal Income Tax'!B64)</f>
        <v/>
      </c>
      <c r="C65" s="4" t="str">
        <f>IF('Federal Income Tax'!C64="","",'Federal Income Tax'!C64)</f>
        <v/>
      </c>
      <c r="D65" s="2">
        <f>IF('Federal Income Tax'!K64="","",'Federal Income Tax'!K64)</f>
        <v>0</v>
      </c>
      <c r="F65" s="2">
        <f>IF('Federal Income Tax'!Y64="","",'Federal Income Tax'!Y64)</f>
        <v>0</v>
      </c>
      <c r="G65" s="3">
        <f t="shared" si="3"/>
        <v>0</v>
      </c>
      <c r="H65" s="3">
        <f t="shared" si="4"/>
        <v>0</v>
      </c>
      <c r="I65" s="3">
        <f t="shared" si="5"/>
        <v>0</v>
      </c>
      <c r="J65" s="3">
        <f t="shared" si="0"/>
        <v>0</v>
      </c>
      <c r="K65" s="3">
        <f t="shared" si="1"/>
        <v>0</v>
      </c>
      <c r="L65" s="2">
        <f t="shared" si="6"/>
        <v>0</v>
      </c>
      <c r="M65" s="2">
        <f t="shared" si="7"/>
        <v>0</v>
      </c>
      <c r="N65" s="2">
        <f t="shared" si="8"/>
        <v>0</v>
      </c>
      <c r="O65" s="3">
        <f t="shared" si="9"/>
        <v>0</v>
      </c>
      <c r="Q65" s="6" t="str">
        <f>IF('Federal Income Tax'!Z64="","",'Federal Income Tax'!Z64)</f>
        <v/>
      </c>
      <c r="R65" s="4" t="str">
        <f>IF('Federal Income Tax'!AA64="","",'Federal Income Tax'!AA64)</f>
        <v/>
      </c>
      <c r="T65" s="9">
        <f t="shared" si="2"/>
        <v>0</v>
      </c>
    </row>
    <row r="66" spans="2:20" x14ac:dyDescent="0.25">
      <c r="B66" s="4" t="str">
        <f>IF('Federal Income Tax'!B65="","",'Federal Income Tax'!B65)</f>
        <v/>
      </c>
      <c r="C66" s="4" t="str">
        <f>IF('Federal Income Tax'!C65="","",'Federal Income Tax'!C65)</f>
        <v/>
      </c>
      <c r="D66" s="2">
        <f>IF('Federal Income Tax'!K65="","",'Federal Income Tax'!K65)</f>
        <v>0</v>
      </c>
      <c r="F66" s="2">
        <f>IF('Federal Income Tax'!Y65="","",'Federal Income Tax'!Y65)</f>
        <v>0</v>
      </c>
      <c r="G66" s="3">
        <f t="shared" si="3"/>
        <v>0</v>
      </c>
      <c r="H66" s="3">
        <f t="shared" si="4"/>
        <v>0</v>
      </c>
      <c r="I66" s="3">
        <f t="shared" si="5"/>
        <v>0</v>
      </c>
      <c r="J66" s="3">
        <f t="shared" si="0"/>
        <v>0</v>
      </c>
      <c r="K66" s="3">
        <f t="shared" si="1"/>
        <v>0</v>
      </c>
      <c r="L66" s="2">
        <f t="shared" si="6"/>
        <v>0</v>
      </c>
      <c r="M66" s="2">
        <f t="shared" si="7"/>
        <v>0</v>
      </c>
      <c r="N66" s="2">
        <f t="shared" si="8"/>
        <v>0</v>
      </c>
      <c r="O66" s="3">
        <f t="shared" si="9"/>
        <v>0</v>
      </c>
      <c r="Q66" s="6" t="str">
        <f>IF('Federal Income Tax'!Z65="","",'Federal Income Tax'!Z65)</f>
        <v/>
      </c>
      <c r="R66" s="4" t="str">
        <f>IF('Federal Income Tax'!AA65="","",'Federal Income Tax'!AA65)</f>
        <v/>
      </c>
      <c r="T66" s="9">
        <f t="shared" si="2"/>
        <v>0</v>
      </c>
    </row>
    <row r="67" spans="2:20" x14ac:dyDescent="0.25">
      <c r="B67" s="4" t="str">
        <f>IF('Federal Income Tax'!B66="","",'Federal Income Tax'!B66)</f>
        <v/>
      </c>
      <c r="C67" s="4" t="str">
        <f>IF('Federal Income Tax'!C66="","",'Federal Income Tax'!C66)</f>
        <v/>
      </c>
      <c r="D67" s="2">
        <f>IF('Federal Income Tax'!K66="","",'Federal Income Tax'!K66)</f>
        <v>0</v>
      </c>
      <c r="F67" s="2">
        <f>IF('Federal Income Tax'!Y66="","",'Federal Income Tax'!Y66)</f>
        <v>0</v>
      </c>
      <c r="G67" s="3">
        <f t="shared" si="3"/>
        <v>0</v>
      </c>
      <c r="H67" s="3">
        <f t="shared" si="4"/>
        <v>0</v>
      </c>
      <c r="I67" s="3">
        <f t="shared" si="5"/>
        <v>0</v>
      </c>
      <c r="J67" s="3">
        <f t="shared" si="0"/>
        <v>0</v>
      </c>
      <c r="K67" s="3">
        <f t="shared" si="1"/>
        <v>0</v>
      </c>
      <c r="L67" s="2">
        <f t="shared" si="6"/>
        <v>0</v>
      </c>
      <c r="M67" s="2">
        <f t="shared" si="7"/>
        <v>0</v>
      </c>
      <c r="N67" s="2">
        <f t="shared" si="8"/>
        <v>0</v>
      </c>
      <c r="O67" s="3">
        <f t="shared" si="9"/>
        <v>0</v>
      </c>
      <c r="Q67" s="6" t="str">
        <f>IF('Federal Income Tax'!Z66="","",'Federal Income Tax'!Z66)</f>
        <v/>
      </c>
      <c r="R67" s="4" t="str">
        <f>IF('Federal Income Tax'!AA66="","",'Federal Income Tax'!AA66)</f>
        <v/>
      </c>
      <c r="T67" s="9">
        <f t="shared" si="2"/>
        <v>0</v>
      </c>
    </row>
    <row r="68" spans="2:20" x14ac:dyDescent="0.25">
      <c r="B68" s="4" t="str">
        <f>IF('Federal Income Tax'!B67="","",'Federal Income Tax'!B67)</f>
        <v/>
      </c>
      <c r="C68" s="4" t="str">
        <f>IF('Federal Income Tax'!C67="","",'Federal Income Tax'!C67)</f>
        <v/>
      </c>
      <c r="D68" s="2">
        <f>IF('Federal Income Tax'!K67="","",'Federal Income Tax'!K67)</f>
        <v>0</v>
      </c>
      <c r="F68" s="2">
        <f>IF('Federal Income Tax'!Y67="","",'Federal Income Tax'!Y67)</f>
        <v>0</v>
      </c>
      <c r="G68" s="3">
        <f t="shared" si="3"/>
        <v>0</v>
      </c>
      <c r="H68" s="3">
        <f t="shared" si="4"/>
        <v>0</v>
      </c>
      <c r="I68" s="3">
        <f t="shared" si="5"/>
        <v>0</v>
      </c>
      <c r="J68" s="3">
        <f t="shared" si="0"/>
        <v>0</v>
      </c>
      <c r="K68" s="3">
        <f t="shared" si="1"/>
        <v>0</v>
      </c>
      <c r="L68" s="2">
        <f t="shared" si="6"/>
        <v>0</v>
      </c>
      <c r="M68" s="2">
        <f t="shared" si="7"/>
        <v>0</v>
      </c>
      <c r="N68" s="2">
        <f t="shared" si="8"/>
        <v>0</v>
      </c>
      <c r="O68" s="3">
        <f t="shared" si="9"/>
        <v>0</v>
      </c>
      <c r="Q68" s="6" t="str">
        <f>IF('Federal Income Tax'!Z67="","",'Federal Income Tax'!Z67)</f>
        <v/>
      </c>
      <c r="R68" s="4" t="str">
        <f>IF('Federal Income Tax'!AA67="","",'Federal Income Tax'!AA67)</f>
        <v/>
      </c>
      <c r="T68" s="9">
        <f t="shared" si="2"/>
        <v>0</v>
      </c>
    </row>
    <row r="69" spans="2:20" x14ac:dyDescent="0.25">
      <c r="B69" s="4" t="str">
        <f>IF('Federal Income Tax'!B68="","",'Federal Income Tax'!B68)</f>
        <v/>
      </c>
      <c r="C69" s="4" t="str">
        <f>IF('Federal Income Tax'!C68="","",'Federal Income Tax'!C68)</f>
        <v/>
      </c>
      <c r="D69" s="2">
        <f>IF('Federal Income Tax'!K68="","",'Federal Income Tax'!K68)</f>
        <v>0</v>
      </c>
      <c r="F69" s="2">
        <f>IF('Federal Income Tax'!Y68="","",'Federal Income Tax'!Y68)</f>
        <v>0</v>
      </c>
      <c r="G69" s="3">
        <f t="shared" si="3"/>
        <v>0</v>
      </c>
      <c r="H69" s="3">
        <f t="shared" si="4"/>
        <v>0</v>
      </c>
      <c r="I69" s="3">
        <f t="shared" si="5"/>
        <v>0</v>
      </c>
      <c r="J69" s="3">
        <f t="shared" si="0"/>
        <v>0</v>
      </c>
      <c r="K69" s="3">
        <f t="shared" si="1"/>
        <v>0</v>
      </c>
      <c r="L69" s="2">
        <f t="shared" si="6"/>
        <v>0</v>
      </c>
      <c r="M69" s="2">
        <f t="shared" si="7"/>
        <v>0</v>
      </c>
      <c r="N69" s="2">
        <f t="shared" si="8"/>
        <v>0</v>
      </c>
      <c r="O69" s="3">
        <f t="shared" si="9"/>
        <v>0</v>
      </c>
      <c r="Q69" s="6" t="str">
        <f>IF('Federal Income Tax'!Z68="","",'Federal Income Tax'!Z68)</f>
        <v/>
      </c>
      <c r="R69" s="4" t="str">
        <f>IF('Federal Income Tax'!AA68="","",'Federal Income Tax'!AA68)</f>
        <v/>
      </c>
      <c r="T69" s="9">
        <f t="shared" si="2"/>
        <v>0</v>
      </c>
    </row>
    <row r="70" spans="2:20" x14ac:dyDescent="0.25">
      <c r="B70" s="4" t="str">
        <f>IF('Federal Income Tax'!B69="","",'Federal Income Tax'!B69)</f>
        <v/>
      </c>
      <c r="C70" s="4" t="str">
        <f>IF('Federal Income Tax'!C69="","",'Federal Income Tax'!C69)</f>
        <v/>
      </c>
      <c r="D70" s="2">
        <f>IF('Federal Income Tax'!K69="","",'Federal Income Tax'!K69)</f>
        <v>0</v>
      </c>
      <c r="F70" s="2">
        <f>IF('Federal Income Tax'!Y69="","",'Federal Income Tax'!Y69)</f>
        <v>0</v>
      </c>
      <c r="G70" s="3">
        <f t="shared" si="3"/>
        <v>0</v>
      </c>
      <c r="H70" s="3">
        <f t="shared" si="4"/>
        <v>0</v>
      </c>
      <c r="I70" s="3">
        <f t="shared" si="5"/>
        <v>0</v>
      </c>
      <c r="J70" s="3">
        <f t="shared" si="0"/>
        <v>0</v>
      </c>
      <c r="K70" s="3">
        <f t="shared" si="1"/>
        <v>0</v>
      </c>
      <c r="L70" s="2">
        <f t="shared" si="6"/>
        <v>0</v>
      </c>
      <c r="M70" s="2">
        <f t="shared" si="7"/>
        <v>0</v>
      </c>
      <c r="N70" s="2">
        <f t="shared" si="8"/>
        <v>0</v>
      </c>
      <c r="O70" s="3">
        <f t="shared" si="9"/>
        <v>0</v>
      </c>
      <c r="Q70" s="6" t="str">
        <f>IF('Federal Income Tax'!Z69="","",'Federal Income Tax'!Z69)</f>
        <v/>
      </c>
      <c r="R70" s="4" t="str">
        <f>IF('Federal Income Tax'!AA69="","",'Federal Income Tax'!AA69)</f>
        <v/>
      </c>
      <c r="T70" s="9">
        <f t="shared" si="2"/>
        <v>0</v>
      </c>
    </row>
    <row r="71" spans="2:20" x14ac:dyDescent="0.25">
      <c r="B71" s="4" t="str">
        <f>IF('Federal Income Tax'!B70="","",'Federal Income Tax'!B70)</f>
        <v/>
      </c>
      <c r="C71" s="4" t="str">
        <f>IF('Federal Income Tax'!C70="","",'Federal Income Tax'!C70)</f>
        <v/>
      </c>
      <c r="D71" s="2">
        <f>IF('Federal Income Tax'!K70="","",'Federal Income Tax'!K70)</f>
        <v>0</v>
      </c>
      <c r="F71" s="2">
        <f>IF('Federal Income Tax'!Y70="","",'Federal Income Tax'!Y70)</f>
        <v>0</v>
      </c>
      <c r="G71" s="3">
        <f t="shared" si="3"/>
        <v>0</v>
      </c>
      <c r="H71" s="3">
        <f t="shared" si="4"/>
        <v>0</v>
      </c>
      <c r="I71" s="3">
        <f t="shared" si="5"/>
        <v>0</v>
      </c>
      <c r="J71" s="3">
        <f t="shared" si="0"/>
        <v>0</v>
      </c>
      <c r="K71" s="3">
        <f t="shared" si="1"/>
        <v>0</v>
      </c>
      <c r="L71" s="2">
        <f t="shared" si="6"/>
        <v>0</v>
      </c>
      <c r="M71" s="2">
        <f t="shared" si="7"/>
        <v>0</v>
      </c>
      <c r="N71" s="2">
        <f t="shared" si="8"/>
        <v>0</v>
      </c>
      <c r="O71" s="3">
        <f t="shared" si="9"/>
        <v>0</v>
      </c>
      <c r="Q71" s="6" t="str">
        <f>IF('Federal Income Tax'!Z70="","",'Federal Income Tax'!Z70)</f>
        <v/>
      </c>
      <c r="R71" s="4" t="str">
        <f>IF('Federal Income Tax'!AA70="","",'Federal Income Tax'!AA70)</f>
        <v/>
      </c>
      <c r="T71" s="9">
        <f t="shared" si="2"/>
        <v>0</v>
      </c>
    </row>
    <row r="72" spans="2:20" x14ac:dyDescent="0.25">
      <c r="B72" s="4" t="str">
        <f>IF('Federal Income Tax'!B71="","",'Federal Income Tax'!B71)</f>
        <v/>
      </c>
      <c r="C72" s="4" t="str">
        <f>IF('Federal Income Tax'!C71="","",'Federal Income Tax'!C71)</f>
        <v/>
      </c>
      <c r="D72" s="2">
        <f>IF('Federal Income Tax'!K71="","",'Federal Income Tax'!K71)</f>
        <v>0</v>
      </c>
      <c r="F72" s="2">
        <f>IF('Federal Income Tax'!Y71="","",'Federal Income Tax'!Y71)</f>
        <v>0</v>
      </c>
      <c r="G72" s="3">
        <f t="shared" si="3"/>
        <v>0</v>
      </c>
      <c r="H72" s="3">
        <f t="shared" si="4"/>
        <v>0</v>
      </c>
      <c r="I72" s="3">
        <f t="shared" si="5"/>
        <v>0</v>
      </c>
      <c r="J72" s="3">
        <f t="shared" si="0"/>
        <v>0</v>
      </c>
      <c r="K72" s="3">
        <f t="shared" si="1"/>
        <v>0</v>
      </c>
      <c r="L72" s="2">
        <f t="shared" si="6"/>
        <v>0</v>
      </c>
      <c r="M72" s="2">
        <f t="shared" si="7"/>
        <v>0</v>
      </c>
      <c r="N72" s="2">
        <f t="shared" si="8"/>
        <v>0</v>
      </c>
      <c r="O72" s="3">
        <f t="shared" si="9"/>
        <v>0</v>
      </c>
      <c r="Q72" s="6" t="str">
        <f>IF('Federal Income Tax'!Z71="","",'Federal Income Tax'!Z71)</f>
        <v/>
      </c>
      <c r="R72" s="4" t="str">
        <f>IF('Federal Income Tax'!AA71="","",'Federal Income Tax'!AA71)</f>
        <v/>
      </c>
      <c r="T72" s="9">
        <f t="shared" si="2"/>
        <v>0</v>
      </c>
    </row>
    <row r="73" spans="2:20" x14ac:dyDescent="0.25">
      <c r="B73" s="4" t="str">
        <f>IF('Federal Income Tax'!B72="","",'Federal Income Tax'!B72)</f>
        <v/>
      </c>
      <c r="C73" s="4" t="str">
        <f>IF('Federal Income Tax'!C72="","",'Federal Income Tax'!C72)</f>
        <v/>
      </c>
      <c r="D73" s="2">
        <f>IF('Federal Income Tax'!K72="","",'Federal Income Tax'!K72)</f>
        <v>0</v>
      </c>
      <c r="F73" s="2">
        <f>IF('Federal Income Tax'!Y72="","",'Federal Income Tax'!Y72)</f>
        <v>0</v>
      </c>
      <c r="G73" s="3">
        <f t="shared" si="3"/>
        <v>0</v>
      </c>
      <c r="H73" s="3">
        <f t="shared" si="4"/>
        <v>0</v>
      </c>
      <c r="I73" s="3">
        <f t="shared" si="5"/>
        <v>0</v>
      </c>
      <c r="J73" s="3">
        <f t="shared" si="0"/>
        <v>0</v>
      </c>
      <c r="K73" s="3">
        <f t="shared" si="1"/>
        <v>0</v>
      </c>
      <c r="L73" s="2">
        <f t="shared" si="6"/>
        <v>0</v>
      </c>
      <c r="M73" s="2">
        <f t="shared" si="7"/>
        <v>0</v>
      </c>
      <c r="N73" s="2">
        <f t="shared" si="8"/>
        <v>0</v>
      </c>
      <c r="O73" s="3">
        <f t="shared" si="9"/>
        <v>0</v>
      </c>
      <c r="Q73" s="6" t="str">
        <f>IF('Federal Income Tax'!Z72="","",'Federal Income Tax'!Z72)</f>
        <v/>
      </c>
      <c r="R73" s="4" t="str">
        <f>IF('Federal Income Tax'!AA72="","",'Federal Income Tax'!AA72)</f>
        <v/>
      </c>
      <c r="T73" s="9">
        <f t="shared" si="2"/>
        <v>0</v>
      </c>
    </row>
    <row r="74" spans="2:20" x14ac:dyDescent="0.25">
      <c r="B74" s="4" t="str">
        <f>IF('Federal Income Tax'!B73="","",'Federal Income Tax'!B73)</f>
        <v/>
      </c>
      <c r="C74" s="4" t="str">
        <f>IF('Federal Income Tax'!C73="","",'Federal Income Tax'!C73)</f>
        <v/>
      </c>
      <c r="D74" s="2">
        <f>IF('Federal Income Tax'!K73="","",'Federal Income Tax'!K73)</f>
        <v>0</v>
      </c>
      <c r="F74" s="2">
        <f>IF('Federal Income Tax'!Y73="","",'Federal Income Tax'!Y73)</f>
        <v>0</v>
      </c>
      <c r="G74" s="3">
        <f t="shared" si="3"/>
        <v>0</v>
      </c>
      <c r="H74" s="3">
        <f t="shared" si="4"/>
        <v>0</v>
      </c>
      <c r="I74" s="3">
        <f t="shared" si="5"/>
        <v>0</v>
      </c>
      <c r="J74" s="3">
        <f t="shared" si="0"/>
        <v>0</v>
      </c>
      <c r="K74" s="3">
        <f t="shared" si="1"/>
        <v>0</v>
      </c>
      <c r="L74" s="2">
        <f t="shared" si="6"/>
        <v>0</v>
      </c>
      <c r="M74" s="2">
        <f t="shared" si="7"/>
        <v>0</v>
      </c>
      <c r="N74" s="2">
        <f t="shared" si="8"/>
        <v>0</v>
      </c>
      <c r="O74" s="3">
        <f t="shared" si="9"/>
        <v>0</v>
      </c>
      <c r="Q74" s="6" t="str">
        <f>IF('Federal Income Tax'!Z73="","",'Federal Income Tax'!Z73)</f>
        <v/>
      </c>
      <c r="R74" s="4" t="str">
        <f>IF('Federal Income Tax'!AA73="","",'Federal Income Tax'!AA73)</f>
        <v/>
      </c>
      <c r="T74" s="9">
        <f t="shared" si="2"/>
        <v>0</v>
      </c>
    </row>
    <row r="75" spans="2:20" x14ac:dyDescent="0.25">
      <c r="B75" s="4" t="str">
        <f>IF('Federal Income Tax'!B74="","",'Federal Income Tax'!B74)</f>
        <v/>
      </c>
      <c r="C75" s="4" t="str">
        <f>IF('Federal Income Tax'!C74="","",'Federal Income Tax'!C74)</f>
        <v/>
      </c>
      <c r="D75" s="2">
        <f>IF('Federal Income Tax'!K74="","",'Federal Income Tax'!K74)</f>
        <v>0</v>
      </c>
      <c r="F75" s="2">
        <f>IF('Federal Income Tax'!Y74="","",'Federal Income Tax'!Y74)</f>
        <v>0</v>
      </c>
      <c r="G75" s="3">
        <f t="shared" ref="G75:G138" si="10">D75*$G$7</f>
        <v>0</v>
      </c>
      <c r="H75" s="3">
        <f t="shared" ref="H75:H138" si="11">D75*$H$7</f>
        <v>0</v>
      </c>
      <c r="I75" s="3">
        <f t="shared" ref="I75:I138" si="12">SUM(F75,G75,H75)</f>
        <v>0</v>
      </c>
      <c r="J75" s="3">
        <f t="shared" ref="J75:J138" si="13">D75*$J$7</f>
        <v>0</v>
      </c>
      <c r="K75" s="3">
        <f t="shared" ref="K75:K138" si="14">D75*$H$7</f>
        <v>0</v>
      </c>
      <c r="L75" s="2">
        <f t="shared" ref="L75:L138" si="15">SUM(J75,K75)</f>
        <v>0</v>
      </c>
      <c r="M75" s="2">
        <f t="shared" ref="M75:M138" si="16">SUM(G75,J75)</f>
        <v>0</v>
      </c>
      <c r="N75" s="2">
        <f t="shared" ref="N75:N138" si="17">SUM(H75,K75)</f>
        <v>0</v>
      </c>
      <c r="O75" s="3">
        <f t="shared" ref="O75:O138" si="18">SUM(F75,M75,N75)</f>
        <v>0</v>
      </c>
      <c r="Q75" s="6" t="str">
        <f>IF('Federal Income Tax'!Z74="","",'Federal Income Tax'!Z74)</f>
        <v/>
      </c>
      <c r="R75" s="4" t="str">
        <f>IF('Federal Income Tax'!AA74="","",'Federal Income Tax'!AA74)</f>
        <v/>
      </c>
      <c r="T75" s="9">
        <f t="shared" ref="T75:T138" si="19">SUM(D75,-I75)</f>
        <v>0</v>
      </c>
    </row>
    <row r="76" spans="2:20" x14ac:dyDescent="0.25">
      <c r="B76" s="4" t="str">
        <f>IF('Federal Income Tax'!B75="","",'Federal Income Tax'!B75)</f>
        <v/>
      </c>
      <c r="C76" s="4" t="str">
        <f>IF('Federal Income Tax'!C75="","",'Federal Income Tax'!C75)</f>
        <v/>
      </c>
      <c r="D76" s="2">
        <f>IF('Federal Income Tax'!K75="","",'Federal Income Tax'!K75)</f>
        <v>0</v>
      </c>
      <c r="F76" s="2">
        <f>IF('Federal Income Tax'!Y75="","",'Federal Income Tax'!Y75)</f>
        <v>0</v>
      </c>
      <c r="G76" s="3">
        <f t="shared" si="10"/>
        <v>0</v>
      </c>
      <c r="H76" s="3">
        <f t="shared" si="11"/>
        <v>0</v>
      </c>
      <c r="I76" s="3">
        <f t="shared" si="12"/>
        <v>0</v>
      </c>
      <c r="J76" s="3">
        <f t="shared" si="13"/>
        <v>0</v>
      </c>
      <c r="K76" s="3">
        <f t="shared" si="14"/>
        <v>0</v>
      </c>
      <c r="L76" s="2">
        <f t="shared" si="15"/>
        <v>0</v>
      </c>
      <c r="M76" s="2">
        <f t="shared" si="16"/>
        <v>0</v>
      </c>
      <c r="N76" s="2">
        <f t="shared" si="17"/>
        <v>0</v>
      </c>
      <c r="O76" s="3">
        <f t="shared" si="18"/>
        <v>0</v>
      </c>
      <c r="Q76" s="6" t="str">
        <f>IF('Federal Income Tax'!Z75="","",'Federal Income Tax'!Z75)</f>
        <v/>
      </c>
      <c r="R76" s="4" t="str">
        <f>IF('Federal Income Tax'!AA75="","",'Federal Income Tax'!AA75)</f>
        <v/>
      </c>
      <c r="T76" s="9">
        <f t="shared" si="19"/>
        <v>0</v>
      </c>
    </row>
    <row r="77" spans="2:20" x14ac:dyDescent="0.25">
      <c r="B77" s="4" t="str">
        <f>IF('Federal Income Tax'!B76="","",'Federal Income Tax'!B76)</f>
        <v/>
      </c>
      <c r="C77" s="4" t="str">
        <f>IF('Federal Income Tax'!C76="","",'Federal Income Tax'!C76)</f>
        <v/>
      </c>
      <c r="D77" s="2">
        <f>IF('Federal Income Tax'!K76="","",'Federal Income Tax'!K76)</f>
        <v>0</v>
      </c>
      <c r="F77" s="2">
        <f>IF('Federal Income Tax'!Y76="","",'Federal Income Tax'!Y76)</f>
        <v>0</v>
      </c>
      <c r="G77" s="3">
        <f t="shared" si="10"/>
        <v>0</v>
      </c>
      <c r="H77" s="3">
        <f t="shared" si="11"/>
        <v>0</v>
      </c>
      <c r="I77" s="3">
        <f t="shared" si="12"/>
        <v>0</v>
      </c>
      <c r="J77" s="3">
        <f t="shared" si="13"/>
        <v>0</v>
      </c>
      <c r="K77" s="3">
        <f t="shared" si="14"/>
        <v>0</v>
      </c>
      <c r="L77" s="2">
        <f t="shared" si="15"/>
        <v>0</v>
      </c>
      <c r="M77" s="2">
        <f t="shared" si="16"/>
        <v>0</v>
      </c>
      <c r="N77" s="2">
        <f t="shared" si="17"/>
        <v>0</v>
      </c>
      <c r="O77" s="3">
        <f t="shared" si="18"/>
        <v>0</v>
      </c>
      <c r="Q77" s="6" t="str">
        <f>IF('Federal Income Tax'!Z76="","",'Federal Income Tax'!Z76)</f>
        <v/>
      </c>
      <c r="R77" s="4" t="str">
        <f>IF('Federal Income Tax'!AA76="","",'Federal Income Tax'!AA76)</f>
        <v/>
      </c>
      <c r="T77" s="9">
        <f t="shared" si="19"/>
        <v>0</v>
      </c>
    </row>
    <row r="78" spans="2:20" x14ac:dyDescent="0.25">
      <c r="B78" s="4" t="str">
        <f>IF('Federal Income Tax'!B77="","",'Federal Income Tax'!B77)</f>
        <v/>
      </c>
      <c r="C78" s="4" t="str">
        <f>IF('Federal Income Tax'!C77="","",'Federal Income Tax'!C77)</f>
        <v/>
      </c>
      <c r="D78" s="2">
        <f>IF('Federal Income Tax'!K77="","",'Federal Income Tax'!K77)</f>
        <v>0</v>
      </c>
      <c r="F78" s="2">
        <f>IF('Federal Income Tax'!Y77="","",'Federal Income Tax'!Y77)</f>
        <v>0</v>
      </c>
      <c r="G78" s="3">
        <f t="shared" si="10"/>
        <v>0</v>
      </c>
      <c r="H78" s="3">
        <f t="shared" si="11"/>
        <v>0</v>
      </c>
      <c r="I78" s="3">
        <f t="shared" si="12"/>
        <v>0</v>
      </c>
      <c r="J78" s="3">
        <f t="shared" si="13"/>
        <v>0</v>
      </c>
      <c r="K78" s="3">
        <f t="shared" si="14"/>
        <v>0</v>
      </c>
      <c r="L78" s="2">
        <f t="shared" si="15"/>
        <v>0</v>
      </c>
      <c r="M78" s="2">
        <f t="shared" si="16"/>
        <v>0</v>
      </c>
      <c r="N78" s="2">
        <f t="shared" si="17"/>
        <v>0</v>
      </c>
      <c r="O78" s="3">
        <f t="shared" si="18"/>
        <v>0</v>
      </c>
      <c r="Q78" s="6" t="str">
        <f>IF('Federal Income Tax'!Z77="","",'Federal Income Tax'!Z77)</f>
        <v/>
      </c>
      <c r="R78" s="4" t="str">
        <f>IF('Federal Income Tax'!AA77="","",'Federal Income Tax'!AA77)</f>
        <v/>
      </c>
      <c r="T78" s="9">
        <f t="shared" si="19"/>
        <v>0</v>
      </c>
    </row>
    <row r="79" spans="2:20" x14ac:dyDescent="0.25">
      <c r="B79" s="4" t="str">
        <f>IF('Federal Income Tax'!B78="","",'Federal Income Tax'!B78)</f>
        <v/>
      </c>
      <c r="C79" s="4" t="str">
        <f>IF('Federal Income Tax'!C78="","",'Federal Income Tax'!C78)</f>
        <v/>
      </c>
      <c r="D79" s="2">
        <f>IF('Federal Income Tax'!K78="","",'Federal Income Tax'!K78)</f>
        <v>0</v>
      </c>
      <c r="F79" s="2">
        <f>IF('Federal Income Tax'!Y78="","",'Federal Income Tax'!Y78)</f>
        <v>0</v>
      </c>
      <c r="G79" s="3">
        <f t="shared" si="10"/>
        <v>0</v>
      </c>
      <c r="H79" s="3">
        <f t="shared" si="11"/>
        <v>0</v>
      </c>
      <c r="I79" s="3">
        <f t="shared" si="12"/>
        <v>0</v>
      </c>
      <c r="J79" s="3">
        <f t="shared" si="13"/>
        <v>0</v>
      </c>
      <c r="K79" s="3">
        <f t="shared" si="14"/>
        <v>0</v>
      </c>
      <c r="L79" s="2">
        <f t="shared" si="15"/>
        <v>0</v>
      </c>
      <c r="M79" s="2">
        <f t="shared" si="16"/>
        <v>0</v>
      </c>
      <c r="N79" s="2">
        <f t="shared" si="17"/>
        <v>0</v>
      </c>
      <c r="O79" s="3">
        <f t="shared" si="18"/>
        <v>0</v>
      </c>
      <c r="Q79" s="6" t="str">
        <f>IF('Federal Income Tax'!Z78="","",'Federal Income Tax'!Z78)</f>
        <v/>
      </c>
      <c r="R79" s="4" t="str">
        <f>IF('Federal Income Tax'!AA78="","",'Federal Income Tax'!AA78)</f>
        <v/>
      </c>
      <c r="T79" s="9">
        <f t="shared" si="19"/>
        <v>0</v>
      </c>
    </row>
    <row r="80" spans="2:20" x14ac:dyDescent="0.25">
      <c r="B80" s="4" t="str">
        <f>IF('Federal Income Tax'!B79="","",'Federal Income Tax'!B79)</f>
        <v/>
      </c>
      <c r="C80" s="4" t="str">
        <f>IF('Federal Income Tax'!C79="","",'Federal Income Tax'!C79)</f>
        <v/>
      </c>
      <c r="D80" s="2">
        <f>IF('Federal Income Tax'!K79="","",'Federal Income Tax'!K79)</f>
        <v>0</v>
      </c>
      <c r="F80" s="2">
        <f>IF('Federal Income Tax'!Y79="","",'Federal Income Tax'!Y79)</f>
        <v>0</v>
      </c>
      <c r="G80" s="3">
        <f t="shared" si="10"/>
        <v>0</v>
      </c>
      <c r="H80" s="3">
        <f t="shared" si="11"/>
        <v>0</v>
      </c>
      <c r="I80" s="3">
        <f t="shared" si="12"/>
        <v>0</v>
      </c>
      <c r="J80" s="3">
        <f t="shared" si="13"/>
        <v>0</v>
      </c>
      <c r="K80" s="3">
        <f t="shared" si="14"/>
        <v>0</v>
      </c>
      <c r="L80" s="2">
        <f t="shared" si="15"/>
        <v>0</v>
      </c>
      <c r="M80" s="2">
        <f t="shared" si="16"/>
        <v>0</v>
      </c>
      <c r="N80" s="2">
        <f t="shared" si="17"/>
        <v>0</v>
      </c>
      <c r="O80" s="3">
        <f t="shared" si="18"/>
        <v>0</v>
      </c>
      <c r="Q80" s="6" t="str">
        <f>IF('Federal Income Tax'!Z79="","",'Federal Income Tax'!Z79)</f>
        <v/>
      </c>
      <c r="R80" s="4" t="str">
        <f>IF('Federal Income Tax'!AA79="","",'Federal Income Tax'!AA79)</f>
        <v/>
      </c>
      <c r="T80" s="9">
        <f t="shared" si="19"/>
        <v>0</v>
      </c>
    </row>
    <row r="81" spans="2:20" x14ac:dyDescent="0.25">
      <c r="B81" s="4" t="str">
        <f>IF('Federal Income Tax'!B80="","",'Federal Income Tax'!B80)</f>
        <v/>
      </c>
      <c r="C81" s="4" t="str">
        <f>IF('Federal Income Tax'!C80="","",'Federal Income Tax'!C80)</f>
        <v/>
      </c>
      <c r="D81" s="2">
        <f>IF('Federal Income Tax'!K80="","",'Federal Income Tax'!K80)</f>
        <v>0</v>
      </c>
      <c r="F81" s="2">
        <f>IF('Federal Income Tax'!Y80="","",'Federal Income Tax'!Y80)</f>
        <v>0</v>
      </c>
      <c r="G81" s="3">
        <f t="shared" si="10"/>
        <v>0</v>
      </c>
      <c r="H81" s="3">
        <f t="shared" si="11"/>
        <v>0</v>
      </c>
      <c r="I81" s="3">
        <f t="shared" si="12"/>
        <v>0</v>
      </c>
      <c r="J81" s="3">
        <f t="shared" si="13"/>
        <v>0</v>
      </c>
      <c r="K81" s="3">
        <f t="shared" si="14"/>
        <v>0</v>
      </c>
      <c r="L81" s="2">
        <f t="shared" si="15"/>
        <v>0</v>
      </c>
      <c r="M81" s="2">
        <f t="shared" si="16"/>
        <v>0</v>
      </c>
      <c r="N81" s="2">
        <f t="shared" si="17"/>
        <v>0</v>
      </c>
      <c r="O81" s="3">
        <f t="shared" si="18"/>
        <v>0</v>
      </c>
      <c r="Q81" s="6" t="str">
        <f>IF('Federal Income Tax'!Z80="","",'Federal Income Tax'!Z80)</f>
        <v/>
      </c>
      <c r="R81" s="4" t="str">
        <f>IF('Federal Income Tax'!AA80="","",'Federal Income Tax'!AA80)</f>
        <v/>
      </c>
      <c r="T81" s="9">
        <f t="shared" si="19"/>
        <v>0</v>
      </c>
    </row>
    <row r="82" spans="2:20" x14ac:dyDescent="0.25">
      <c r="B82" s="4" t="str">
        <f>IF('Federal Income Tax'!B81="","",'Federal Income Tax'!B81)</f>
        <v/>
      </c>
      <c r="C82" s="4" t="str">
        <f>IF('Federal Income Tax'!C81="","",'Federal Income Tax'!C81)</f>
        <v/>
      </c>
      <c r="D82" s="2">
        <f>IF('Federal Income Tax'!K81="","",'Federal Income Tax'!K81)</f>
        <v>0</v>
      </c>
      <c r="F82" s="2">
        <f>IF('Federal Income Tax'!Y81="","",'Federal Income Tax'!Y81)</f>
        <v>0</v>
      </c>
      <c r="G82" s="3">
        <f t="shared" si="10"/>
        <v>0</v>
      </c>
      <c r="H82" s="3">
        <f t="shared" si="11"/>
        <v>0</v>
      </c>
      <c r="I82" s="3">
        <f t="shared" si="12"/>
        <v>0</v>
      </c>
      <c r="J82" s="3">
        <f t="shared" si="13"/>
        <v>0</v>
      </c>
      <c r="K82" s="3">
        <f t="shared" si="14"/>
        <v>0</v>
      </c>
      <c r="L82" s="2">
        <f t="shared" si="15"/>
        <v>0</v>
      </c>
      <c r="M82" s="2">
        <f t="shared" si="16"/>
        <v>0</v>
      </c>
      <c r="N82" s="2">
        <f t="shared" si="17"/>
        <v>0</v>
      </c>
      <c r="O82" s="3">
        <f t="shared" si="18"/>
        <v>0</v>
      </c>
      <c r="Q82" s="6" t="str">
        <f>IF('Federal Income Tax'!Z81="","",'Federal Income Tax'!Z81)</f>
        <v/>
      </c>
      <c r="R82" s="4" t="str">
        <f>IF('Federal Income Tax'!AA81="","",'Federal Income Tax'!AA81)</f>
        <v/>
      </c>
      <c r="T82" s="9">
        <f t="shared" si="19"/>
        <v>0</v>
      </c>
    </row>
    <row r="83" spans="2:20" x14ac:dyDescent="0.25">
      <c r="B83" s="4" t="str">
        <f>IF('Federal Income Tax'!B82="","",'Federal Income Tax'!B82)</f>
        <v/>
      </c>
      <c r="C83" s="4" t="str">
        <f>IF('Federal Income Tax'!C82="","",'Federal Income Tax'!C82)</f>
        <v/>
      </c>
      <c r="D83" s="2">
        <f>IF('Federal Income Tax'!K82="","",'Federal Income Tax'!K82)</f>
        <v>0</v>
      </c>
      <c r="F83" s="2">
        <f>IF('Federal Income Tax'!Y82="","",'Federal Income Tax'!Y82)</f>
        <v>0</v>
      </c>
      <c r="G83" s="3">
        <f t="shared" si="10"/>
        <v>0</v>
      </c>
      <c r="H83" s="3">
        <f t="shared" si="11"/>
        <v>0</v>
      </c>
      <c r="I83" s="3">
        <f t="shared" si="12"/>
        <v>0</v>
      </c>
      <c r="J83" s="3">
        <f t="shared" si="13"/>
        <v>0</v>
      </c>
      <c r="K83" s="3">
        <f t="shared" si="14"/>
        <v>0</v>
      </c>
      <c r="L83" s="2">
        <f t="shared" si="15"/>
        <v>0</v>
      </c>
      <c r="M83" s="2">
        <f t="shared" si="16"/>
        <v>0</v>
      </c>
      <c r="N83" s="2">
        <f t="shared" si="17"/>
        <v>0</v>
      </c>
      <c r="O83" s="3">
        <f t="shared" si="18"/>
        <v>0</v>
      </c>
      <c r="Q83" s="6" t="str">
        <f>IF('Federal Income Tax'!Z82="","",'Federal Income Tax'!Z82)</f>
        <v/>
      </c>
      <c r="R83" s="4" t="str">
        <f>IF('Federal Income Tax'!AA82="","",'Federal Income Tax'!AA82)</f>
        <v/>
      </c>
      <c r="T83" s="9">
        <f t="shared" si="19"/>
        <v>0</v>
      </c>
    </row>
    <row r="84" spans="2:20" x14ac:dyDescent="0.25">
      <c r="B84" s="4" t="str">
        <f>IF('Federal Income Tax'!B83="","",'Federal Income Tax'!B83)</f>
        <v/>
      </c>
      <c r="C84" s="4" t="str">
        <f>IF('Federal Income Tax'!C83="","",'Federal Income Tax'!C83)</f>
        <v/>
      </c>
      <c r="D84" s="2">
        <f>IF('Federal Income Tax'!K83="","",'Federal Income Tax'!K83)</f>
        <v>0</v>
      </c>
      <c r="F84" s="2">
        <f>IF('Federal Income Tax'!Y83="","",'Federal Income Tax'!Y83)</f>
        <v>0</v>
      </c>
      <c r="G84" s="3">
        <f t="shared" si="10"/>
        <v>0</v>
      </c>
      <c r="H84" s="3">
        <f t="shared" si="11"/>
        <v>0</v>
      </c>
      <c r="I84" s="3">
        <f t="shared" si="12"/>
        <v>0</v>
      </c>
      <c r="J84" s="3">
        <f t="shared" si="13"/>
        <v>0</v>
      </c>
      <c r="K84" s="3">
        <f t="shared" si="14"/>
        <v>0</v>
      </c>
      <c r="L84" s="2">
        <f t="shared" si="15"/>
        <v>0</v>
      </c>
      <c r="M84" s="2">
        <f t="shared" si="16"/>
        <v>0</v>
      </c>
      <c r="N84" s="2">
        <f t="shared" si="17"/>
        <v>0</v>
      </c>
      <c r="O84" s="3">
        <f t="shared" si="18"/>
        <v>0</v>
      </c>
      <c r="Q84" s="6" t="str">
        <f>IF('Federal Income Tax'!Z83="","",'Federal Income Tax'!Z83)</f>
        <v/>
      </c>
      <c r="R84" s="4" t="str">
        <f>IF('Federal Income Tax'!AA83="","",'Federal Income Tax'!AA83)</f>
        <v/>
      </c>
      <c r="T84" s="9">
        <f t="shared" si="19"/>
        <v>0</v>
      </c>
    </row>
    <row r="85" spans="2:20" x14ac:dyDescent="0.25">
      <c r="B85" s="4" t="str">
        <f>IF('Federal Income Tax'!B84="","",'Federal Income Tax'!B84)</f>
        <v/>
      </c>
      <c r="C85" s="4" t="str">
        <f>IF('Federal Income Tax'!C84="","",'Federal Income Tax'!C84)</f>
        <v/>
      </c>
      <c r="D85" s="2">
        <f>IF('Federal Income Tax'!K84="","",'Federal Income Tax'!K84)</f>
        <v>0</v>
      </c>
      <c r="F85" s="2">
        <f>IF('Federal Income Tax'!Y84="","",'Federal Income Tax'!Y84)</f>
        <v>0</v>
      </c>
      <c r="G85" s="3">
        <f t="shared" si="10"/>
        <v>0</v>
      </c>
      <c r="H85" s="3">
        <f t="shared" si="11"/>
        <v>0</v>
      </c>
      <c r="I85" s="3">
        <f t="shared" si="12"/>
        <v>0</v>
      </c>
      <c r="J85" s="3">
        <f t="shared" si="13"/>
        <v>0</v>
      </c>
      <c r="K85" s="3">
        <f t="shared" si="14"/>
        <v>0</v>
      </c>
      <c r="L85" s="2">
        <f t="shared" si="15"/>
        <v>0</v>
      </c>
      <c r="M85" s="2">
        <f t="shared" si="16"/>
        <v>0</v>
      </c>
      <c r="N85" s="2">
        <f t="shared" si="17"/>
        <v>0</v>
      </c>
      <c r="O85" s="3">
        <f t="shared" si="18"/>
        <v>0</v>
      </c>
      <c r="Q85" s="6" t="str">
        <f>IF('Federal Income Tax'!Z84="","",'Federal Income Tax'!Z84)</f>
        <v/>
      </c>
      <c r="R85" s="4" t="str">
        <f>IF('Federal Income Tax'!AA84="","",'Federal Income Tax'!AA84)</f>
        <v/>
      </c>
      <c r="T85" s="9">
        <f t="shared" si="19"/>
        <v>0</v>
      </c>
    </row>
    <row r="86" spans="2:20" x14ac:dyDescent="0.25">
      <c r="B86" s="4" t="str">
        <f>IF('Federal Income Tax'!B85="","",'Federal Income Tax'!B85)</f>
        <v/>
      </c>
      <c r="C86" s="4" t="str">
        <f>IF('Federal Income Tax'!C85="","",'Federal Income Tax'!C85)</f>
        <v/>
      </c>
      <c r="D86" s="2">
        <f>IF('Federal Income Tax'!K85="","",'Federal Income Tax'!K85)</f>
        <v>0</v>
      </c>
      <c r="F86" s="2">
        <f>IF('Federal Income Tax'!Y85="","",'Federal Income Tax'!Y85)</f>
        <v>0</v>
      </c>
      <c r="G86" s="3">
        <f t="shared" si="10"/>
        <v>0</v>
      </c>
      <c r="H86" s="3">
        <f t="shared" si="11"/>
        <v>0</v>
      </c>
      <c r="I86" s="3">
        <f t="shared" si="12"/>
        <v>0</v>
      </c>
      <c r="J86" s="3">
        <f t="shared" si="13"/>
        <v>0</v>
      </c>
      <c r="K86" s="3">
        <f t="shared" si="14"/>
        <v>0</v>
      </c>
      <c r="L86" s="2">
        <f t="shared" si="15"/>
        <v>0</v>
      </c>
      <c r="M86" s="2">
        <f t="shared" si="16"/>
        <v>0</v>
      </c>
      <c r="N86" s="2">
        <f t="shared" si="17"/>
        <v>0</v>
      </c>
      <c r="O86" s="3">
        <f t="shared" si="18"/>
        <v>0</v>
      </c>
      <c r="Q86" s="6" t="str">
        <f>IF('Federal Income Tax'!Z85="","",'Federal Income Tax'!Z85)</f>
        <v/>
      </c>
      <c r="R86" s="4" t="str">
        <f>IF('Federal Income Tax'!AA85="","",'Federal Income Tax'!AA85)</f>
        <v/>
      </c>
      <c r="T86" s="9">
        <f t="shared" si="19"/>
        <v>0</v>
      </c>
    </row>
    <row r="87" spans="2:20" x14ac:dyDescent="0.25">
      <c r="B87" s="4" t="str">
        <f>IF('Federal Income Tax'!B86="","",'Federal Income Tax'!B86)</f>
        <v/>
      </c>
      <c r="C87" s="4" t="str">
        <f>IF('Federal Income Tax'!C86="","",'Federal Income Tax'!C86)</f>
        <v/>
      </c>
      <c r="D87" s="2">
        <f>IF('Federal Income Tax'!K86="","",'Federal Income Tax'!K86)</f>
        <v>0</v>
      </c>
      <c r="F87" s="2">
        <f>IF('Federal Income Tax'!Y86="","",'Federal Income Tax'!Y86)</f>
        <v>0</v>
      </c>
      <c r="G87" s="3">
        <f t="shared" si="10"/>
        <v>0</v>
      </c>
      <c r="H87" s="3">
        <f t="shared" si="11"/>
        <v>0</v>
      </c>
      <c r="I87" s="3">
        <f t="shared" si="12"/>
        <v>0</v>
      </c>
      <c r="J87" s="3">
        <f t="shared" si="13"/>
        <v>0</v>
      </c>
      <c r="K87" s="3">
        <f t="shared" si="14"/>
        <v>0</v>
      </c>
      <c r="L87" s="2">
        <f t="shared" si="15"/>
        <v>0</v>
      </c>
      <c r="M87" s="2">
        <f t="shared" si="16"/>
        <v>0</v>
      </c>
      <c r="N87" s="2">
        <f t="shared" si="17"/>
        <v>0</v>
      </c>
      <c r="O87" s="3">
        <f t="shared" si="18"/>
        <v>0</v>
      </c>
      <c r="Q87" s="6" t="str">
        <f>IF('Federal Income Tax'!Z86="","",'Federal Income Tax'!Z86)</f>
        <v/>
      </c>
      <c r="R87" s="4" t="str">
        <f>IF('Federal Income Tax'!AA86="","",'Federal Income Tax'!AA86)</f>
        <v/>
      </c>
      <c r="T87" s="9">
        <f t="shared" si="19"/>
        <v>0</v>
      </c>
    </row>
    <row r="88" spans="2:20" x14ac:dyDescent="0.25">
      <c r="B88" s="4" t="str">
        <f>IF('Federal Income Tax'!B87="","",'Federal Income Tax'!B87)</f>
        <v/>
      </c>
      <c r="C88" s="4" t="str">
        <f>IF('Federal Income Tax'!C87="","",'Federal Income Tax'!C87)</f>
        <v/>
      </c>
      <c r="D88" s="2">
        <f>IF('Federal Income Tax'!K87="","",'Federal Income Tax'!K87)</f>
        <v>0</v>
      </c>
      <c r="F88" s="2">
        <f>IF('Federal Income Tax'!Y87="","",'Federal Income Tax'!Y87)</f>
        <v>0</v>
      </c>
      <c r="G88" s="3">
        <f t="shared" si="10"/>
        <v>0</v>
      </c>
      <c r="H88" s="3">
        <f t="shared" si="11"/>
        <v>0</v>
      </c>
      <c r="I88" s="3">
        <f t="shared" si="12"/>
        <v>0</v>
      </c>
      <c r="J88" s="3">
        <f t="shared" si="13"/>
        <v>0</v>
      </c>
      <c r="K88" s="3">
        <f t="shared" si="14"/>
        <v>0</v>
      </c>
      <c r="L88" s="2">
        <f t="shared" si="15"/>
        <v>0</v>
      </c>
      <c r="M88" s="2">
        <f t="shared" si="16"/>
        <v>0</v>
      </c>
      <c r="N88" s="2">
        <f t="shared" si="17"/>
        <v>0</v>
      </c>
      <c r="O88" s="3">
        <f t="shared" si="18"/>
        <v>0</v>
      </c>
      <c r="Q88" s="6" t="str">
        <f>IF('Federal Income Tax'!Z87="","",'Federal Income Tax'!Z87)</f>
        <v/>
      </c>
      <c r="R88" s="4" t="str">
        <f>IF('Federal Income Tax'!AA87="","",'Federal Income Tax'!AA87)</f>
        <v/>
      </c>
      <c r="T88" s="9">
        <f t="shared" si="19"/>
        <v>0</v>
      </c>
    </row>
    <row r="89" spans="2:20" x14ac:dyDescent="0.25">
      <c r="B89" s="4" t="str">
        <f>IF('Federal Income Tax'!B88="","",'Federal Income Tax'!B88)</f>
        <v/>
      </c>
      <c r="C89" s="4" t="str">
        <f>IF('Federal Income Tax'!C88="","",'Federal Income Tax'!C88)</f>
        <v/>
      </c>
      <c r="D89" s="2">
        <f>IF('Federal Income Tax'!K88="","",'Federal Income Tax'!K88)</f>
        <v>0</v>
      </c>
      <c r="F89" s="2">
        <f>IF('Federal Income Tax'!Y88="","",'Federal Income Tax'!Y88)</f>
        <v>0</v>
      </c>
      <c r="G89" s="3">
        <f t="shared" si="10"/>
        <v>0</v>
      </c>
      <c r="H89" s="3">
        <f t="shared" si="11"/>
        <v>0</v>
      </c>
      <c r="I89" s="3">
        <f t="shared" si="12"/>
        <v>0</v>
      </c>
      <c r="J89" s="3">
        <f t="shared" si="13"/>
        <v>0</v>
      </c>
      <c r="K89" s="3">
        <f t="shared" si="14"/>
        <v>0</v>
      </c>
      <c r="L89" s="2">
        <f t="shared" si="15"/>
        <v>0</v>
      </c>
      <c r="M89" s="2">
        <f t="shared" si="16"/>
        <v>0</v>
      </c>
      <c r="N89" s="2">
        <f t="shared" si="17"/>
        <v>0</v>
      </c>
      <c r="O89" s="3">
        <f t="shared" si="18"/>
        <v>0</v>
      </c>
      <c r="Q89" s="6" t="str">
        <f>IF('Federal Income Tax'!Z88="","",'Federal Income Tax'!Z88)</f>
        <v/>
      </c>
      <c r="R89" s="4" t="str">
        <f>IF('Federal Income Tax'!AA88="","",'Federal Income Tax'!AA88)</f>
        <v/>
      </c>
      <c r="T89" s="9">
        <f t="shared" si="19"/>
        <v>0</v>
      </c>
    </row>
    <row r="90" spans="2:20" x14ac:dyDescent="0.25">
      <c r="B90" s="4" t="str">
        <f>IF('Federal Income Tax'!B89="","",'Federal Income Tax'!B89)</f>
        <v/>
      </c>
      <c r="C90" s="4" t="str">
        <f>IF('Federal Income Tax'!C89="","",'Federal Income Tax'!C89)</f>
        <v/>
      </c>
      <c r="D90" s="2">
        <f>IF('Federal Income Tax'!K89="","",'Federal Income Tax'!K89)</f>
        <v>0</v>
      </c>
      <c r="F90" s="2">
        <f>IF('Federal Income Tax'!Y89="","",'Federal Income Tax'!Y89)</f>
        <v>0</v>
      </c>
      <c r="G90" s="3">
        <f t="shared" si="10"/>
        <v>0</v>
      </c>
      <c r="H90" s="3">
        <f t="shared" si="11"/>
        <v>0</v>
      </c>
      <c r="I90" s="3">
        <f t="shared" si="12"/>
        <v>0</v>
      </c>
      <c r="J90" s="3">
        <f t="shared" si="13"/>
        <v>0</v>
      </c>
      <c r="K90" s="3">
        <f t="shared" si="14"/>
        <v>0</v>
      </c>
      <c r="L90" s="2">
        <f t="shared" si="15"/>
        <v>0</v>
      </c>
      <c r="M90" s="2">
        <f t="shared" si="16"/>
        <v>0</v>
      </c>
      <c r="N90" s="2">
        <f t="shared" si="17"/>
        <v>0</v>
      </c>
      <c r="O90" s="3">
        <f t="shared" si="18"/>
        <v>0</v>
      </c>
      <c r="Q90" s="6" t="str">
        <f>IF('Federal Income Tax'!Z89="","",'Federal Income Tax'!Z89)</f>
        <v/>
      </c>
      <c r="R90" s="4" t="str">
        <f>IF('Federal Income Tax'!AA89="","",'Federal Income Tax'!AA89)</f>
        <v/>
      </c>
      <c r="T90" s="9">
        <f t="shared" si="19"/>
        <v>0</v>
      </c>
    </row>
    <row r="91" spans="2:20" x14ac:dyDescent="0.25">
      <c r="B91" s="4" t="str">
        <f>IF('Federal Income Tax'!B90="","",'Federal Income Tax'!B90)</f>
        <v/>
      </c>
      <c r="C91" s="4" t="str">
        <f>IF('Federal Income Tax'!C90="","",'Federal Income Tax'!C90)</f>
        <v/>
      </c>
      <c r="D91" s="2">
        <f>IF('Federal Income Tax'!K90="","",'Federal Income Tax'!K90)</f>
        <v>0</v>
      </c>
      <c r="F91" s="2">
        <f>IF('Federal Income Tax'!Y90="","",'Federal Income Tax'!Y90)</f>
        <v>0</v>
      </c>
      <c r="G91" s="3">
        <f t="shared" si="10"/>
        <v>0</v>
      </c>
      <c r="H91" s="3">
        <f t="shared" si="11"/>
        <v>0</v>
      </c>
      <c r="I91" s="3">
        <f t="shared" si="12"/>
        <v>0</v>
      </c>
      <c r="J91" s="3">
        <f t="shared" si="13"/>
        <v>0</v>
      </c>
      <c r="K91" s="3">
        <f t="shared" si="14"/>
        <v>0</v>
      </c>
      <c r="L91" s="2">
        <f t="shared" si="15"/>
        <v>0</v>
      </c>
      <c r="M91" s="2">
        <f t="shared" si="16"/>
        <v>0</v>
      </c>
      <c r="N91" s="2">
        <f t="shared" si="17"/>
        <v>0</v>
      </c>
      <c r="O91" s="3">
        <f t="shared" si="18"/>
        <v>0</v>
      </c>
      <c r="Q91" s="6" t="str">
        <f>IF('Federal Income Tax'!Z90="","",'Federal Income Tax'!Z90)</f>
        <v/>
      </c>
      <c r="R91" s="4" t="str">
        <f>IF('Federal Income Tax'!AA90="","",'Federal Income Tax'!AA90)</f>
        <v/>
      </c>
      <c r="T91" s="9">
        <f t="shared" si="19"/>
        <v>0</v>
      </c>
    </row>
    <row r="92" spans="2:20" x14ac:dyDescent="0.25">
      <c r="B92" s="4" t="str">
        <f>IF('Federal Income Tax'!B91="","",'Federal Income Tax'!B91)</f>
        <v/>
      </c>
      <c r="C92" s="4" t="str">
        <f>IF('Federal Income Tax'!C91="","",'Federal Income Tax'!C91)</f>
        <v/>
      </c>
      <c r="D92" s="2">
        <f>IF('Federal Income Tax'!K91="","",'Federal Income Tax'!K91)</f>
        <v>0</v>
      </c>
      <c r="F92" s="2">
        <f>IF('Federal Income Tax'!Y91="","",'Federal Income Tax'!Y91)</f>
        <v>0</v>
      </c>
      <c r="G92" s="3">
        <f t="shared" si="10"/>
        <v>0</v>
      </c>
      <c r="H92" s="3">
        <f t="shared" si="11"/>
        <v>0</v>
      </c>
      <c r="I92" s="3">
        <f t="shared" si="12"/>
        <v>0</v>
      </c>
      <c r="J92" s="3">
        <f t="shared" si="13"/>
        <v>0</v>
      </c>
      <c r="K92" s="3">
        <f t="shared" si="14"/>
        <v>0</v>
      </c>
      <c r="L92" s="2">
        <f t="shared" si="15"/>
        <v>0</v>
      </c>
      <c r="M92" s="2">
        <f t="shared" si="16"/>
        <v>0</v>
      </c>
      <c r="N92" s="2">
        <f t="shared" si="17"/>
        <v>0</v>
      </c>
      <c r="O92" s="3">
        <f t="shared" si="18"/>
        <v>0</v>
      </c>
      <c r="Q92" s="6" t="str">
        <f>IF('Federal Income Tax'!Z91="","",'Federal Income Tax'!Z91)</f>
        <v/>
      </c>
      <c r="R92" s="4" t="str">
        <f>IF('Federal Income Tax'!AA91="","",'Federal Income Tax'!AA91)</f>
        <v/>
      </c>
      <c r="T92" s="9">
        <f t="shared" si="19"/>
        <v>0</v>
      </c>
    </row>
    <row r="93" spans="2:20" x14ac:dyDescent="0.25">
      <c r="B93" s="4" t="str">
        <f>IF('Federal Income Tax'!B92="","",'Federal Income Tax'!B92)</f>
        <v/>
      </c>
      <c r="C93" s="4" t="str">
        <f>IF('Federal Income Tax'!C92="","",'Federal Income Tax'!C92)</f>
        <v/>
      </c>
      <c r="D93" s="2">
        <f>IF('Federal Income Tax'!K92="","",'Federal Income Tax'!K92)</f>
        <v>0</v>
      </c>
      <c r="F93" s="2">
        <f>IF('Federal Income Tax'!Y92="","",'Federal Income Tax'!Y92)</f>
        <v>0</v>
      </c>
      <c r="G93" s="3">
        <f t="shared" si="10"/>
        <v>0</v>
      </c>
      <c r="H93" s="3">
        <f t="shared" si="11"/>
        <v>0</v>
      </c>
      <c r="I93" s="3">
        <f t="shared" si="12"/>
        <v>0</v>
      </c>
      <c r="J93" s="3">
        <f t="shared" si="13"/>
        <v>0</v>
      </c>
      <c r="K93" s="3">
        <f t="shared" si="14"/>
        <v>0</v>
      </c>
      <c r="L93" s="2">
        <f t="shared" si="15"/>
        <v>0</v>
      </c>
      <c r="M93" s="2">
        <f t="shared" si="16"/>
        <v>0</v>
      </c>
      <c r="N93" s="2">
        <f t="shared" si="17"/>
        <v>0</v>
      </c>
      <c r="O93" s="3">
        <f t="shared" si="18"/>
        <v>0</v>
      </c>
      <c r="Q93" s="6" t="str">
        <f>IF('Federal Income Tax'!Z92="","",'Federal Income Tax'!Z92)</f>
        <v/>
      </c>
      <c r="R93" s="4" t="str">
        <f>IF('Federal Income Tax'!AA92="","",'Federal Income Tax'!AA92)</f>
        <v/>
      </c>
      <c r="T93" s="9">
        <f t="shared" si="19"/>
        <v>0</v>
      </c>
    </row>
    <row r="94" spans="2:20" x14ac:dyDescent="0.25">
      <c r="B94" s="4" t="str">
        <f>IF('Federal Income Tax'!B93="","",'Federal Income Tax'!B93)</f>
        <v/>
      </c>
      <c r="C94" s="4" t="str">
        <f>IF('Federal Income Tax'!C93="","",'Federal Income Tax'!C93)</f>
        <v/>
      </c>
      <c r="D94" s="2">
        <f>IF('Federal Income Tax'!K93="","",'Federal Income Tax'!K93)</f>
        <v>0</v>
      </c>
      <c r="F94" s="2">
        <f>IF('Federal Income Tax'!Y93="","",'Federal Income Tax'!Y93)</f>
        <v>0</v>
      </c>
      <c r="G94" s="3">
        <f t="shared" si="10"/>
        <v>0</v>
      </c>
      <c r="H94" s="3">
        <f t="shared" si="11"/>
        <v>0</v>
      </c>
      <c r="I94" s="3">
        <f t="shared" si="12"/>
        <v>0</v>
      </c>
      <c r="J94" s="3">
        <f t="shared" si="13"/>
        <v>0</v>
      </c>
      <c r="K94" s="3">
        <f t="shared" si="14"/>
        <v>0</v>
      </c>
      <c r="L94" s="2">
        <f t="shared" si="15"/>
        <v>0</v>
      </c>
      <c r="M94" s="2">
        <f t="shared" si="16"/>
        <v>0</v>
      </c>
      <c r="N94" s="2">
        <f t="shared" si="17"/>
        <v>0</v>
      </c>
      <c r="O94" s="3">
        <f t="shared" si="18"/>
        <v>0</v>
      </c>
      <c r="Q94" s="6" t="str">
        <f>IF('Federal Income Tax'!Z93="","",'Federal Income Tax'!Z93)</f>
        <v/>
      </c>
      <c r="R94" s="4" t="str">
        <f>IF('Federal Income Tax'!AA93="","",'Federal Income Tax'!AA93)</f>
        <v/>
      </c>
      <c r="T94" s="9">
        <f t="shared" si="19"/>
        <v>0</v>
      </c>
    </row>
    <row r="95" spans="2:20" x14ac:dyDescent="0.25">
      <c r="B95" s="4" t="str">
        <f>IF('Federal Income Tax'!B94="","",'Federal Income Tax'!B94)</f>
        <v/>
      </c>
      <c r="C95" s="4" t="str">
        <f>IF('Federal Income Tax'!C94="","",'Federal Income Tax'!C94)</f>
        <v/>
      </c>
      <c r="D95" s="2">
        <f>IF('Federal Income Tax'!K94="","",'Federal Income Tax'!K94)</f>
        <v>0</v>
      </c>
      <c r="F95" s="2">
        <f>IF('Federal Income Tax'!Y94="","",'Federal Income Tax'!Y94)</f>
        <v>0</v>
      </c>
      <c r="G95" s="3">
        <f t="shared" si="10"/>
        <v>0</v>
      </c>
      <c r="H95" s="3">
        <f t="shared" si="11"/>
        <v>0</v>
      </c>
      <c r="I95" s="3">
        <f t="shared" si="12"/>
        <v>0</v>
      </c>
      <c r="J95" s="3">
        <f t="shared" si="13"/>
        <v>0</v>
      </c>
      <c r="K95" s="3">
        <f t="shared" si="14"/>
        <v>0</v>
      </c>
      <c r="L95" s="2">
        <f t="shared" si="15"/>
        <v>0</v>
      </c>
      <c r="M95" s="2">
        <f t="shared" si="16"/>
        <v>0</v>
      </c>
      <c r="N95" s="2">
        <f t="shared" si="17"/>
        <v>0</v>
      </c>
      <c r="O95" s="3">
        <f t="shared" si="18"/>
        <v>0</v>
      </c>
      <c r="Q95" s="6" t="str">
        <f>IF('Federal Income Tax'!Z94="","",'Federal Income Tax'!Z94)</f>
        <v/>
      </c>
      <c r="R95" s="4" t="str">
        <f>IF('Federal Income Tax'!AA94="","",'Federal Income Tax'!AA94)</f>
        <v/>
      </c>
      <c r="T95" s="9">
        <f t="shared" si="19"/>
        <v>0</v>
      </c>
    </row>
    <row r="96" spans="2:20" x14ac:dyDescent="0.25">
      <c r="B96" s="4" t="str">
        <f>IF('Federal Income Tax'!B95="","",'Federal Income Tax'!B95)</f>
        <v/>
      </c>
      <c r="C96" s="4" t="str">
        <f>IF('Federal Income Tax'!C95="","",'Federal Income Tax'!C95)</f>
        <v/>
      </c>
      <c r="D96" s="2">
        <f>IF('Federal Income Tax'!K95="","",'Federal Income Tax'!K95)</f>
        <v>0</v>
      </c>
      <c r="F96" s="2">
        <f>IF('Federal Income Tax'!Y95="","",'Federal Income Tax'!Y95)</f>
        <v>0</v>
      </c>
      <c r="G96" s="3">
        <f t="shared" si="10"/>
        <v>0</v>
      </c>
      <c r="H96" s="3">
        <f t="shared" si="11"/>
        <v>0</v>
      </c>
      <c r="I96" s="3">
        <f t="shared" si="12"/>
        <v>0</v>
      </c>
      <c r="J96" s="3">
        <f t="shared" si="13"/>
        <v>0</v>
      </c>
      <c r="K96" s="3">
        <f t="shared" si="14"/>
        <v>0</v>
      </c>
      <c r="L96" s="2">
        <f t="shared" si="15"/>
        <v>0</v>
      </c>
      <c r="M96" s="2">
        <f t="shared" si="16"/>
        <v>0</v>
      </c>
      <c r="N96" s="2">
        <f t="shared" si="17"/>
        <v>0</v>
      </c>
      <c r="O96" s="3">
        <f t="shared" si="18"/>
        <v>0</v>
      </c>
      <c r="Q96" s="6" t="str">
        <f>IF('Federal Income Tax'!Z95="","",'Federal Income Tax'!Z95)</f>
        <v/>
      </c>
      <c r="R96" s="4" t="str">
        <f>IF('Federal Income Tax'!AA95="","",'Federal Income Tax'!AA95)</f>
        <v/>
      </c>
      <c r="T96" s="9">
        <f t="shared" si="19"/>
        <v>0</v>
      </c>
    </row>
    <row r="97" spans="2:20" x14ac:dyDescent="0.25">
      <c r="B97" s="4" t="str">
        <f>IF('Federal Income Tax'!B96="","",'Federal Income Tax'!B96)</f>
        <v/>
      </c>
      <c r="C97" s="4" t="str">
        <f>IF('Federal Income Tax'!C96="","",'Federal Income Tax'!C96)</f>
        <v/>
      </c>
      <c r="D97" s="2">
        <f>IF('Federal Income Tax'!K96="","",'Federal Income Tax'!K96)</f>
        <v>0</v>
      </c>
      <c r="F97" s="2">
        <f>IF('Federal Income Tax'!Y96="","",'Federal Income Tax'!Y96)</f>
        <v>0</v>
      </c>
      <c r="G97" s="3">
        <f t="shared" si="10"/>
        <v>0</v>
      </c>
      <c r="H97" s="3">
        <f t="shared" si="11"/>
        <v>0</v>
      </c>
      <c r="I97" s="3">
        <f t="shared" si="12"/>
        <v>0</v>
      </c>
      <c r="J97" s="3">
        <f t="shared" si="13"/>
        <v>0</v>
      </c>
      <c r="K97" s="3">
        <f t="shared" si="14"/>
        <v>0</v>
      </c>
      <c r="L97" s="2">
        <f t="shared" si="15"/>
        <v>0</v>
      </c>
      <c r="M97" s="2">
        <f t="shared" si="16"/>
        <v>0</v>
      </c>
      <c r="N97" s="2">
        <f t="shared" si="17"/>
        <v>0</v>
      </c>
      <c r="O97" s="3">
        <f t="shared" si="18"/>
        <v>0</v>
      </c>
      <c r="Q97" s="6" t="str">
        <f>IF('Federal Income Tax'!Z96="","",'Federal Income Tax'!Z96)</f>
        <v/>
      </c>
      <c r="R97" s="4" t="str">
        <f>IF('Federal Income Tax'!AA96="","",'Federal Income Tax'!AA96)</f>
        <v/>
      </c>
      <c r="T97" s="9">
        <f t="shared" si="19"/>
        <v>0</v>
      </c>
    </row>
    <row r="98" spans="2:20" x14ac:dyDescent="0.25">
      <c r="B98" s="4" t="str">
        <f>IF('Federal Income Tax'!B97="","",'Federal Income Tax'!B97)</f>
        <v/>
      </c>
      <c r="C98" s="4" t="str">
        <f>IF('Federal Income Tax'!C97="","",'Federal Income Tax'!C97)</f>
        <v/>
      </c>
      <c r="D98" s="2">
        <f>IF('Federal Income Tax'!K97="","",'Federal Income Tax'!K97)</f>
        <v>0</v>
      </c>
      <c r="F98" s="2">
        <f>IF('Federal Income Tax'!Y97="","",'Federal Income Tax'!Y97)</f>
        <v>0</v>
      </c>
      <c r="G98" s="3">
        <f t="shared" si="10"/>
        <v>0</v>
      </c>
      <c r="H98" s="3">
        <f t="shared" si="11"/>
        <v>0</v>
      </c>
      <c r="I98" s="3">
        <f t="shared" si="12"/>
        <v>0</v>
      </c>
      <c r="J98" s="3">
        <f t="shared" si="13"/>
        <v>0</v>
      </c>
      <c r="K98" s="3">
        <f t="shared" si="14"/>
        <v>0</v>
      </c>
      <c r="L98" s="2">
        <f t="shared" si="15"/>
        <v>0</v>
      </c>
      <c r="M98" s="2">
        <f t="shared" si="16"/>
        <v>0</v>
      </c>
      <c r="N98" s="2">
        <f t="shared" si="17"/>
        <v>0</v>
      </c>
      <c r="O98" s="3">
        <f t="shared" si="18"/>
        <v>0</v>
      </c>
      <c r="Q98" s="6" t="str">
        <f>IF('Federal Income Tax'!Z97="","",'Federal Income Tax'!Z97)</f>
        <v/>
      </c>
      <c r="R98" s="4" t="str">
        <f>IF('Federal Income Tax'!AA97="","",'Federal Income Tax'!AA97)</f>
        <v/>
      </c>
      <c r="T98" s="9">
        <f t="shared" si="19"/>
        <v>0</v>
      </c>
    </row>
    <row r="99" spans="2:20" x14ac:dyDescent="0.25">
      <c r="B99" s="4" t="str">
        <f>IF('Federal Income Tax'!B98="","",'Federal Income Tax'!B98)</f>
        <v/>
      </c>
      <c r="C99" s="4" t="str">
        <f>IF('Federal Income Tax'!C98="","",'Federal Income Tax'!C98)</f>
        <v/>
      </c>
      <c r="D99" s="2">
        <f>IF('Federal Income Tax'!K98="","",'Federal Income Tax'!K98)</f>
        <v>0</v>
      </c>
      <c r="F99" s="2">
        <f>IF('Federal Income Tax'!Y98="","",'Federal Income Tax'!Y98)</f>
        <v>0</v>
      </c>
      <c r="G99" s="3">
        <f t="shared" si="10"/>
        <v>0</v>
      </c>
      <c r="H99" s="3">
        <f t="shared" si="11"/>
        <v>0</v>
      </c>
      <c r="I99" s="3">
        <f t="shared" si="12"/>
        <v>0</v>
      </c>
      <c r="J99" s="3">
        <f t="shared" si="13"/>
        <v>0</v>
      </c>
      <c r="K99" s="3">
        <f t="shared" si="14"/>
        <v>0</v>
      </c>
      <c r="L99" s="2">
        <f t="shared" si="15"/>
        <v>0</v>
      </c>
      <c r="M99" s="2">
        <f t="shared" si="16"/>
        <v>0</v>
      </c>
      <c r="N99" s="2">
        <f t="shared" si="17"/>
        <v>0</v>
      </c>
      <c r="O99" s="3">
        <f t="shared" si="18"/>
        <v>0</v>
      </c>
      <c r="Q99" s="6" t="str">
        <f>IF('Federal Income Tax'!Z98="","",'Federal Income Tax'!Z98)</f>
        <v/>
      </c>
      <c r="R99" s="4" t="str">
        <f>IF('Federal Income Tax'!AA98="","",'Federal Income Tax'!AA98)</f>
        <v/>
      </c>
      <c r="T99" s="9">
        <f t="shared" si="19"/>
        <v>0</v>
      </c>
    </row>
    <row r="100" spans="2:20" x14ac:dyDescent="0.25">
      <c r="B100" s="4" t="str">
        <f>IF('Federal Income Tax'!B99="","",'Federal Income Tax'!B99)</f>
        <v/>
      </c>
      <c r="C100" s="4" t="str">
        <f>IF('Federal Income Tax'!C99="","",'Federal Income Tax'!C99)</f>
        <v/>
      </c>
      <c r="D100" s="2">
        <f>IF('Federal Income Tax'!K99="","",'Federal Income Tax'!K99)</f>
        <v>0</v>
      </c>
      <c r="F100" s="2">
        <f>IF('Federal Income Tax'!Y99="","",'Federal Income Tax'!Y99)</f>
        <v>0</v>
      </c>
      <c r="G100" s="3">
        <f t="shared" si="10"/>
        <v>0</v>
      </c>
      <c r="H100" s="3">
        <f t="shared" si="11"/>
        <v>0</v>
      </c>
      <c r="I100" s="3">
        <f t="shared" si="12"/>
        <v>0</v>
      </c>
      <c r="J100" s="3">
        <f t="shared" si="13"/>
        <v>0</v>
      </c>
      <c r="K100" s="3">
        <f t="shared" si="14"/>
        <v>0</v>
      </c>
      <c r="L100" s="2">
        <f t="shared" si="15"/>
        <v>0</v>
      </c>
      <c r="M100" s="2">
        <f t="shared" si="16"/>
        <v>0</v>
      </c>
      <c r="N100" s="2">
        <f t="shared" si="17"/>
        <v>0</v>
      </c>
      <c r="O100" s="3">
        <f t="shared" si="18"/>
        <v>0</v>
      </c>
      <c r="Q100" s="6" t="str">
        <f>IF('Federal Income Tax'!Z99="","",'Federal Income Tax'!Z99)</f>
        <v/>
      </c>
      <c r="R100" s="4" t="str">
        <f>IF('Federal Income Tax'!AA99="","",'Federal Income Tax'!AA99)</f>
        <v/>
      </c>
      <c r="T100" s="9">
        <f t="shared" si="19"/>
        <v>0</v>
      </c>
    </row>
    <row r="101" spans="2:20" x14ac:dyDescent="0.25">
      <c r="B101" s="4" t="str">
        <f>IF('Federal Income Tax'!B100="","",'Federal Income Tax'!B100)</f>
        <v/>
      </c>
      <c r="C101" s="4" t="str">
        <f>IF('Federal Income Tax'!C100="","",'Federal Income Tax'!C100)</f>
        <v/>
      </c>
      <c r="D101" s="2">
        <f>IF('Federal Income Tax'!K100="","",'Federal Income Tax'!K100)</f>
        <v>0</v>
      </c>
      <c r="F101" s="2">
        <f>IF('Federal Income Tax'!Y100="","",'Federal Income Tax'!Y100)</f>
        <v>0</v>
      </c>
      <c r="G101" s="3">
        <f t="shared" si="10"/>
        <v>0</v>
      </c>
      <c r="H101" s="3">
        <f t="shared" si="11"/>
        <v>0</v>
      </c>
      <c r="I101" s="3">
        <f t="shared" si="12"/>
        <v>0</v>
      </c>
      <c r="J101" s="3">
        <f t="shared" si="13"/>
        <v>0</v>
      </c>
      <c r="K101" s="3">
        <f t="shared" si="14"/>
        <v>0</v>
      </c>
      <c r="L101" s="2">
        <f t="shared" si="15"/>
        <v>0</v>
      </c>
      <c r="M101" s="2">
        <f t="shared" si="16"/>
        <v>0</v>
      </c>
      <c r="N101" s="2">
        <f t="shared" si="17"/>
        <v>0</v>
      </c>
      <c r="O101" s="3">
        <f t="shared" si="18"/>
        <v>0</v>
      </c>
      <c r="Q101" s="6" t="str">
        <f>IF('Federal Income Tax'!Z100="","",'Federal Income Tax'!Z100)</f>
        <v/>
      </c>
      <c r="R101" s="4" t="str">
        <f>IF('Federal Income Tax'!AA100="","",'Federal Income Tax'!AA100)</f>
        <v/>
      </c>
      <c r="T101" s="9">
        <f t="shared" si="19"/>
        <v>0</v>
      </c>
    </row>
    <row r="102" spans="2:20" x14ac:dyDescent="0.25">
      <c r="B102" s="4" t="str">
        <f>IF('Federal Income Tax'!B101="","",'Federal Income Tax'!B101)</f>
        <v/>
      </c>
      <c r="C102" s="4" t="str">
        <f>IF('Federal Income Tax'!C101="","",'Federal Income Tax'!C101)</f>
        <v/>
      </c>
      <c r="D102" s="2">
        <f>IF('Federal Income Tax'!K101="","",'Federal Income Tax'!K101)</f>
        <v>0</v>
      </c>
      <c r="F102" s="2">
        <f>IF('Federal Income Tax'!Y101="","",'Federal Income Tax'!Y101)</f>
        <v>0</v>
      </c>
      <c r="G102" s="3">
        <f t="shared" si="10"/>
        <v>0</v>
      </c>
      <c r="H102" s="3">
        <f t="shared" si="11"/>
        <v>0</v>
      </c>
      <c r="I102" s="3">
        <f t="shared" si="12"/>
        <v>0</v>
      </c>
      <c r="J102" s="3">
        <f t="shared" si="13"/>
        <v>0</v>
      </c>
      <c r="K102" s="3">
        <f t="shared" si="14"/>
        <v>0</v>
      </c>
      <c r="L102" s="2">
        <f t="shared" si="15"/>
        <v>0</v>
      </c>
      <c r="M102" s="2">
        <f t="shared" si="16"/>
        <v>0</v>
      </c>
      <c r="N102" s="2">
        <f t="shared" si="17"/>
        <v>0</v>
      </c>
      <c r="O102" s="3">
        <f t="shared" si="18"/>
        <v>0</v>
      </c>
      <c r="Q102" s="6" t="str">
        <f>IF('Federal Income Tax'!Z101="","",'Federal Income Tax'!Z101)</f>
        <v/>
      </c>
      <c r="R102" s="4" t="str">
        <f>IF('Federal Income Tax'!AA101="","",'Federal Income Tax'!AA101)</f>
        <v/>
      </c>
      <c r="T102" s="9">
        <f t="shared" si="19"/>
        <v>0</v>
      </c>
    </row>
    <row r="103" spans="2:20" x14ac:dyDescent="0.25">
      <c r="B103" s="4" t="str">
        <f>IF('Federal Income Tax'!B102="","",'Federal Income Tax'!B102)</f>
        <v/>
      </c>
      <c r="C103" s="4" t="str">
        <f>IF('Federal Income Tax'!C102="","",'Federal Income Tax'!C102)</f>
        <v/>
      </c>
      <c r="D103" s="2">
        <f>IF('Federal Income Tax'!K102="","",'Federal Income Tax'!K102)</f>
        <v>0</v>
      </c>
      <c r="F103" s="2">
        <f>IF('Federal Income Tax'!Y102="","",'Federal Income Tax'!Y102)</f>
        <v>0</v>
      </c>
      <c r="G103" s="3">
        <f t="shared" si="10"/>
        <v>0</v>
      </c>
      <c r="H103" s="3">
        <f t="shared" si="11"/>
        <v>0</v>
      </c>
      <c r="I103" s="3">
        <f t="shared" si="12"/>
        <v>0</v>
      </c>
      <c r="J103" s="3">
        <f t="shared" si="13"/>
        <v>0</v>
      </c>
      <c r="K103" s="3">
        <f t="shared" si="14"/>
        <v>0</v>
      </c>
      <c r="L103" s="2">
        <f t="shared" si="15"/>
        <v>0</v>
      </c>
      <c r="M103" s="2">
        <f t="shared" si="16"/>
        <v>0</v>
      </c>
      <c r="N103" s="2">
        <f t="shared" si="17"/>
        <v>0</v>
      </c>
      <c r="O103" s="3">
        <f t="shared" si="18"/>
        <v>0</v>
      </c>
      <c r="Q103" s="6" t="str">
        <f>IF('Federal Income Tax'!Z102="","",'Federal Income Tax'!Z102)</f>
        <v/>
      </c>
      <c r="R103" s="4" t="str">
        <f>IF('Federal Income Tax'!AA102="","",'Federal Income Tax'!AA102)</f>
        <v/>
      </c>
      <c r="T103" s="9">
        <f t="shared" si="19"/>
        <v>0</v>
      </c>
    </row>
    <row r="104" spans="2:20" x14ac:dyDescent="0.25">
      <c r="B104" s="4" t="str">
        <f>IF('Federal Income Tax'!B103="","",'Federal Income Tax'!B103)</f>
        <v/>
      </c>
      <c r="C104" s="4" t="str">
        <f>IF('Federal Income Tax'!C103="","",'Federal Income Tax'!C103)</f>
        <v/>
      </c>
      <c r="D104" s="2">
        <f>IF('Federal Income Tax'!K103="","",'Federal Income Tax'!K103)</f>
        <v>0</v>
      </c>
      <c r="F104" s="2">
        <f>IF('Federal Income Tax'!Y103="","",'Federal Income Tax'!Y103)</f>
        <v>0</v>
      </c>
      <c r="G104" s="3">
        <f t="shared" si="10"/>
        <v>0</v>
      </c>
      <c r="H104" s="3">
        <f t="shared" si="11"/>
        <v>0</v>
      </c>
      <c r="I104" s="3">
        <f t="shared" si="12"/>
        <v>0</v>
      </c>
      <c r="J104" s="3">
        <f t="shared" si="13"/>
        <v>0</v>
      </c>
      <c r="K104" s="3">
        <f t="shared" si="14"/>
        <v>0</v>
      </c>
      <c r="L104" s="2">
        <f t="shared" si="15"/>
        <v>0</v>
      </c>
      <c r="M104" s="2">
        <f t="shared" si="16"/>
        <v>0</v>
      </c>
      <c r="N104" s="2">
        <f t="shared" si="17"/>
        <v>0</v>
      </c>
      <c r="O104" s="3">
        <f t="shared" si="18"/>
        <v>0</v>
      </c>
      <c r="Q104" s="6" t="str">
        <f>IF('Federal Income Tax'!Z103="","",'Federal Income Tax'!Z103)</f>
        <v/>
      </c>
      <c r="R104" s="4" t="str">
        <f>IF('Federal Income Tax'!AA103="","",'Federal Income Tax'!AA103)</f>
        <v/>
      </c>
      <c r="T104" s="9">
        <f t="shared" si="19"/>
        <v>0</v>
      </c>
    </row>
    <row r="105" spans="2:20" x14ac:dyDescent="0.25">
      <c r="B105" s="4" t="str">
        <f>IF('Federal Income Tax'!B104="","",'Federal Income Tax'!B104)</f>
        <v/>
      </c>
      <c r="C105" s="4" t="str">
        <f>IF('Federal Income Tax'!C104="","",'Federal Income Tax'!C104)</f>
        <v/>
      </c>
      <c r="D105" s="2">
        <f>IF('Federal Income Tax'!K104="","",'Federal Income Tax'!K104)</f>
        <v>0</v>
      </c>
      <c r="F105" s="2">
        <f>IF('Federal Income Tax'!Y104="","",'Federal Income Tax'!Y104)</f>
        <v>0</v>
      </c>
      <c r="G105" s="3">
        <f t="shared" si="10"/>
        <v>0</v>
      </c>
      <c r="H105" s="3">
        <f t="shared" si="11"/>
        <v>0</v>
      </c>
      <c r="I105" s="3">
        <f t="shared" si="12"/>
        <v>0</v>
      </c>
      <c r="J105" s="3">
        <f t="shared" si="13"/>
        <v>0</v>
      </c>
      <c r="K105" s="3">
        <f t="shared" si="14"/>
        <v>0</v>
      </c>
      <c r="L105" s="2">
        <f t="shared" si="15"/>
        <v>0</v>
      </c>
      <c r="M105" s="2">
        <f t="shared" si="16"/>
        <v>0</v>
      </c>
      <c r="N105" s="2">
        <f t="shared" si="17"/>
        <v>0</v>
      </c>
      <c r="O105" s="3">
        <f t="shared" si="18"/>
        <v>0</v>
      </c>
      <c r="Q105" s="6" t="str">
        <f>IF('Federal Income Tax'!Z104="","",'Federal Income Tax'!Z104)</f>
        <v/>
      </c>
      <c r="R105" s="4" t="str">
        <f>IF('Federal Income Tax'!AA104="","",'Federal Income Tax'!AA104)</f>
        <v/>
      </c>
      <c r="T105" s="9">
        <f t="shared" si="19"/>
        <v>0</v>
      </c>
    </row>
    <row r="106" spans="2:20" x14ac:dyDescent="0.25">
      <c r="B106" s="4" t="str">
        <f>IF('Federal Income Tax'!B105="","",'Federal Income Tax'!B105)</f>
        <v/>
      </c>
      <c r="C106" s="4" t="str">
        <f>IF('Federal Income Tax'!C105="","",'Federal Income Tax'!C105)</f>
        <v/>
      </c>
      <c r="D106" s="2">
        <f>IF('Federal Income Tax'!K105="","",'Federal Income Tax'!K105)</f>
        <v>0</v>
      </c>
      <c r="F106" s="2">
        <f>IF('Federal Income Tax'!Y105="","",'Federal Income Tax'!Y105)</f>
        <v>0</v>
      </c>
      <c r="G106" s="3">
        <f t="shared" si="10"/>
        <v>0</v>
      </c>
      <c r="H106" s="3">
        <f t="shared" si="11"/>
        <v>0</v>
      </c>
      <c r="I106" s="3">
        <f t="shared" si="12"/>
        <v>0</v>
      </c>
      <c r="J106" s="3">
        <f t="shared" si="13"/>
        <v>0</v>
      </c>
      <c r="K106" s="3">
        <f t="shared" si="14"/>
        <v>0</v>
      </c>
      <c r="L106" s="2">
        <f t="shared" si="15"/>
        <v>0</v>
      </c>
      <c r="M106" s="2">
        <f t="shared" si="16"/>
        <v>0</v>
      </c>
      <c r="N106" s="2">
        <f t="shared" si="17"/>
        <v>0</v>
      </c>
      <c r="O106" s="3">
        <f t="shared" si="18"/>
        <v>0</v>
      </c>
      <c r="Q106" s="6" t="str">
        <f>IF('Federal Income Tax'!Z105="","",'Federal Income Tax'!Z105)</f>
        <v/>
      </c>
      <c r="R106" s="4" t="str">
        <f>IF('Federal Income Tax'!AA105="","",'Federal Income Tax'!AA105)</f>
        <v/>
      </c>
      <c r="T106" s="9">
        <f t="shared" si="19"/>
        <v>0</v>
      </c>
    </row>
    <row r="107" spans="2:20" x14ac:dyDescent="0.25">
      <c r="B107" s="4" t="str">
        <f>IF('Federal Income Tax'!B106="","",'Federal Income Tax'!B106)</f>
        <v/>
      </c>
      <c r="C107" s="4" t="str">
        <f>IF('Federal Income Tax'!C106="","",'Federal Income Tax'!C106)</f>
        <v/>
      </c>
      <c r="D107" s="2">
        <f>IF('Federal Income Tax'!K106="","",'Federal Income Tax'!K106)</f>
        <v>0</v>
      </c>
      <c r="F107" s="2">
        <f>IF('Federal Income Tax'!Y106="","",'Federal Income Tax'!Y106)</f>
        <v>0</v>
      </c>
      <c r="G107" s="3">
        <f t="shared" si="10"/>
        <v>0</v>
      </c>
      <c r="H107" s="3">
        <f t="shared" si="11"/>
        <v>0</v>
      </c>
      <c r="I107" s="3">
        <f t="shared" si="12"/>
        <v>0</v>
      </c>
      <c r="J107" s="3">
        <f t="shared" si="13"/>
        <v>0</v>
      </c>
      <c r="K107" s="3">
        <f t="shared" si="14"/>
        <v>0</v>
      </c>
      <c r="L107" s="2">
        <f t="shared" si="15"/>
        <v>0</v>
      </c>
      <c r="M107" s="2">
        <f t="shared" si="16"/>
        <v>0</v>
      </c>
      <c r="N107" s="2">
        <f t="shared" si="17"/>
        <v>0</v>
      </c>
      <c r="O107" s="3">
        <f t="shared" si="18"/>
        <v>0</v>
      </c>
      <c r="Q107" s="6" t="str">
        <f>IF('Federal Income Tax'!Z106="","",'Federal Income Tax'!Z106)</f>
        <v/>
      </c>
      <c r="R107" s="4" t="str">
        <f>IF('Federal Income Tax'!AA106="","",'Federal Income Tax'!AA106)</f>
        <v/>
      </c>
      <c r="T107" s="9">
        <f t="shared" si="19"/>
        <v>0</v>
      </c>
    </row>
    <row r="108" spans="2:20" x14ac:dyDescent="0.25">
      <c r="B108" s="4" t="str">
        <f>IF('Federal Income Tax'!B107="","",'Federal Income Tax'!B107)</f>
        <v/>
      </c>
      <c r="C108" s="4" t="str">
        <f>IF('Federal Income Tax'!C107="","",'Federal Income Tax'!C107)</f>
        <v/>
      </c>
      <c r="D108" s="2">
        <f>IF('Federal Income Tax'!K107="","",'Federal Income Tax'!K107)</f>
        <v>0</v>
      </c>
      <c r="F108" s="2">
        <f>IF('Federal Income Tax'!Y107="","",'Federal Income Tax'!Y107)</f>
        <v>0</v>
      </c>
      <c r="G108" s="3">
        <f t="shared" si="10"/>
        <v>0</v>
      </c>
      <c r="H108" s="3">
        <f t="shared" si="11"/>
        <v>0</v>
      </c>
      <c r="I108" s="3">
        <f t="shared" si="12"/>
        <v>0</v>
      </c>
      <c r="J108" s="3">
        <f t="shared" si="13"/>
        <v>0</v>
      </c>
      <c r="K108" s="3">
        <f t="shared" si="14"/>
        <v>0</v>
      </c>
      <c r="L108" s="2">
        <f t="shared" si="15"/>
        <v>0</v>
      </c>
      <c r="M108" s="2">
        <f t="shared" si="16"/>
        <v>0</v>
      </c>
      <c r="N108" s="2">
        <f t="shared" si="17"/>
        <v>0</v>
      </c>
      <c r="O108" s="3">
        <f t="shared" si="18"/>
        <v>0</v>
      </c>
      <c r="Q108" s="6" t="str">
        <f>IF('Federal Income Tax'!Z107="","",'Federal Income Tax'!Z107)</f>
        <v/>
      </c>
      <c r="R108" s="4" t="str">
        <f>IF('Federal Income Tax'!AA107="","",'Federal Income Tax'!AA107)</f>
        <v/>
      </c>
      <c r="T108" s="9">
        <f t="shared" si="19"/>
        <v>0</v>
      </c>
    </row>
    <row r="109" spans="2:20" x14ac:dyDescent="0.25">
      <c r="B109" s="4" t="str">
        <f>IF('Federal Income Tax'!B108="","",'Federal Income Tax'!B108)</f>
        <v/>
      </c>
      <c r="C109" s="4" t="str">
        <f>IF('Federal Income Tax'!C108="","",'Federal Income Tax'!C108)</f>
        <v/>
      </c>
      <c r="D109" s="2">
        <f>IF('Federal Income Tax'!K108="","",'Federal Income Tax'!K108)</f>
        <v>0</v>
      </c>
      <c r="F109" s="2">
        <f>IF('Federal Income Tax'!Y108="","",'Federal Income Tax'!Y108)</f>
        <v>0</v>
      </c>
      <c r="G109" s="3">
        <f t="shared" si="10"/>
        <v>0</v>
      </c>
      <c r="H109" s="3">
        <f t="shared" si="11"/>
        <v>0</v>
      </c>
      <c r="I109" s="3">
        <f t="shared" si="12"/>
        <v>0</v>
      </c>
      <c r="J109" s="3">
        <f t="shared" si="13"/>
        <v>0</v>
      </c>
      <c r="K109" s="3">
        <f t="shared" si="14"/>
        <v>0</v>
      </c>
      <c r="L109" s="2">
        <f t="shared" si="15"/>
        <v>0</v>
      </c>
      <c r="M109" s="2">
        <f t="shared" si="16"/>
        <v>0</v>
      </c>
      <c r="N109" s="2">
        <f t="shared" si="17"/>
        <v>0</v>
      </c>
      <c r="O109" s="3">
        <f t="shared" si="18"/>
        <v>0</v>
      </c>
      <c r="Q109" s="6" t="str">
        <f>IF('Federal Income Tax'!Z108="","",'Federal Income Tax'!Z108)</f>
        <v/>
      </c>
      <c r="R109" s="4" t="str">
        <f>IF('Federal Income Tax'!AA108="","",'Federal Income Tax'!AA108)</f>
        <v/>
      </c>
      <c r="T109" s="9">
        <f t="shared" si="19"/>
        <v>0</v>
      </c>
    </row>
    <row r="110" spans="2:20" x14ac:dyDescent="0.25">
      <c r="B110" s="4" t="str">
        <f>IF('Federal Income Tax'!B109="","",'Federal Income Tax'!B109)</f>
        <v/>
      </c>
      <c r="C110" s="4" t="str">
        <f>IF('Federal Income Tax'!C109="","",'Federal Income Tax'!C109)</f>
        <v/>
      </c>
      <c r="D110" s="2">
        <f>IF('Federal Income Tax'!K109="","",'Federal Income Tax'!K109)</f>
        <v>0</v>
      </c>
      <c r="F110" s="2">
        <f>IF('Federal Income Tax'!Y109="","",'Federal Income Tax'!Y109)</f>
        <v>0</v>
      </c>
      <c r="G110" s="3">
        <f t="shared" si="10"/>
        <v>0</v>
      </c>
      <c r="H110" s="3">
        <f t="shared" si="11"/>
        <v>0</v>
      </c>
      <c r="I110" s="3">
        <f t="shared" si="12"/>
        <v>0</v>
      </c>
      <c r="J110" s="3">
        <f t="shared" si="13"/>
        <v>0</v>
      </c>
      <c r="K110" s="3">
        <f t="shared" si="14"/>
        <v>0</v>
      </c>
      <c r="L110" s="2">
        <f t="shared" si="15"/>
        <v>0</v>
      </c>
      <c r="M110" s="2">
        <f t="shared" si="16"/>
        <v>0</v>
      </c>
      <c r="N110" s="2">
        <f t="shared" si="17"/>
        <v>0</v>
      </c>
      <c r="O110" s="3">
        <f t="shared" si="18"/>
        <v>0</v>
      </c>
      <c r="Q110" s="6" t="str">
        <f>IF('Federal Income Tax'!Z109="","",'Federal Income Tax'!Z109)</f>
        <v/>
      </c>
      <c r="R110" s="4" t="str">
        <f>IF('Federal Income Tax'!AA109="","",'Federal Income Tax'!AA109)</f>
        <v/>
      </c>
      <c r="T110" s="9">
        <f t="shared" si="19"/>
        <v>0</v>
      </c>
    </row>
    <row r="111" spans="2:20" x14ac:dyDescent="0.25">
      <c r="B111" s="4" t="str">
        <f>IF('Federal Income Tax'!B110="","",'Federal Income Tax'!B110)</f>
        <v/>
      </c>
      <c r="C111" s="4" t="str">
        <f>IF('Federal Income Tax'!C110="","",'Federal Income Tax'!C110)</f>
        <v/>
      </c>
      <c r="D111" s="2">
        <f>IF('Federal Income Tax'!K110="","",'Federal Income Tax'!K110)</f>
        <v>0</v>
      </c>
      <c r="F111" s="2">
        <f>IF('Federal Income Tax'!Y110="","",'Federal Income Tax'!Y110)</f>
        <v>0</v>
      </c>
      <c r="G111" s="3">
        <f t="shared" si="10"/>
        <v>0</v>
      </c>
      <c r="H111" s="3">
        <f t="shared" si="11"/>
        <v>0</v>
      </c>
      <c r="I111" s="3">
        <f t="shared" si="12"/>
        <v>0</v>
      </c>
      <c r="J111" s="3">
        <f t="shared" si="13"/>
        <v>0</v>
      </c>
      <c r="K111" s="3">
        <f t="shared" si="14"/>
        <v>0</v>
      </c>
      <c r="L111" s="2">
        <f t="shared" si="15"/>
        <v>0</v>
      </c>
      <c r="M111" s="2">
        <f t="shared" si="16"/>
        <v>0</v>
      </c>
      <c r="N111" s="2">
        <f t="shared" si="17"/>
        <v>0</v>
      </c>
      <c r="O111" s="3">
        <f t="shared" si="18"/>
        <v>0</v>
      </c>
      <c r="Q111" s="6" t="str">
        <f>IF('Federal Income Tax'!Z110="","",'Federal Income Tax'!Z110)</f>
        <v/>
      </c>
      <c r="R111" s="4" t="str">
        <f>IF('Federal Income Tax'!AA110="","",'Federal Income Tax'!AA110)</f>
        <v/>
      </c>
      <c r="T111" s="9">
        <f t="shared" si="19"/>
        <v>0</v>
      </c>
    </row>
    <row r="112" spans="2:20" x14ac:dyDescent="0.25">
      <c r="B112" s="4" t="str">
        <f>IF('Federal Income Tax'!B111="","",'Federal Income Tax'!B111)</f>
        <v/>
      </c>
      <c r="C112" s="4" t="str">
        <f>IF('Federal Income Tax'!C111="","",'Federal Income Tax'!C111)</f>
        <v/>
      </c>
      <c r="D112" s="2">
        <f>IF('Federal Income Tax'!K111="","",'Federal Income Tax'!K111)</f>
        <v>0</v>
      </c>
      <c r="F112" s="2">
        <f>IF('Federal Income Tax'!Y111="","",'Federal Income Tax'!Y111)</f>
        <v>0</v>
      </c>
      <c r="G112" s="3">
        <f t="shared" si="10"/>
        <v>0</v>
      </c>
      <c r="H112" s="3">
        <f t="shared" si="11"/>
        <v>0</v>
      </c>
      <c r="I112" s="3">
        <f t="shared" si="12"/>
        <v>0</v>
      </c>
      <c r="J112" s="3">
        <f t="shared" si="13"/>
        <v>0</v>
      </c>
      <c r="K112" s="3">
        <f t="shared" si="14"/>
        <v>0</v>
      </c>
      <c r="L112" s="2">
        <f t="shared" si="15"/>
        <v>0</v>
      </c>
      <c r="M112" s="2">
        <f t="shared" si="16"/>
        <v>0</v>
      </c>
      <c r="N112" s="2">
        <f t="shared" si="17"/>
        <v>0</v>
      </c>
      <c r="O112" s="3">
        <f t="shared" si="18"/>
        <v>0</v>
      </c>
      <c r="Q112" s="6" t="str">
        <f>IF('Federal Income Tax'!Z111="","",'Federal Income Tax'!Z111)</f>
        <v/>
      </c>
      <c r="R112" s="4" t="str">
        <f>IF('Federal Income Tax'!AA111="","",'Federal Income Tax'!AA111)</f>
        <v/>
      </c>
      <c r="T112" s="9">
        <f t="shared" si="19"/>
        <v>0</v>
      </c>
    </row>
    <row r="113" spans="2:20" x14ac:dyDescent="0.25">
      <c r="B113" s="4" t="str">
        <f>IF('Federal Income Tax'!B112="","",'Federal Income Tax'!B112)</f>
        <v/>
      </c>
      <c r="C113" s="4" t="str">
        <f>IF('Federal Income Tax'!C112="","",'Federal Income Tax'!C112)</f>
        <v/>
      </c>
      <c r="D113" s="2">
        <f>IF('Federal Income Tax'!K112="","",'Federal Income Tax'!K112)</f>
        <v>0</v>
      </c>
      <c r="F113" s="2">
        <f>IF('Federal Income Tax'!Y112="","",'Federal Income Tax'!Y112)</f>
        <v>0</v>
      </c>
      <c r="G113" s="3">
        <f t="shared" si="10"/>
        <v>0</v>
      </c>
      <c r="H113" s="3">
        <f t="shared" si="11"/>
        <v>0</v>
      </c>
      <c r="I113" s="3">
        <f t="shared" si="12"/>
        <v>0</v>
      </c>
      <c r="J113" s="3">
        <f t="shared" si="13"/>
        <v>0</v>
      </c>
      <c r="K113" s="3">
        <f t="shared" si="14"/>
        <v>0</v>
      </c>
      <c r="L113" s="2">
        <f t="shared" si="15"/>
        <v>0</v>
      </c>
      <c r="M113" s="2">
        <f t="shared" si="16"/>
        <v>0</v>
      </c>
      <c r="N113" s="2">
        <f t="shared" si="17"/>
        <v>0</v>
      </c>
      <c r="O113" s="3">
        <f t="shared" si="18"/>
        <v>0</v>
      </c>
      <c r="Q113" s="6" t="str">
        <f>IF('Federal Income Tax'!Z112="","",'Federal Income Tax'!Z112)</f>
        <v/>
      </c>
      <c r="R113" s="4" t="str">
        <f>IF('Federal Income Tax'!AA112="","",'Federal Income Tax'!AA112)</f>
        <v/>
      </c>
      <c r="T113" s="9">
        <f t="shared" si="19"/>
        <v>0</v>
      </c>
    </row>
    <row r="114" spans="2:20" x14ac:dyDescent="0.25">
      <c r="B114" s="4" t="str">
        <f>IF('Federal Income Tax'!B113="","",'Federal Income Tax'!B113)</f>
        <v/>
      </c>
      <c r="C114" s="4" t="str">
        <f>IF('Federal Income Tax'!C113="","",'Federal Income Tax'!C113)</f>
        <v/>
      </c>
      <c r="D114" s="2">
        <f>IF('Federal Income Tax'!K113="","",'Federal Income Tax'!K113)</f>
        <v>0</v>
      </c>
      <c r="F114" s="2">
        <f>IF('Federal Income Tax'!Y113="","",'Federal Income Tax'!Y113)</f>
        <v>0</v>
      </c>
      <c r="G114" s="3">
        <f t="shared" si="10"/>
        <v>0</v>
      </c>
      <c r="H114" s="3">
        <f t="shared" si="11"/>
        <v>0</v>
      </c>
      <c r="I114" s="3">
        <f t="shared" si="12"/>
        <v>0</v>
      </c>
      <c r="J114" s="3">
        <f t="shared" si="13"/>
        <v>0</v>
      </c>
      <c r="K114" s="3">
        <f t="shared" si="14"/>
        <v>0</v>
      </c>
      <c r="L114" s="2">
        <f t="shared" si="15"/>
        <v>0</v>
      </c>
      <c r="M114" s="2">
        <f t="shared" si="16"/>
        <v>0</v>
      </c>
      <c r="N114" s="2">
        <f t="shared" si="17"/>
        <v>0</v>
      </c>
      <c r="O114" s="3">
        <f t="shared" si="18"/>
        <v>0</v>
      </c>
      <c r="Q114" s="6" t="str">
        <f>IF('Federal Income Tax'!Z113="","",'Federal Income Tax'!Z113)</f>
        <v/>
      </c>
      <c r="R114" s="4" t="str">
        <f>IF('Federal Income Tax'!AA113="","",'Federal Income Tax'!AA113)</f>
        <v/>
      </c>
      <c r="T114" s="9">
        <f t="shared" si="19"/>
        <v>0</v>
      </c>
    </row>
    <row r="115" spans="2:20" x14ac:dyDescent="0.25">
      <c r="B115" s="4" t="str">
        <f>IF('Federal Income Tax'!B114="","",'Federal Income Tax'!B114)</f>
        <v/>
      </c>
      <c r="C115" s="4" t="str">
        <f>IF('Federal Income Tax'!C114="","",'Federal Income Tax'!C114)</f>
        <v/>
      </c>
      <c r="D115" s="2">
        <f>IF('Federal Income Tax'!K114="","",'Federal Income Tax'!K114)</f>
        <v>0</v>
      </c>
      <c r="F115" s="2">
        <f>IF('Federal Income Tax'!Y114="","",'Federal Income Tax'!Y114)</f>
        <v>0</v>
      </c>
      <c r="G115" s="3">
        <f t="shared" si="10"/>
        <v>0</v>
      </c>
      <c r="H115" s="3">
        <f t="shared" si="11"/>
        <v>0</v>
      </c>
      <c r="I115" s="3">
        <f t="shared" si="12"/>
        <v>0</v>
      </c>
      <c r="J115" s="3">
        <f t="shared" si="13"/>
        <v>0</v>
      </c>
      <c r="K115" s="3">
        <f t="shared" si="14"/>
        <v>0</v>
      </c>
      <c r="L115" s="2">
        <f t="shared" si="15"/>
        <v>0</v>
      </c>
      <c r="M115" s="2">
        <f t="shared" si="16"/>
        <v>0</v>
      </c>
      <c r="N115" s="2">
        <f t="shared" si="17"/>
        <v>0</v>
      </c>
      <c r="O115" s="3">
        <f t="shared" si="18"/>
        <v>0</v>
      </c>
      <c r="Q115" s="6" t="str">
        <f>IF('Federal Income Tax'!Z114="","",'Federal Income Tax'!Z114)</f>
        <v/>
      </c>
      <c r="R115" s="4" t="str">
        <f>IF('Federal Income Tax'!AA114="","",'Federal Income Tax'!AA114)</f>
        <v/>
      </c>
      <c r="T115" s="9">
        <f t="shared" si="19"/>
        <v>0</v>
      </c>
    </row>
    <row r="116" spans="2:20" x14ac:dyDescent="0.25">
      <c r="B116" s="4" t="str">
        <f>IF('Federal Income Tax'!B115="","",'Federal Income Tax'!B115)</f>
        <v/>
      </c>
      <c r="C116" s="4" t="str">
        <f>IF('Federal Income Tax'!C115="","",'Federal Income Tax'!C115)</f>
        <v/>
      </c>
      <c r="D116" s="2">
        <f>IF('Federal Income Tax'!K115="","",'Federal Income Tax'!K115)</f>
        <v>0</v>
      </c>
      <c r="F116" s="2">
        <f>IF('Federal Income Tax'!Y115="","",'Federal Income Tax'!Y115)</f>
        <v>0</v>
      </c>
      <c r="G116" s="3">
        <f t="shared" si="10"/>
        <v>0</v>
      </c>
      <c r="H116" s="3">
        <f t="shared" si="11"/>
        <v>0</v>
      </c>
      <c r="I116" s="3">
        <f t="shared" si="12"/>
        <v>0</v>
      </c>
      <c r="J116" s="3">
        <f t="shared" si="13"/>
        <v>0</v>
      </c>
      <c r="K116" s="3">
        <f t="shared" si="14"/>
        <v>0</v>
      </c>
      <c r="L116" s="2">
        <f t="shared" si="15"/>
        <v>0</v>
      </c>
      <c r="M116" s="2">
        <f t="shared" si="16"/>
        <v>0</v>
      </c>
      <c r="N116" s="2">
        <f t="shared" si="17"/>
        <v>0</v>
      </c>
      <c r="O116" s="3">
        <f t="shared" si="18"/>
        <v>0</v>
      </c>
      <c r="Q116" s="6" t="str">
        <f>IF('Federal Income Tax'!Z115="","",'Federal Income Tax'!Z115)</f>
        <v/>
      </c>
      <c r="R116" s="4" t="str">
        <f>IF('Federal Income Tax'!AA115="","",'Federal Income Tax'!AA115)</f>
        <v/>
      </c>
      <c r="T116" s="9">
        <f t="shared" si="19"/>
        <v>0</v>
      </c>
    </row>
    <row r="117" spans="2:20" x14ac:dyDescent="0.25">
      <c r="B117" s="4" t="str">
        <f>IF('Federal Income Tax'!B116="","",'Federal Income Tax'!B116)</f>
        <v/>
      </c>
      <c r="C117" s="4" t="str">
        <f>IF('Federal Income Tax'!C116="","",'Federal Income Tax'!C116)</f>
        <v/>
      </c>
      <c r="D117" s="2">
        <f>IF('Federal Income Tax'!K116="","",'Federal Income Tax'!K116)</f>
        <v>0</v>
      </c>
      <c r="F117" s="2">
        <f>IF('Federal Income Tax'!Y116="","",'Federal Income Tax'!Y116)</f>
        <v>0</v>
      </c>
      <c r="G117" s="3">
        <f t="shared" si="10"/>
        <v>0</v>
      </c>
      <c r="H117" s="3">
        <f t="shared" si="11"/>
        <v>0</v>
      </c>
      <c r="I117" s="3">
        <f t="shared" si="12"/>
        <v>0</v>
      </c>
      <c r="J117" s="3">
        <f t="shared" si="13"/>
        <v>0</v>
      </c>
      <c r="K117" s="3">
        <f t="shared" si="14"/>
        <v>0</v>
      </c>
      <c r="L117" s="2">
        <f t="shared" si="15"/>
        <v>0</v>
      </c>
      <c r="M117" s="2">
        <f t="shared" si="16"/>
        <v>0</v>
      </c>
      <c r="N117" s="2">
        <f t="shared" si="17"/>
        <v>0</v>
      </c>
      <c r="O117" s="3">
        <f t="shared" si="18"/>
        <v>0</v>
      </c>
      <c r="Q117" s="6" t="str">
        <f>IF('Federal Income Tax'!Z116="","",'Federal Income Tax'!Z116)</f>
        <v/>
      </c>
      <c r="R117" s="4" t="str">
        <f>IF('Federal Income Tax'!AA116="","",'Federal Income Tax'!AA116)</f>
        <v/>
      </c>
      <c r="T117" s="9">
        <f t="shared" si="19"/>
        <v>0</v>
      </c>
    </row>
    <row r="118" spans="2:20" x14ac:dyDescent="0.25">
      <c r="B118" s="4" t="str">
        <f>IF('Federal Income Tax'!B117="","",'Federal Income Tax'!B117)</f>
        <v/>
      </c>
      <c r="C118" s="4" t="str">
        <f>IF('Federal Income Tax'!C117="","",'Federal Income Tax'!C117)</f>
        <v/>
      </c>
      <c r="D118" s="2">
        <f>IF('Federal Income Tax'!K117="","",'Federal Income Tax'!K117)</f>
        <v>0</v>
      </c>
      <c r="F118" s="2">
        <f>IF('Federal Income Tax'!Y117="","",'Federal Income Tax'!Y117)</f>
        <v>0</v>
      </c>
      <c r="G118" s="3">
        <f t="shared" si="10"/>
        <v>0</v>
      </c>
      <c r="H118" s="3">
        <f t="shared" si="11"/>
        <v>0</v>
      </c>
      <c r="I118" s="3">
        <f t="shared" si="12"/>
        <v>0</v>
      </c>
      <c r="J118" s="3">
        <f t="shared" si="13"/>
        <v>0</v>
      </c>
      <c r="K118" s="3">
        <f t="shared" si="14"/>
        <v>0</v>
      </c>
      <c r="L118" s="2">
        <f t="shared" si="15"/>
        <v>0</v>
      </c>
      <c r="M118" s="2">
        <f t="shared" si="16"/>
        <v>0</v>
      </c>
      <c r="N118" s="2">
        <f t="shared" si="17"/>
        <v>0</v>
      </c>
      <c r="O118" s="3">
        <f t="shared" si="18"/>
        <v>0</v>
      </c>
      <c r="Q118" s="6" t="str">
        <f>IF('Federal Income Tax'!Z117="","",'Federal Income Tax'!Z117)</f>
        <v/>
      </c>
      <c r="R118" s="4" t="str">
        <f>IF('Federal Income Tax'!AA117="","",'Federal Income Tax'!AA117)</f>
        <v/>
      </c>
      <c r="T118" s="9">
        <f t="shared" si="19"/>
        <v>0</v>
      </c>
    </row>
    <row r="119" spans="2:20" x14ac:dyDescent="0.25">
      <c r="B119" s="4" t="str">
        <f>IF('Federal Income Tax'!B118="","",'Federal Income Tax'!B118)</f>
        <v/>
      </c>
      <c r="C119" s="4" t="str">
        <f>IF('Federal Income Tax'!C118="","",'Federal Income Tax'!C118)</f>
        <v/>
      </c>
      <c r="D119" s="2">
        <f>IF('Federal Income Tax'!K118="","",'Federal Income Tax'!K118)</f>
        <v>0</v>
      </c>
      <c r="F119" s="2">
        <f>IF('Federal Income Tax'!Y118="","",'Federal Income Tax'!Y118)</f>
        <v>0</v>
      </c>
      <c r="G119" s="3">
        <f t="shared" si="10"/>
        <v>0</v>
      </c>
      <c r="H119" s="3">
        <f t="shared" si="11"/>
        <v>0</v>
      </c>
      <c r="I119" s="3">
        <f t="shared" si="12"/>
        <v>0</v>
      </c>
      <c r="J119" s="3">
        <f t="shared" si="13"/>
        <v>0</v>
      </c>
      <c r="K119" s="3">
        <f t="shared" si="14"/>
        <v>0</v>
      </c>
      <c r="L119" s="2">
        <f t="shared" si="15"/>
        <v>0</v>
      </c>
      <c r="M119" s="2">
        <f t="shared" si="16"/>
        <v>0</v>
      </c>
      <c r="N119" s="2">
        <f t="shared" si="17"/>
        <v>0</v>
      </c>
      <c r="O119" s="3">
        <f t="shared" si="18"/>
        <v>0</v>
      </c>
      <c r="Q119" s="6" t="str">
        <f>IF('Federal Income Tax'!Z118="","",'Federal Income Tax'!Z118)</f>
        <v/>
      </c>
      <c r="R119" s="4" t="str">
        <f>IF('Federal Income Tax'!AA118="","",'Federal Income Tax'!AA118)</f>
        <v/>
      </c>
      <c r="T119" s="9">
        <f t="shared" si="19"/>
        <v>0</v>
      </c>
    </row>
    <row r="120" spans="2:20" x14ac:dyDescent="0.25">
      <c r="B120" s="4" t="str">
        <f>IF('Federal Income Tax'!B119="","",'Federal Income Tax'!B119)</f>
        <v/>
      </c>
      <c r="C120" s="4" t="str">
        <f>IF('Federal Income Tax'!C119="","",'Federal Income Tax'!C119)</f>
        <v/>
      </c>
      <c r="D120" s="2">
        <f>IF('Federal Income Tax'!K119="","",'Federal Income Tax'!K119)</f>
        <v>0</v>
      </c>
      <c r="F120" s="2">
        <f>IF('Federal Income Tax'!Y119="","",'Federal Income Tax'!Y119)</f>
        <v>0</v>
      </c>
      <c r="G120" s="3">
        <f t="shared" si="10"/>
        <v>0</v>
      </c>
      <c r="H120" s="3">
        <f t="shared" si="11"/>
        <v>0</v>
      </c>
      <c r="I120" s="3">
        <f t="shared" si="12"/>
        <v>0</v>
      </c>
      <c r="J120" s="3">
        <f t="shared" si="13"/>
        <v>0</v>
      </c>
      <c r="K120" s="3">
        <f t="shared" si="14"/>
        <v>0</v>
      </c>
      <c r="L120" s="2">
        <f t="shared" si="15"/>
        <v>0</v>
      </c>
      <c r="M120" s="2">
        <f t="shared" si="16"/>
        <v>0</v>
      </c>
      <c r="N120" s="2">
        <f t="shared" si="17"/>
        <v>0</v>
      </c>
      <c r="O120" s="3">
        <f t="shared" si="18"/>
        <v>0</v>
      </c>
      <c r="Q120" s="6" t="str">
        <f>IF('Federal Income Tax'!Z119="","",'Federal Income Tax'!Z119)</f>
        <v/>
      </c>
      <c r="R120" s="4" t="str">
        <f>IF('Federal Income Tax'!AA119="","",'Federal Income Tax'!AA119)</f>
        <v/>
      </c>
      <c r="T120" s="9">
        <f t="shared" si="19"/>
        <v>0</v>
      </c>
    </row>
    <row r="121" spans="2:20" x14ac:dyDescent="0.25">
      <c r="B121" s="4" t="str">
        <f>IF('Federal Income Tax'!B120="","",'Federal Income Tax'!B120)</f>
        <v/>
      </c>
      <c r="C121" s="4" t="str">
        <f>IF('Federal Income Tax'!C120="","",'Federal Income Tax'!C120)</f>
        <v/>
      </c>
      <c r="D121" s="2">
        <f>IF('Federal Income Tax'!K120="","",'Federal Income Tax'!K120)</f>
        <v>0</v>
      </c>
      <c r="F121" s="2">
        <f>IF('Federal Income Tax'!Y120="","",'Federal Income Tax'!Y120)</f>
        <v>0</v>
      </c>
      <c r="G121" s="3">
        <f t="shared" si="10"/>
        <v>0</v>
      </c>
      <c r="H121" s="3">
        <f t="shared" si="11"/>
        <v>0</v>
      </c>
      <c r="I121" s="3">
        <f t="shared" si="12"/>
        <v>0</v>
      </c>
      <c r="J121" s="3">
        <f t="shared" si="13"/>
        <v>0</v>
      </c>
      <c r="K121" s="3">
        <f t="shared" si="14"/>
        <v>0</v>
      </c>
      <c r="L121" s="2">
        <f t="shared" si="15"/>
        <v>0</v>
      </c>
      <c r="M121" s="2">
        <f t="shared" si="16"/>
        <v>0</v>
      </c>
      <c r="N121" s="2">
        <f t="shared" si="17"/>
        <v>0</v>
      </c>
      <c r="O121" s="3">
        <f t="shared" si="18"/>
        <v>0</v>
      </c>
      <c r="Q121" s="6" t="str">
        <f>IF('Federal Income Tax'!Z120="","",'Federal Income Tax'!Z120)</f>
        <v/>
      </c>
      <c r="R121" s="4" t="str">
        <f>IF('Federal Income Tax'!AA120="","",'Federal Income Tax'!AA120)</f>
        <v/>
      </c>
      <c r="T121" s="9">
        <f t="shared" si="19"/>
        <v>0</v>
      </c>
    </row>
    <row r="122" spans="2:20" x14ac:dyDescent="0.25">
      <c r="B122" s="4" t="str">
        <f>IF('Federal Income Tax'!B121="","",'Federal Income Tax'!B121)</f>
        <v/>
      </c>
      <c r="C122" s="4" t="str">
        <f>IF('Federal Income Tax'!C121="","",'Federal Income Tax'!C121)</f>
        <v/>
      </c>
      <c r="D122" s="2">
        <f>IF('Federal Income Tax'!K121="","",'Federal Income Tax'!K121)</f>
        <v>0</v>
      </c>
      <c r="F122" s="2">
        <f>IF('Federal Income Tax'!Y121="","",'Federal Income Tax'!Y121)</f>
        <v>0</v>
      </c>
      <c r="G122" s="3">
        <f t="shared" si="10"/>
        <v>0</v>
      </c>
      <c r="H122" s="3">
        <f t="shared" si="11"/>
        <v>0</v>
      </c>
      <c r="I122" s="3">
        <f t="shared" si="12"/>
        <v>0</v>
      </c>
      <c r="J122" s="3">
        <f t="shared" si="13"/>
        <v>0</v>
      </c>
      <c r="K122" s="3">
        <f t="shared" si="14"/>
        <v>0</v>
      </c>
      <c r="L122" s="2">
        <f t="shared" si="15"/>
        <v>0</v>
      </c>
      <c r="M122" s="2">
        <f t="shared" si="16"/>
        <v>0</v>
      </c>
      <c r="N122" s="2">
        <f t="shared" si="17"/>
        <v>0</v>
      </c>
      <c r="O122" s="3">
        <f t="shared" si="18"/>
        <v>0</v>
      </c>
      <c r="Q122" s="6" t="str">
        <f>IF('Federal Income Tax'!Z121="","",'Federal Income Tax'!Z121)</f>
        <v/>
      </c>
      <c r="R122" s="4" t="str">
        <f>IF('Federal Income Tax'!AA121="","",'Federal Income Tax'!AA121)</f>
        <v/>
      </c>
      <c r="T122" s="9">
        <f t="shared" si="19"/>
        <v>0</v>
      </c>
    </row>
    <row r="123" spans="2:20" x14ac:dyDescent="0.25">
      <c r="B123" s="4" t="str">
        <f>IF('Federal Income Tax'!B122="","",'Federal Income Tax'!B122)</f>
        <v/>
      </c>
      <c r="C123" s="4" t="str">
        <f>IF('Federal Income Tax'!C122="","",'Federal Income Tax'!C122)</f>
        <v/>
      </c>
      <c r="D123" s="2">
        <f>IF('Federal Income Tax'!K122="","",'Federal Income Tax'!K122)</f>
        <v>0</v>
      </c>
      <c r="F123" s="2">
        <f>IF('Federal Income Tax'!Y122="","",'Federal Income Tax'!Y122)</f>
        <v>0</v>
      </c>
      <c r="G123" s="3">
        <f t="shared" si="10"/>
        <v>0</v>
      </c>
      <c r="H123" s="3">
        <f t="shared" si="11"/>
        <v>0</v>
      </c>
      <c r="I123" s="3">
        <f t="shared" si="12"/>
        <v>0</v>
      </c>
      <c r="J123" s="3">
        <f t="shared" si="13"/>
        <v>0</v>
      </c>
      <c r="K123" s="3">
        <f t="shared" si="14"/>
        <v>0</v>
      </c>
      <c r="L123" s="2">
        <f t="shared" si="15"/>
        <v>0</v>
      </c>
      <c r="M123" s="2">
        <f t="shared" si="16"/>
        <v>0</v>
      </c>
      <c r="N123" s="2">
        <f t="shared" si="17"/>
        <v>0</v>
      </c>
      <c r="O123" s="3">
        <f t="shared" si="18"/>
        <v>0</v>
      </c>
      <c r="Q123" s="6" t="str">
        <f>IF('Federal Income Tax'!Z122="","",'Federal Income Tax'!Z122)</f>
        <v/>
      </c>
      <c r="R123" s="4" t="str">
        <f>IF('Federal Income Tax'!AA122="","",'Federal Income Tax'!AA122)</f>
        <v/>
      </c>
      <c r="T123" s="9">
        <f t="shared" si="19"/>
        <v>0</v>
      </c>
    </row>
    <row r="124" spans="2:20" x14ac:dyDescent="0.25">
      <c r="B124" s="4" t="str">
        <f>IF('Federal Income Tax'!B123="","",'Federal Income Tax'!B123)</f>
        <v/>
      </c>
      <c r="C124" s="4" t="str">
        <f>IF('Federal Income Tax'!C123="","",'Federal Income Tax'!C123)</f>
        <v/>
      </c>
      <c r="D124" s="2">
        <f>IF('Federal Income Tax'!K123="","",'Federal Income Tax'!K123)</f>
        <v>0</v>
      </c>
      <c r="F124" s="2">
        <f>IF('Federal Income Tax'!Y123="","",'Federal Income Tax'!Y123)</f>
        <v>0</v>
      </c>
      <c r="G124" s="3">
        <f t="shared" si="10"/>
        <v>0</v>
      </c>
      <c r="H124" s="3">
        <f t="shared" si="11"/>
        <v>0</v>
      </c>
      <c r="I124" s="3">
        <f t="shared" si="12"/>
        <v>0</v>
      </c>
      <c r="J124" s="3">
        <f t="shared" si="13"/>
        <v>0</v>
      </c>
      <c r="K124" s="3">
        <f t="shared" si="14"/>
        <v>0</v>
      </c>
      <c r="L124" s="2">
        <f t="shared" si="15"/>
        <v>0</v>
      </c>
      <c r="M124" s="2">
        <f t="shared" si="16"/>
        <v>0</v>
      </c>
      <c r="N124" s="2">
        <f t="shared" si="17"/>
        <v>0</v>
      </c>
      <c r="O124" s="3">
        <f t="shared" si="18"/>
        <v>0</v>
      </c>
      <c r="Q124" s="6" t="str">
        <f>IF('Federal Income Tax'!Z123="","",'Federal Income Tax'!Z123)</f>
        <v/>
      </c>
      <c r="R124" s="4" t="str">
        <f>IF('Federal Income Tax'!AA123="","",'Federal Income Tax'!AA123)</f>
        <v/>
      </c>
      <c r="T124" s="9">
        <f t="shared" si="19"/>
        <v>0</v>
      </c>
    </row>
    <row r="125" spans="2:20" x14ac:dyDescent="0.25">
      <c r="B125" s="4" t="str">
        <f>IF('Federal Income Tax'!B124="","",'Federal Income Tax'!B124)</f>
        <v/>
      </c>
      <c r="C125" s="4" t="str">
        <f>IF('Federal Income Tax'!C124="","",'Federal Income Tax'!C124)</f>
        <v/>
      </c>
      <c r="D125" s="2">
        <f>IF('Federal Income Tax'!K124="","",'Federal Income Tax'!K124)</f>
        <v>0</v>
      </c>
      <c r="F125" s="2">
        <f>IF('Federal Income Tax'!Y124="","",'Federal Income Tax'!Y124)</f>
        <v>0</v>
      </c>
      <c r="G125" s="3">
        <f t="shared" si="10"/>
        <v>0</v>
      </c>
      <c r="H125" s="3">
        <f t="shared" si="11"/>
        <v>0</v>
      </c>
      <c r="I125" s="3">
        <f t="shared" si="12"/>
        <v>0</v>
      </c>
      <c r="J125" s="3">
        <f t="shared" si="13"/>
        <v>0</v>
      </c>
      <c r="K125" s="3">
        <f t="shared" si="14"/>
        <v>0</v>
      </c>
      <c r="L125" s="2">
        <f t="shared" si="15"/>
        <v>0</v>
      </c>
      <c r="M125" s="2">
        <f t="shared" si="16"/>
        <v>0</v>
      </c>
      <c r="N125" s="2">
        <f t="shared" si="17"/>
        <v>0</v>
      </c>
      <c r="O125" s="3">
        <f t="shared" si="18"/>
        <v>0</v>
      </c>
      <c r="Q125" s="6" t="str">
        <f>IF('Federal Income Tax'!Z124="","",'Federal Income Tax'!Z124)</f>
        <v/>
      </c>
      <c r="R125" s="4" t="str">
        <f>IF('Federal Income Tax'!AA124="","",'Federal Income Tax'!AA124)</f>
        <v/>
      </c>
      <c r="T125" s="9">
        <f t="shared" si="19"/>
        <v>0</v>
      </c>
    </row>
    <row r="126" spans="2:20" x14ac:dyDescent="0.25">
      <c r="B126" s="4" t="str">
        <f>IF('Federal Income Tax'!B125="","",'Federal Income Tax'!B125)</f>
        <v/>
      </c>
      <c r="C126" s="4" t="str">
        <f>IF('Federal Income Tax'!C125="","",'Federal Income Tax'!C125)</f>
        <v/>
      </c>
      <c r="D126" s="2">
        <f>IF('Federal Income Tax'!K125="","",'Federal Income Tax'!K125)</f>
        <v>0</v>
      </c>
      <c r="F126" s="2">
        <f>IF('Federal Income Tax'!Y125="","",'Federal Income Tax'!Y125)</f>
        <v>0</v>
      </c>
      <c r="G126" s="3">
        <f t="shared" si="10"/>
        <v>0</v>
      </c>
      <c r="H126" s="3">
        <f t="shared" si="11"/>
        <v>0</v>
      </c>
      <c r="I126" s="3">
        <f t="shared" si="12"/>
        <v>0</v>
      </c>
      <c r="J126" s="3">
        <f t="shared" si="13"/>
        <v>0</v>
      </c>
      <c r="K126" s="3">
        <f t="shared" si="14"/>
        <v>0</v>
      </c>
      <c r="L126" s="2">
        <f t="shared" si="15"/>
        <v>0</v>
      </c>
      <c r="M126" s="2">
        <f t="shared" si="16"/>
        <v>0</v>
      </c>
      <c r="N126" s="2">
        <f t="shared" si="17"/>
        <v>0</v>
      </c>
      <c r="O126" s="3">
        <f t="shared" si="18"/>
        <v>0</v>
      </c>
      <c r="Q126" s="6" t="str">
        <f>IF('Federal Income Tax'!Z125="","",'Federal Income Tax'!Z125)</f>
        <v/>
      </c>
      <c r="R126" s="4" t="str">
        <f>IF('Federal Income Tax'!AA125="","",'Federal Income Tax'!AA125)</f>
        <v/>
      </c>
      <c r="T126" s="9">
        <f t="shared" si="19"/>
        <v>0</v>
      </c>
    </row>
    <row r="127" spans="2:20" x14ac:dyDescent="0.25">
      <c r="B127" s="4" t="str">
        <f>IF('Federal Income Tax'!B126="","",'Federal Income Tax'!B126)</f>
        <v/>
      </c>
      <c r="C127" s="4" t="str">
        <f>IF('Federal Income Tax'!C126="","",'Federal Income Tax'!C126)</f>
        <v/>
      </c>
      <c r="D127" s="2">
        <f>IF('Federal Income Tax'!K126="","",'Federal Income Tax'!K126)</f>
        <v>0</v>
      </c>
      <c r="F127" s="2">
        <f>IF('Federal Income Tax'!Y126="","",'Federal Income Tax'!Y126)</f>
        <v>0</v>
      </c>
      <c r="G127" s="3">
        <f t="shared" si="10"/>
        <v>0</v>
      </c>
      <c r="H127" s="3">
        <f t="shared" si="11"/>
        <v>0</v>
      </c>
      <c r="I127" s="3">
        <f t="shared" si="12"/>
        <v>0</v>
      </c>
      <c r="J127" s="3">
        <f t="shared" si="13"/>
        <v>0</v>
      </c>
      <c r="K127" s="3">
        <f t="shared" si="14"/>
        <v>0</v>
      </c>
      <c r="L127" s="2">
        <f t="shared" si="15"/>
        <v>0</v>
      </c>
      <c r="M127" s="2">
        <f t="shared" si="16"/>
        <v>0</v>
      </c>
      <c r="N127" s="2">
        <f t="shared" si="17"/>
        <v>0</v>
      </c>
      <c r="O127" s="3">
        <f t="shared" si="18"/>
        <v>0</v>
      </c>
      <c r="Q127" s="6" t="str">
        <f>IF('Federal Income Tax'!Z126="","",'Federal Income Tax'!Z126)</f>
        <v/>
      </c>
      <c r="R127" s="4" t="str">
        <f>IF('Federal Income Tax'!AA126="","",'Federal Income Tax'!AA126)</f>
        <v/>
      </c>
      <c r="T127" s="9">
        <f t="shared" si="19"/>
        <v>0</v>
      </c>
    </row>
    <row r="128" spans="2:20" x14ac:dyDescent="0.25">
      <c r="B128" s="4" t="str">
        <f>IF('Federal Income Tax'!B127="","",'Federal Income Tax'!B127)</f>
        <v/>
      </c>
      <c r="C128" s="4" t="str">
        <f>IF('Federal Income Tax'!C127="","",'Federal Income Tax'!C127)</f>
        <v/>
      </c>
      <c r="D128" s="2">
        <f>IF('Federal Income Tax'!K127="","",'Federal Income Tax'!K127)</f>
        <v>0</v>
      </c>
      <c r="F128" s="2">
        <f>IF('Federal Income Tax'!Y127="","",'Federal Income Tax'!Y127)</f>
        <v>0</v>
      </c>
      <c r="G128" s="3">
        <f t="shared" si="10"/>
        <v>0</v>
      </c>
      <c r="H128" s="3">
        <f t="shared" si="11"/>
        <v>0</v>
      </c>
      <c r="I128" s="3">
        <f t="shared" si="12"/>
        <v>0</v>
      </c>
      <c r="J128" s="3">
        <f t="shared" si="13"/>
        <v>0</v>
      </c>
      <c r="K128" s="3">
        <f t="shared" si="14"/>
        <v>0</v>
      </c>
      <c r="L128" s="2">
        <f t="shared" si="15"/>
        <v>0</v>
      </c>
      <c r="M128" s="2">
        <f t="shared" si="16"/>
        <v>0</v>
      </c>
      <c r="N128" s="2">
        <f t="shared" si="17"/>
        <v>0</v>
      </c>
      <c r="O128" s="3">
        <f t="shared" si="18"/>
        <v>0</v>
      </c>
      <c r="Q128" s="6" t="str">
        <f>IF('Federal Income Tax'!Z127="","",'Federal Income Tax'!Z127)</f>
        <v/>
      </c>
      <c r="R128" s="4" t="str">
        <f>IF('Federal Income Tax'!AA127="","",'Federal Income Tax'!AA127)</f>
        <v/>
      </c>
      <c r="T128" s="9">
        <f t="shared" si="19"/>
        <v>0</v>
      </c>
    </row>
    <row r="129" spans="2:20" x14ac:dyDescent="0.25">
      <c r="B129" s="4" t="str">
        <f>IF('Federal Income Tax'!B128="","",'Federal Income Tax'!B128)</f>
        <v/>
      </c>
      <c r="C129" s="4" t="str">
        <f>IF('Federal Income Tax'!C128="","",'Federal Income Tax'!C128)</f>
        <v/>
      </c>
      <c r="D129" s="2">
        <f>IF('Federal Income Tax'!K128="","",'Federal Income Tax'!K128)</f>
        <v>0</v>
      </c>
      <c r="F129" s="2">
        <f>IF('Federal Income Tax'!Y128="","",'Federal Income Tax'!Y128)</f>
        <v>0</v>
      </c>
      <c r="G129" s="3">
        <f t="shared" si="10"/>
        <v>0</v>
      </c>
      <c r="H129" s="3">
        <f t="shared" si="11"/>
        <v>0</v>
      </c>
      <c r="I129" s="3">
        <f t="shared" si="12"/>
        <v>0</v>
      </c>
      <c r="J129" s="3">
        <f t="shared" si="13"/>
        <v>0</v>
      </c>
      <c r="K129" s="3">
        <f t="shared" si="14"/>
        <v>0</v>
      </c>
      <c r="L129" s="2">
        <f t="shared" si="15"/>
        <v>0</v>
      </c>
      <c r="M129" s="2">
        <f t="shared" si="16"/>
        <v>0</v>
      </c>
      <c r="N129" s="2">
        <f t="shared" si="17"/>
        <v>0</v>
      </c>
      <c r="O129" s="3">
        <f t="shared" si="18"/>
        <v>0</v>
      </c>
      <c r="Q129" s="6" t="str">
        <f>IF('Federal Income Tax'!Z128="","",'Federal Income Tax'!Z128)</f>
        <v/>
      </c>
      <c r="R129" s="4" t="str">
        <f>IF('Federal Income Tax'!AA128="","",'Federal Income Tax'!AA128)</f>
        <v/>
      </c>
      <c r="T129" s="9">
        <f t="shared" si="19"/>
        <v>0</v>
      </c>
    </row>
    <row r="130" spans="2:20" x14ac:dyDescent="0.25">
      <c r="B130" s="4" t="str">
        <f>IF('Federal Income Tax'!B129="","",'Federal Income Tax'!B129)</f>
        <v/>
      </c>
      <c r="C130" s="4" t="str">
        <f>IF('Federal Income Tax'!C129="","",'Federal Income Tax'!C129)</f>
        <v/>
      </c>
      <c r="D130" s="2">
        <f>IF('Federal Income Tax'!K129="","",'Federal Income Tax'!K129)</f>
        <v>0</v>
      </c>
      <c r="F130" s="2">
        <f>IF('Federal Income Tax'!Y129="","",'Federal Income Tax'!Y129)</f>
        <v>0</v>
      </c>
      <c r="G130" s="3">
        <f t="shared" si="10"/>
        <v>0</v>
      </c>
      <c r="H130" s="3">
        <f t="shared" si="11"/>
        <v>0</v>
      </c>
      <c r="I130" s="3">
        <f t="shared" si="12"/>
        <v>0</v>
      </c>
      <c r="J130" s="3">
        <f t="shared" si="13"/>
        <v>0</v>
      </c>
      <c r="K130" s="3">
        <f t="shared" si="14"/>
        <v>0</v>
      </c>
      <c r="L130" s="2">
        <f t="shared" si="15"/>
        <v>0</v>
      </c>
      <c r="M130" s="2">
        <f t="shared" si="16"/>
        <v>0</v>
      </c>
      <c r="N130" s="2">
        <f t="shared" si="17"/>
        <v>0</v>
      </c>
      <c r="O130" s="3">
        <f t="shared" si="18"/>
        <v>0</v>
      </c>
      <c r="Q130" s="6" t="str">
        <f>IF('Federal Income Tax'!Z129="","",'Federal Income Tax'!Z129)</f>
        <v/>
      </c>
      <c r="R130" s="4" t="str">
        <f>IF('Federal Income Tax'!AA129="","",'Federal Income Tax'!AA129)</f>
        <v/>
      </c>
      <c r="T130" s="9">
        <f t="shared" si="19"/>
        <v>0</v>
      </c>
    </row>
    <row r="131" spans="2:20" x14ac:dyDescent="0.25">
      <c r="B131" s="4" t="str">
        <f>IF('Federal Income Tax'!B130="","",'Federal Income Tax'!B130)</f>
        <v/>
      </c>
      <c r="C131" s="4" t="str">
        <f>IF('Federal Income Tax'!C130="","",'Federal Income Tax'!C130)</f>
        <v/>
      </c>
      <c r="D131" s="2">
        <f>IF('Federal Income Tax'!K130="","",'Federal Income Tax'!K130)</f>
        <v>0</v>
      </c>
      <c r="F131" s="2">
        <f>IF('Federal Income Tax'!Y130="","",'Federal Income Tax'!Y130)</f>
        <v>0</v>
      </c>
      <c r="G131" s="3">
        <f t="shared" si="10"/>
        <v>0</v>
      </c>
      <c r="H131" s="3">
        <f t="shared" si="11"/>
        <v>0</v>
      </c>
      <c r="I131" s="3">
        <f t="shared" si="12"/>
        <v>0</v>
      </c>
      <c r="J131" s="3">
        <f t="shared" si="13"/>
        <v>0</v>
      </c>
      <c r="K131" s="3">
        <f t="shared" si="14"/>
        <v>0</v>
      </c>
      <c r="L131" s="2">
        <f t="shared" si="15"/>
        <v>0</v>
      </c>
      <c r="M131" s="2">
        <f t="shared" si="16"/>
        <v>0</v>
      </c>
      <c r="N131" s="2">
        <f t="shared" si="17"/>
        <v>0</v>
      </c>
      <c r="O131" s="3">
        <f t="shared" si="18"/>
        <v>0</v>
      </c>
      <c r="Q131" s="6" t="str">
        <f>IF('Federal Income Tax'!Z130="","",'Federal Income Tax'!Z130)</f>
        <v/>
      </c>
      <c r="R131" s="4" t="str">
        <f>IF('Federal Income Tax'!AA130="","",'Federal Income Tax'!AA130)</f>
        <v/>
      </c>
      <c r="T131" s="9">
        <f t="shared" si="19"/>
        <v>0</v>
      </c>
    </row>
    <row r="132" spans="2:20" x14ac:dyDescent="0.25">
      <c r="B132" s="4" t="str">
        <f>IF('Federal Income Tax'!B131="","",'Federal Income Tax'!B131)</f>
        <v/>
      </c>
      <c r="C132" s="4" t="str">
        <f>IF('Federal Income Tax'!C131="","",'Federal Income Tax'!C131)</f>
        <v/>
      </c>
      <c r="D132" s="2">
        <f>IF('Federal Income Tax'!K131="","",'Federal Income Tax'!K131)</f>
        <v>0</v>
      </c>
      <c r="F132" s="2">
        <f>IF('Federal Income Tax'!Y131="","",'Federal Income Tax'!Y131)</f>
        <v>0</v>
      </c>
      <c r="G132" s="3">
        <f t="shared" si="10"/>
        <v>0</v>
      </c>
      <c r="H132" s="3">
        <f t="shared" si="11"/>
        <v>0</v>
      </c>
      <c r="I132" s="3">
        <f t="shared" si="12"/>
        <v>0</v>
      </c>
      <c r="J132" s="3">
        <f t="shared" si="13"/>
        <v>0</v>
      </c>
      <c r="K132" s="3">
        <f t="shared" si="14"/>
        <v>0</v>
      </c>
      <c r="L132" s="2">
        <f t="shared" si="15"/>
        <v>0</v>
      </c>
      <c r="M132" s="2">
        <f t="shared" si="16"/>
        <v>0</v>
      </c>
      <c r="N132" s="2">
        <f t="shared" si="17"/>
        <v>0</v>
      </c>
      <c r="O132" s="3">
        <f t="shared" si="18"/>
        <v>0</v>
      </c>
      <c r="Q132" s="6" t="str">
        <f>IF('Federal Income Tax'!Z131="","",'Federal Income Tax'!Z131)</f>
        <v/>
      </c>
      <c r="R132" s="4" t="str">
        <f>IF('Federal Income Tax'!AA131="","",'Federal Income Tax'!AA131)</f>
        <v/>
      </c>
      <c r="T132" s="9">
        <f t="shared" si="19"/>
        <v>0</v>
      </c>
    </row>
    <row r="133" spans="2:20" x14ac:dyDescent="0.25">
      <c r="B133" s="4" t="str">
        <f>IF('Federal Income Tax'!B132="","",'Federal Income Tax'!B132)</f>
        <v/>
      </c>
      <c r="C133" s="4" t="str">
        <f>IF('Federal Income Tax'!C132="","",'Federal Income Tax'!C132)</f>
        <v/>
      </c>
      <c r="D133" s="2">
        <f>IF('Federal Income Tax'!K132="","",'Federal Income Tax'!K132)</f>
        <v>0</v>
      </c>
      <c r="F133" s="2">
        <f>IF('Federal Income Tax'!Y132="","",'Federal Income Tax'!Y132)</f>
        <v>0</v>
      </c>
      <c r="G133" s="3">
        <f t="shared" si="10"/>
        <v>0</v>
      </c>
      <c r="H133" s="3">
        <f t="shared" si="11"/>
        <v>0</v>
      </c>
      <c r="I133" s="3">
        <f t="shared" si="12"/>
        <v>0</v>
      </c>
      <c r="J133" s="3">
        <f t="shared" si="13"/>
        <v>0</v>
      </c>
      <c r="K133" s="3">
        <f t="shared" si="14"/>
        <v>0</v>
      </c>
      <c r="L133" s="2">
        <f t="shared" si="15"/>
        <v>0</v>
      </c>
      <c r="M133" s="2">
        <f t="shared" si="16"/>
        <v>0</v>
      </c>
      <c r="N133" s="2">
        <f t="shared" si="17"/>
        <v>0</v>
      </c>
      <c r="O133" s="3">
        <f t="shared" si="18"/>
        <v>0</v>
      </c>
      <c r="Q133" s="6" t="str">
        <f>IF('Federal Income Tax'!Z132="","",'Federal Income Tax'!Z132)</f>
        <v/>
      </c>
      <c r="R133" s="4" t="str">
        <f>IF('Federal Income Tax'!AA132="","",'Federal Income Tax'!AA132)</f>
        <v/>
      </c>
      <c r="T133" s="9">
        <f t="shared" si="19"/>
        <v>0</v>
      </c>
    </row>
    <row r="134" spans="2:20" x14ac:dyDescent="0.25">
      <c r="B134" s="4" t="str">
        <f>IF('Federal Income Tax'!B133="","",'Federal Income Tax'!B133)</f>
        <v/>
      </c>
      <c r="C134" s="4" t="str">
        <f>IF('Federal Income Tax'!C133="","",'Federal Income Tax'!C133)</f>
        <v/>
      </c>
      <c r="D134" s="2">
        <f>IF('Federal Income Tax'!K133="","",'Federal Income Tax'!K133)</f>
        <v>0</v>
      </c>
      <c r="F134" s="2">
        <f>IF('Federal Income Tax'!Y133="","",'Federal Income Tax'!Y133)</f>
        <v>0</v>
      </c>
      <c r="G134" s="3">
        <f t="shared" si="10"/>
        <v>0</v>
      </c>
      <c r="H134" s="3">
        <f t="shared" si="11"/>
        <v>0</v>
      </c>
      <c r="I134" s="3">
        <f t="shared" si="12"/>
        <v>0</v>
      </c>
      <c r="J134" s="3">
        <f t="shared" si="13"/>
        <v>0</v>
      </c>
      <c r="K134" s="3">
        <f t="shared" si="14"/>
        <v>0</v>
      </c>
      <c r="L134" s="2">
        <f t="shared" si="15"/>
        <v>0</v>
      </c>
      <c r="M134" s="2">
        <f t="shared" si="16"/>
        <v>0</v>
      </c>
      <c r="N134" s="2">
        <f t="shared" si="17"/>
        <v>0</v>
      </c>
      <c r="O134" s="3">
        <f t="shared" si="18"/>
        <v>0</v>
      </c>
      <c r="Q134" s="6" t="str">
        <f>IF('Federal Income Tax'!Z133="","",'Federal Income Tax'!Z133)</f>
        <v/>
      </c>
      <c r="R134" s="4" t="str">
        <f>IF('Federal Income Tax'!AA133="","",'Federal Income Tax'!AA133)</f>
        <v/>
      </c>
      <c r="T134" s="9">
        <f t="shared" si="19"/>
        <v>0</v>
      </c>
    </row>
    <row r="135" spans="2:20" x14ac:dyDescent="0.25">
      <c r="B135" s="4" t="str">
        <f>IF('Federal Income Tax'!B134="","",'Federal Income Tax'!B134)</f>
        <v/>
      </c>
      <c r="C135" s="4" t="str">
        <f>IF('Federal Income Tax'!C134="","",'Federal Income Tax'!C134)</f>
        <v/>
      </c>
      <c r="D135" s="2">
        <f>IF('Federal Income Tax'!K134="","",'Federal Income Tax'!K134)</f>
        <v>0</v>
      </c>
      <c r="F135" s="2">
        <f>IF('Federal Income Tax'!Y134="","",'Federal Income Tax'!Y134)</f>
        <v>0</v>
      </c>
      <c r="G135" s="3">
        <f t="shared" si="10"/>
        <v>0</v>
      </c>
      <c r="H135" s="3">
        <f t="shared" si="11"/>
        <v>0</v>
      </c>
      <c r="I135" s="3">
        <f t="shared" si="12"/>
        <v>0</v>
      </c>
      <c r="J135" s="3">
        <f t="shared" si="13"/>
        <v>0</v>
      </c>
      <c r="K135" s="3">
        <f t="shared" si="14"/>
        <v>0</v>
      </c>
      <c r="L135" s="2">
        <f t="shared" si="15"/>
        <v>0</v>
      </c>
      <c r="M135" s="2">
        <f t="shared" si="16"/>
        <v>0</v>
      </c>
      <c r="N135" s="2">
        <f t="shared" si="17"/>
        <v>0</v>
      </c>
      <c r="O135" s="3">
        <f t="shared" si="18"/>
        <v>0</v>
      </c>
      <c r="Q135" s="6" t="str">
        <f>IF('Federal Income Tax'!Z134="","",'Federal Income Tax'!Z134)</f>
        <v/>
      </c>
      <c r="R135" s="4" t="str">
        <f>IF('Federal Income Tax'!AA134="","",'Federal Income Tax'!AA134)</f>
        <v/>
      </c>
      <c r="T135" s="9">
        <f t="shared" si="19"/>
        <v>0</v>
      </c>
    </row>
    <row r="136" spans="2:20" x14ac:dyDescent="0.25">
      <c r="B136" s="4" t="str">
        <f>IF('Federal Income Tax'!B135="","",'Federal Income Tax'!B135)</f>
        <v/>
      </c>
      <c r="C136" s="4" t="str">
        <f>IF('Federal Income Tax'!C135="","",'Federal Income Tax'!C135)</f>
        <v/>
      </c>
      <c r="D136" s="2">
        <f>IF('Federal Income Tax'!K135="","",'Federal Income Tax'!K135)</f>
        <v>0</v>
      </c>
      <c r="F136" s="2">
        <f>IF('Federal Income Tax'!Y135="","",'Federal Income Tax'!Y135)</f>
        <v>0</v>
      </c>
      <c r="G136" s="3">
        <f t="shared" si="10"/>
        <v>0</v>
      </c>
      <c r="H136" s="3">
        <f t="shared" si="11"/>
        <v>0</v>
      </c>
      <c r="I136" s="3">
        <f t="shared" si="12"/>
        <v>0</v>
      </c>
      <c r="J136" s="3">
        <f t="shared" si="13"/>
        <v>0</v>
      </c>
      <c r="K136" s="3">
        <f t="shared" si="14"/>
        <v>0</v>
      </c>
      <c r="L136" s="2">
        <f t="shared" si="15"/>
        <v>0</v>
      </c>
      <c r="M136" s="2">
        <f t="shared" si="16"/>
        <v>0</v>
      </c>
      <c r="N136" s="2">
        <f t="shared" si="17"/>
        <v>0</v>
      </c>
      <c r="O136" s="3">
        <f t="shared" si="18"/>
        <v>0</v>
      </c>
      <c r="Q136" s="6" t="str">
        <f>IF('Federal Income Tax'!Z135="","",'Federal Income Tax'!Z135)</f>
        <v/>
      </c>
      <c r="R136" s="4" t="str">
        <f>IF('Federal Income Tax'!AA135="","",'Federal Income Tax'!AA135)</f>
        <v/>
      </c>
      <c r="T136" s="9">
        <f t="shared" si="19"/>
        <v>0</v>
      </c>
    </row>
    <row r="137" spans="2:20" x14ac:dyDescent="0.25">
      <c r="B137" s="4" t="str">
        <f>IF('Federal Income Tax'!B136="","",'Federal Income Tax'!B136)</f>
        <v/>
      </c>
      <c r="C137" s="4" t="str">
        <f>IF('Federal Income Tax'!C136="","",'Federal Income Tax'!C136)</f>
        <v/>
      </c>
      <c r="D137" s="2">
        <f>IF('Federal Income Tax'!K136="","",'Federal Income Tax'!K136)</f>
        <v>0</v>
      </c>
      <c r="F137" s="2">
        <f>IF('Federal Income Tax'!Y136="","",'Federal Income Tax'!Y136)</f>
        <v>0</v>
      </c>
      <c r="G137" s="3">
        <f t="shared" si="10"/>
        <v>0</v>
      </c>
      <c r="H137" s="3">
        <f t="shared" si="11"/>
        <v>0</v>
      </c>
      <c r="I137" s="3">
        <f t="shared" si="12"/>
        <v>0</v>
      </c>
      <c r="J137" s="3">
        <f t="shared" si="13"/>
        <v>0</v>
      </c>
      <c r="K137" s="3">
        <f t="shared" si="14"/>
        <v>0</v>
      </c>
      <c r="L137" s="2">
        <f t="shared" si="15"/>
        <v>0</v>
      </c>
      <c r="M137" s="2">
        <f t="shared" si="16"/>
        <v>0</v>
      </c>
      <c r="N137" s="2">
        <f t="shared" si="17"/>
        <v>0</v>
      </c>
      <c r="O137" s="3">
        <f t="shared" si="18"/>
        <v>0</v>
      </c>
      <c r="Q137" s="6" t="str">
        <f>IF('Federal Income Tax'!Z136="","",'Federal Income Tax'!Z136)</f>
        <v/>
      </c>
      <c r="R137" s="4" t="str">
        <f>IF('Federal Income Tax'!AA136="","",'Federal Income Tax'!AA136)</f>
        <v/>
      </c>
      <c r="T137" s="9">
        <f t="shared" si="19"/>
        <v>0</v>
      </c>
    </row>
    <row r="138" spans="2:20" x14ac:dyDescent="0.25">
      <c r="B138" s="4" t="str">
        <f>IF('Federal Income Tax'!B137="","",'Federal Income Tax'!B137)</f>
        <v/>
      </c>
      <c r="C138" s="4" t="str">
        <f>IF('Federal Income Tax'!C137="","",'Federal Income Tax'!C137)</f>
        <v/>
      </c>
      <c r="D138" s="2">
        <f>IF('Federal Income Tax'!K137="","",'Federal Income Tax'!K137)</f>
        <v>0</v>
      </c>
      <c r="F138" s="2">
        <f>IF('Federal Income Tax'!Y137="","",'Federal Income Tax'!Y137)</f>
        <v>0</v>
      </c>
      <c r="G138" s="3">
        <f t="shared" si="10"/>
        <v>0</v>
      </c>
      <c r="H138" s="3">
        <f t="shared" si="11"/>
        <v>0</v>
      </c>
      <c r="I138" s="3">
        <f t="shared" si="12"/>
        <v>0</v>
      </c>
      <c r="J138" s="3">
        <f t="shared" si="13"/>
        <v>0</v>
      </c>
      <c r="K138" s="3">
        <f t="shared" si="14"/>
        <v>0</v>
      </c>
      <c r="L138" s="2">
        <f t="shared" si="15"/>
        <v>0</v>
      </c>
      <c r="M138" s="2">
        <f t="shared" si="16"/>
        <v>0</v>
      </c>
      <c r="N138" s="2">
        <f t="shared" si="17"/>
        <v>0</v>
      </c>
      <c r="O138" s="3">
        <f t="shared" si="18"/>
        <v>0</v>
      </c>
      <c r="Q138" s="6" t="str">
        <f>IF('Federal Income Tax'!Z137="","",'Federal Income Tax'!Z137)</f>
        <v/>
      </c>
      <c r="R138" s="4" t="str">
        <f>IF('Federal Income Tax'!AA137="","",'Federal Income Tax'!AA137)</f>
        <v/>
      </c>
      <c r="T138" s="9">
        <f t="shared" si="19"/>
        <v>0</v>
      </c>
    </row>
    <row r="139" spans="2:20" x14ac:dyDescent="0.25">
      <c r="B139" s="4" t="str">
        <f>IF('Federal Income Tax'!B138="","",'Federal Income Tax'!B138)</f>
        <v/>
      </c>
      <c r="C139" s="4" t="str">
        <f>IF('Federal Income Tax'!C138="","",'Federal Income Tax'!C138)</f>
        <v/>
      </c>
      <c r="D139" s="2">
        <f>IF('Federal Income Tax'!K138="","",'Federal Income Tax'!K138)</f>
        <v>0</v>
      </c>
      <c r="F139" s="2">
        <f>IF('Federal Income Tax'!Y138="","",'Federal Income Tax'!Y138)</f>
        <v>0</v>
      </c>
      <c r="G139" s="3">
        <f t="shared" ref="G139:G202" si="20">D139*$G$7</f>
        <v>0</v>
      </c>
      <c r="H139" s="3">
        <f t="shared" ref="H139:H202" si="21">D139*$H$7</f>
        <v>0</v>
      </c>
      <c r="I139" s="3">
        <f t="shared" ref="I139:I202" si="22">SUM(F139,G139,H139)</f>
        <v>0</v>
      </c>
      <c r="J139" s="3">
        <f t="shared" ref="J139:J202" si="23">D139*$J$7</f>
        <v>0</v>
      </c>
      <c r="K139" s="3">
        <f t="shared" ref="K139:K202" si="24">D139*$H$7</f>
        <v>0</v>
      </c>
      <c r="L139" s="2">
        <f t="shared" ref="L139:L202" si="25">SUM(J139,K139)</f>
        <v>0</v>
      </c>
      <c r="M139" s="2">
        <f t="shared" ref="M139:M202" si="26">SUM(G139,J139)</f>
        <v>0</v>
      </c>
      <c r="N139" s="2">
        <f t="shared" ref="N139:N202" si="27">SUM(H139,K139)</f>
        <v>0</v>
      </c>
      <c r="O139" s="3">
        <f t="shared" ref="O139:O202" si="28">SUM(F139,M139,N139)</f>
        <v>0</v>
      </c>
      <c r="Q139" s="6" t="str">
        <f>IF('Federal Income Tax'!Z138="","",'Federal Income Tax'!Z138)</f>
        <v/>
      </c>
      <c r="R139" s="4" t="str">
        <f>IF('Federal Income Tax'!AA138="","",'Federal Income Tax'!AA138)</f>
        <v/>
      </c>
      <c r="T139" s="9">
        <f t="shared" ref="T139:T202" si="29">SUM(D139,-I139)</f>
        <v>0</v>
      </c>
    </row>
    <row r="140" spans="2:20" x14ac:dyDescent="0.25">
      <c r="B140" s="4" t="str">
        <f>IF('Federal Income Tax'!B139="","",'Federal Income Tax'!B139)</f>
        <v/>
      </c>
      <c r="C140" s="4" t="str">
        <f>IF('Federal Income Tax'!C139="","",'Federal Income Tax'!C139)</f>
        <v/>
      </c>
      <c r="D140" s="2">
        <f>IF('Federal Income Tax'!K139="","",'Federal Income Tax'!K139)</f>
        <v>0</v>
      </c>
      <c r="F140" s="2">
        <f>IF('Federal Income Tax'!Y139="","",'Federal Income Tax'!Y139)</f>
        <v>0</v>
      </c>
      <c r="G140" s="3">
        <f t="shared" si="20"/>
        <v>0</v>
      </c>
      <c r="H140" s="3">
        <f t="shared" si="21"/>
        <v>0</v>
      </c>
      <c r="I140" s="3">
        <f t="shared" si="22"/>
        <v>0</v>
      </c>
      <c r="J140" s="3">
        <f t="shared" si="23"/>
        <v>0</v>
      </c>
      <c r="K140" s="3">
        <f t="shared" si="24"/>
        <v>0</v>
      </c>
      <c r="L140" s="2">
        <f t="shared" si="25"/>
        <v>0</v>
      </c>
      <c r="M140" s="2">
        <f t="shared" si="26"/>
        <v>0</v>
      </c>
      <c r="N140" s="2">
        <f t="shared" si="27"/>
        <v>0</v>
      </c>
      <c r="O140" s="3">
        <f t="shared" si="28"/>
        <v>0</v>
      </c>
      <c r="Q140" s="6" t="str">
        <f>IF('Federal Income Tax'!Z139="","",'Federal Income Tax'!Z139)</f>
        <v/>
      </c>
      <c r="R140" s="4" t="str">
        <f>IF('Federal Income Tax'!AA139="","",'Federal Income Tax'!AA139)</f>
        <v/>
      </c>
      <c r="T140" s="9">
        <f t="shared" si="29"/>
        <v>0</v>
      </c>
    </row>
    <row r="141" spans="2:20" x14ac:dyDescent="0.25">
      <c r="B141" s="4" t="str">
        <f>IF('Federal Income Tax'!B140="","",'Federal Income Tax'!B140)</f>
        <v/>
      </c>
      <c r="C141" s="4" t="str">
        <f>IF('Federal Income Tax'!C140="","",'Federal Income Tax'!C140)</f>
        <v/>
      </c>
      <c r="D141" s="2">
        <f>IF('Federal Income Tax'!K140="","",'Federal Income Tax'!K140)</f>
        <v>0</v>
      </c>
      <c r="F141" s="2">
        <f>IF('Federal Income Tax'!Y140="","",'Federal Income Tax'!Y140)</f>
        <v>0</v>
      </c>
      <c r="G141" s="3">
        <f t="shared" si="20"/>
        <v>0</v>
      </c>
      <c r="H141" s="3">
        <f t="shared" si="21"/>
        <v>0</v>
      </c>
      <c r="I141" s="3">
        <f t="shared" si="22"/>
        <v>0</v>
      </c>
      <c r="J141" s="3">
        <f t="shared" si="23"/>
        <v>0</v>
      </c>
      <c r="K141" s="3">
        <f t="shared" si="24"/>
        <v>0</v>
      </c>
      <c r="L141" s="2">
        <f t="shared" si="25"/>
        <v>0</v>
      </c>
      <c r="M141" s="2">
        <f t="shared" si="26"/>
        <v>0</v>
      </c>
      <c r="N141" s="2">
        <f t="shared" si="27"/>
        <v>0</v>
      </c>
      <c r="O141" s="3">
        <f t="shared" si="28"/>
        <v>0</v>
      </c>
      <c r="Q141" s="6" t="str">
        <f>IF('Federal Income Tax'!Z140="","",'Federal Income Tax'!Z140)</f>
        <v/>
      </c>
      <c r="R141" s="4" t="str">
        <f>IF('Federal Income Tax'!AA140="","",'Federal Income Tax'!AA140)</f>
        <v/>
      </c>
      <c r="T141" s="9">
        <f t="shared" si="29"/>
        <v>0</v>
      </c>
    </row>
    <row r="142" spans="2:20" x14ac:dyDescent="0.25">
      <c r="B142" s="4" t="str">
        <f>IF('Federal Income Tax'!B141="","",'Federal Income Tax'!B141)</f>
        <v/>
      </c>
      <c r="C142" s="4" t="str">
        <f>IF('Federal Income Tax'!C141="","",'Federal Income Tax'!C141)</f>
        <v/>
      </c>
      <c r="D142" s="2">
        <f>IF('Federal Income Tax'!K141="","",'Federal Income Tax'!K141)</f>
        <v>0</v>
      </c>
      <c r="F142" s="2">
        <f>IF('Federal Income Tax'!Y141="","",'Federal Income Tax'!Y141)</f>
        <v>0</v>
      </c>
      <c r="G142" s="3">
        <f t="shared" si="20"/>
        <v>0</v>
      </c>
      <c r="H142" s="3">
        <f t="shared" si="21"/>
        <v>0</v>
      </c>
      <c r="I142" s="3">
        <f t="shared" si="22"/>
        <v>0</v>
      </c>
      <c r="J142" s="3">
        <f t="shared" si="23"/>
        <v>0</v>
      </c>
      <c r="K142" s="3">
        <f t="shared" si="24"/>
        <v>0</v>
      </c>
      <c r="L142" s="2">
        <f t="shared" si="25"/>
        <v>0</v>
      </c>
      <c r="M142" s="2">
        <f t="shared" si="26"/>
        <v>0</v>
      </c>
      <c r="N142" s="2">
        <f t="shared" si="27"/>
        <v>0</v>
      </c>
      <c r="O142" s="3">
        <f t="shared" si="28"/>
        <v>0</v>
      </c>
      <c r="Q142" s="6" t="str">
        <f>IF('Federal Income Tax'!Z141="","",'Federal Income Tax'!Z141)</f>
        <v/>
      </c>
      <c r="R142" s="4" t="str">
        <f>IF('Federal Income Tax'!AA141="","",'Federal Income Tax'!AA141)</f>
        <v/>
      </c>
      <c r="T142" s="9">
        <f t="shared" si="29"/>
        <v>0</v>
      </c>
    </row>
    <row r="143" spans="2:20" x14ac:dyDescent="0.25">
      <c r="B143" s="4" t="str">
        <f>IF('Federal Income Tax'!B142="","",'Federal Income Tax'!B142)</f>
        <v/>
      </c>
      <c r="C143" s="4" t="str">
        <f>IF('Federal Income Tax'!C142="","",'Federal Income Tax'!C142)</f>
        <v/>
      </c>
      <c r="D143" s="2">
        <f>IF('Federal Income Tax'!K142="","",'Federal Income Tax'!K142)</f>
        <v>0</v>
      </c>
      <c r="F143" s="2">
        <f>IF('Federal Income Tax'!Y142="","",'Federal Income Tax'!Y142)</f>
        <v>0</v>
      </c>
      <c r="G143" s="3">
        <f t="shared" si="20"/>
        <v>0</v>
      </c>
      <c r="H143" s="3">
        <f t="shared" si="21"/>
        <v>0</v>
      </c>
      <c r="I143" s="3">
        <f t="shared" si="22"/>
        <v>0</v>
      </c>
      <c r="J143" s="3">
        <f t="shared" si="23"/>
        <v>0</v>
      </c>
      <c r="K143" s="3">
        <f t="shared" si="24"/>
        <v>0</v>
      </c>
      <c r="L143" s="2">
        <f t="shared" si="25"/>
        <v>0</v>
      </c>
      <c r="M143" s="2">
        <f t="shared" si="26"/>
        <v>0</v>
      </c>
      <c r="N143" s="2">
        <f t="shared" si="27"/>
        <v>0</v>
      </c>
      <c r="O143" s="3">
        <f t="shared" si="28"/>
        <v>0</v>
      </c>
      <c r="Q143" s="6" t="str">
        <f>IF('Federal Income Tax'!Z142="","",'Federal Income Tax'!Z142)</f>
        <v/>
      </c>
      <c r="R143" s="4" t="str">
        <f>IF('Federal Income Tax'!AA142="","",'Federal Income Tax'!AA142)</f>
        <v/>
      </c>
      <c r="T143" s="9">
        <f t="shared" si="29"/>
        <v>0</v>
      </c>
    </row>
    <row r="144" spans="2:20" x14ac:dyDescent="0.25">
      <c r="B144" s="4" t="str">
        <f>IF('Federal Income Tax'!B143="","",'Federal Income Tax'!B143)</f>
        <v/>
      </c>
      <c r="C144" s="4" t="str">
        <f>IF('Federal Income Tax'!C143="","",'Federal Income Tax'!C143)</f>
        <v/>
      </c>
      <c r="D144" s="2">
        <f>IF('Federal Income Tax'!K143="","",'Federal Income Tax'!K143)</f>
        <v>0</v>
      </c>
      <c r="F144" s="2">
        <f>IF('Federal Income Tax'!Y143="","",'Federal Income Tax'!Y143)</f>
        <v>0</v>
      </c>
      <c r="G144" s="3">
        <f t="shared" si="20"/>
        <v>0</v>
      </c>
      <c r="H144" s="3">
        <f t="shared" si="21"/>
        <v>0</v>
      </c>
      <c r="I144" s="3">
        <f t="shared" si="22"/>
        <v>0</v>
      </c>
      <c r="J144" s="3">
        <f t="shared" si="23"/>
        <v>0</v>
      </c>
      <c r="K144" s="3">
        <f t="shared" si="24"/>
        <v>0</v>
      </c>
      <c r="L144" s="2">
        <f t="shared" si="25"/>
        <v>0</v>
      </c>
      <c r="M144" s="2">
        <f t="shared" si="26"/>
        <v>0</v>
      </c>
      <c r="N144" s="2">
        <f t="shared" si="27"/>
        <v>0</v>
      </c>
      <c r="O144" s="3">
        <f t="shared" si="28"/>
        <v>0</v>
      </c>
      <c r="Q144" s="6" t="str">
        <f>IF('Federal Income Tax'!Z143="","",'Federal Income Tax'!Z143)</f>
        <v/>
      </c>
      <c r="R144" s="4" t="str">
        <f>IF('Federal Income Tax'!AA143="","",'Federal Income Tax'!AA143)</f>
        <v/>
      </c>
      <c r="T144" s="9">
        <f t="shared" si="29"/>
        <v>0</v>
      </c>
    </row>
    <row r="145" spans="2:20" x14ac:dyDescent="0.25">
      <c r="B145" s="4" t="str">
        <f>IF('Federal Income Tax'!B144="","",'Federal Income Tax'!B144)</f>
        <v/>
      </c>
      <c r="C145" s="4" t="str">
        <f>IF('Federal Income Tax'!C144="","",'Federal Income Tax'!C144)</f>
        <v/>
      </c>
      <c r="D145" s="2">
        <f>IF('Federal Income Tax'!K144="","",'Federal Income Tax'!K144)</f>
        <v>0</v>
      </c>
      <c r="F145" s="2">
        <f>IF('Federal Income Tax'!Y144="","",'Federal Income Tax'!Y144)</f>
        <v>0</v>
      </c>
      <c r="G145" s="3">
        <f t="shared" si="20"/>
        <v>0</v>
      </c>
      <c r="H145" s="3">
        <f t="shared" si="21"/>
        <v>0</v>
      </c>
      <c r="I145" s="3">
        <f t="shared" si="22"/>
        <v>0</v>
      </c>
      <c r="J145" s="3">
        <f t="shared" si="23"/>
        <v>0</v>
      </c>
      <c r="K145" s="3">
        <f t="shared" si="24"/>
        <v>0</v>
      </c>
      <c r="L145" s="2">
        <f t="shared" si="25"/>
        <v>0</v>
      </c>
      <c r="M145" s="2">
        <f t="shared" si="26"/>
        <v>0</v>
      </c>
      <c r="N145" s="2">
        <f t="shared" si="27"/>
        <v>0</v>
      </c>
      <c r="O145" s="3">
        <f t="shared" si="28"/>
        <v>0</v>
      </c>
      <c r="Q145" s="6" t="str">
        <f>IF('Federal Income Tax'!Z144="","",'Federal Income Tax'!Z144)</f>
        <v/>
      </c>
      <c r="R145" s="4" t="str">
        <f>IF('Federal Income Tax'!AA144="","",'Federal Income Tax'!AA144)</f>
        <v/>
      </c>
      <c r="T145" s="9">
        <f t="shared" si="29"/>
        <v>0</v>
      </c>
    </row>
    <row r="146" spans="2:20" x14ac:dyDescent="0.25">
      <c r="B146" s="4" t="str">
        <f>IF('Federal Income Tax'!B145="","",'Federal Income Tax'!B145)</f>
        <v/>
      </c>
      <c r="C146" s="4" t="str">
        <f>IF('Federal Income Tax'!C145="","",'Federal Income Tax'!C145)</f>
        <v/>
      </c>
      <c r="D146" s="2">
        <f>IF('Federal Income Tax'!K145="","",'Federal Income Tax'!K145)</f>
        <v>0</v>
      </c>
      <c r="F146" s="2">
        <f>IF('Federal Income Tax'!Y145="","",'Federal Income Tax'!Y145)</f>
        <v>0</v>
      </c>
      <c r="G146" s="3">
        <f t="shared" si="20"/>
        <v>0</v>
      </c>
      <c r="H146" s="3">
        <f t="shared" si="21"/>
        <v>0</v>
      </c>
      <c r="I146" s="3">
        <f t="shared" si="22"/>
        <v>0</v>
      </c>
      <c r="J146" s="3">
        <f t="shared" si="23"/>
        <v>0</v>
      </c>
      <c r="K146" s="3">
        <f t="shared" si="24"/>
        <v>0</v>
      </c>
      <c r="L146" s="2">
        <f t="shared" si="25"/>
        <v>0</v>
      </c>
      <c r="M146" s="2">
        <f t="shared" si="26"/>
        <v>0</v>
      </c>
      <c r="N146" s="2">
        <f t="shared" si="27"/>
        <v>0</v>
      </c>
      <c r="O146" s="3">
        <f t="shared" si="28"/>
        <v>0</v>
      </c>
      <c r="Q146" s="6" t="str">
        <f>IF('Federal Income Tax'!Z145="","",'Federal Income Tax'!Z145)</f>
        <v/>
      </c>
      <c r="R146" s="4" t="str">
        <f>IF('Federal Income Tax'!AA145="","",'Federal Income Tax'!AA145)</f>
        <v/>
      </c>
      <c r="T146" s="9">
        <f t="shared" si="29"/>
        <v>0</v>
      </c>
    </row>
    <row r="147" spans="2:20" x14ac:dyDescent="0.25">
      <c r="B147" s="4" t="str">
        <f>IF('Federal Income Tax'!B146="","",'Federal Income Tax'!B146)</f>
        <v/>
      </c>
      <c r="C147" s="4" t="str">
        <f>IF('Federal Income Tax'!C146="","",'Federal Income Tax'!C146)</f>
        <v/>
      </c>
      <c r="D147" s="2">
        <f>IF('Federal Income Tax'!K146="","",'Federal Income Tax'!K146)</f>
        <v>0</v>
      </c>
      <c r="F147" s="2">
        <f>IF('Federal Income Tax'!Y146="","",'Federal Income Tax'!Y146)</f>
        <v>0</v>
      </c>
      <c r="G147" s="3">
        <f t="shared" si="20"/>
        <v>0</v>
      </c>
      <c r="H147" s="3">
        <f t="shared" si="21"/>
        <v>0</v>
      </c>
      <c r="I147" s="3">
        <f t="shared" si="22"/>
        <v>0</v>
      </c>
      <c r="J147" s="3">
        <f t="shared" si="23"/>
        <v>0</v>
      </c>
      <c r="K147" s="3">
        <f t="shared" si="24"/>
        <v>0</v>
      </c>
      <c r="L147" s="2">
        <f t="shared" si="25"/>
        <v>0</v>
      </c>
      <c r="M147" s="2">
        <f t="shared" si="26"/>
        <v>0</v>
      </c>
      <c r="N147" s="2">
        <f t="shared" si="27"/>
        <v>0</v>
      </c>
      <c r="O147" s="3">
        <f t="shared" si="28"/>
        <v>0</v>
      </c>
      <c r="Q147" s="6" t="str">
        <f>IF('Federal Income Tax'!Z146="","",'Federal Income Tax'!Z146)</f>
        <v/>
      </c>
      <c r="R147" s="4" t="str">
        <f>IF('Federal Income Tax'!AA146="","",'Federal Income Tax'!AA146)</f>
        <v/>
      </c>
      <c r="T147" s="9">
        <f t="shared" si="29"/>
        <v>0</v>
      </c>
    </row>
    <row r="148" spans="2:20" x14ac:dyDescent="0.25">
      <c r="B148" s="4" t="str">
        <f>IF('Federal Income Tax'!B147="","",'Federal Income Tax'!B147)</f>
        <v/>
      </c>
      <c r="C148" s="4" t="str">
        <f>IF('Federal Income Tax'!C147="","",'Federal Income Tax'!C147)</f>
        <v/>
      </c>
      <c r="D148" s="2">
        <f>IF('Federal Income Tax'!K147="","",'Federal Income Tax'!K147)</f>
        <v>0</v>
      </c>
      <c r="F148" s="2">
        <f>IF('Federal Income Tax'!Y147="","",'Federal Income Tax'!Y147)</f>
        <v>0</v>
      </c>
      <c r="G148" s="3">
        <f t="shared" si="20"/>
        <v>0</v>
      </c>
      <c r="H148" s="3">
        <f t="shared" si="21"/>
        <v>0</v>
      </c>
      <c r="I148" s="3">
        <f t="shared" si="22"/>
        <v>0</v>
      </c>
      <c r="J148" s="3">
        <f t="shared" si="23"/>
        <v>0</v>
      </c>
      <c r="K148" s="3">
        <f t="shared" si="24"/>
        <v>0</v>
      </c>
      <c r="L148" s="2">
        <f t="shared" si="25"/>
        <v>0</v>
      </c>
      <c r="M148" s="2">
        <f t="shared" si="26"/>
        <v>0</v>
      </c>
      <c r="N148" s="2">
        <f t="shared" si="27"/>
        <v>0</v>
      </c>
      <c r="O148" s="3">
        <f t="shared" si="28"/>
        <v>0</v>
      </c>
      <c r="Q148" s="6" t="str">
        <f>IF('Federal Income Tax'!Z147="","",'Federal Income Tax'!Z147)</f>
        <v/>
      </c>
      <c r="R148" s="4" t="str">
        <f>IF('Federal Income Tax'!AA147="","",'Federal Income Tax'!AA147)</f>
        <v/>
      </c>
      <c r="T148" s="9">
        <f t="shared" si="29"/>
        <v>0</v>
      </c>
    </row>
    <row r="149" spans="2:20" x14ac:dyDescent="0.25">
      <c r="B149" s="4" t="str">
        <f>IF('Federal Income Tax'!B148="","",'Federal Income Tax'!B148)</f>
        <v/>
      </c>
      <c r="C149" s="4" t="str">
        <f>IF('Federal Income Tax'!C148="","",'Federal Income Tax'!C148)</f>
        <v/>
      </c>
      <c r="D149" s="2">
        <f>IF('Federal Income Tax'!K148="","",'Federal Income Tax'!K148)</f>
        <v>0</v>
      </c>
      <c r="F149" s="2">
        <f>IF('Federal Income Tax'!Y148="","",'Federal Income Tax'!Y148)</f>
        <v>0</v>
      </c>
      <c r="G149" s="3">
        <f t="shared" si="20"/>
        <v>0</v>
      </c>
      <c r="H149" s="3">
        <f t="shared" si="21"/>
        <v>0</v>
      </c>
      <c r="I149" s="3">
        <f t="shared" si="22"/>
        <v>0</v>
      </c>
      <c r="J149" s="3">
        <f t="shared" si="23"/>
        <v>0</v>
      </c>
      <c r="K149" s="3">
        <f t="shared" si="24"/>
        <v>0</v>
      </c>
      <c r="L149" s="2">
        <f t="shared" si="25"/>
        <v>0</v>
      </c>
      <c r="M149" s="2">
        <f t="shared" si="26"/>
        <v>0</v>
      </c>
      <c r="N149" s="2">
        <f t="shared" si="27"/>
        <v>0</v>
      </c>
      <c r="O149" s="3">
        <f t="shared" si="28"/>
        <v>0</v>
      </c>
      <c r="Q149" s="6" t="str">
        <f>IF('Federal Income Tax'!Z148="","",'Federal Income Tax'!Z148)</f>
        <v/>
      </c>
      <c r="R149" s="4" t="str">
        <f>IF('Federal Income Tax'!AA148="","",'Federal Income Tax'!AA148)</f>
        <v/>
      </c>
      <c r="T149" s="9">
        <f t="shared" si="29"/>
        <v>0</v>
      </c>
    </row>
    <row r="150" spans="2:20" x14ac:dyDescent="0.25">
      <c r="B150" s="4" t="str">
        <f>IF('Federal Income Tax'!B149="","",'Federal Income Tax'!B149)</f>
        <v/>
      </c>
      <c r="C150" s="4" t="str">
        <f>IF('Federal Income Tax'!C149="","",'Federal Income Tax'!C149)</f>
        <v/>
      </c>
      <c r="D150" s="2">
        <f>IF('Federal Income Tax'!K149="","",'Federal Income Tax'!K149)</f>
        <v>0</v>
      </c>
      <c r="F150" s="2">
        <f>IF('Federal Income Tax'!Y149="","",'Federal Income Tax'!Y149)</f>
        <v>0</v>
      </c>
      <c r="G150" s="3">
        <f t="shared" si="20"/>
        <v>0</v>
      </c>
      <c r="H150" s="3">
        <f t="shared" si="21"/>
        <v>0</v>
      </c>
      <c r="I150" s="3">
        <f t="shared" si="22"/>
        <v>0</v>
      </c>
      <c r="J150" s="3">
        <f t="shared" si="23"/>
        <v>0</v>
      </c>
      <c r="K150" s="3">
        <f t="shared" si="24"/>
        <v>0</v>
      </c>
      <c r="L150" s="2">
        <f t="shared" si="25"/>
        <v>0</v>
      </c>
      <c r="M150" s="2">
        <f t="shared" si="26"/>
        <v>0</v>
      </c>
      <c r="N150" s="2">
        <f t="shared" si="27"/>
        <v>0</v>
      </c>
      <c r="O150" s="3">
        <f t="shared" si="28"/>
        <v>0</v>
      </c>
      <c r="Q150" s="6" t="str">
        <f>IF('Federal Income Tax'!Z149="","",'Federal Income Tax'!Z149)</f>
        <v/>
      </c>
      <c r="R150" s="4" t="str">
        <f>IF('Federal Income Tax'!AA149="","",'Federal Income Tax'!AA149)</f>
        <v/>
      </c>
      <c r="T150" s="9">
        <f t="shared" si="29"/>
        <v>0</v>
      </c>
    </row>
    <row r="151" spans="2:20" x14ac:dyDescent="0.25">
      <c r="B151" s="4" t="str">
        <f>IF('Federal Income Tax'!B150="","",'Federal Income Tax'!B150)</f>
        <v/>
      </c>
      <c r="C151" s="4" t="str">
        <f>IF('Federal Income Tax'!C150="","",'Federal Income Tax'!C150)</f>
        <v/>
      </c>
      <c r="D151" s="2">
        <f>IF('Federal Income Tax'!K150="","",'Federal Income Tax'!K150)</f>
        <v>0</v>
      </c>
      <c r="F151" s="2">
        <f>IF('Federal Income Tax'!Y150="","",'Federal Income Tax'!Y150)</f>
        <v>0</v>
      </c>
      <c r="G151" s="3">
        <f t="shared" si="20"/>
        <v>0</v>
      </c>
      <c r="H151" s="3">
        <f t="shared" si="21"/>
        <v>0</v>
      </c>
      <c r="I151" s="3">
        <f t="shared" si="22"/>
        <v>0</v>
      </c>
      <c r="J151" s="3">
        <f t="shared" si="23"/>
        <v>0</v>
      </c>
      <c r="K151" s="3">
        <f t="shared" si="24"/>
        <v>0</v>
      </c>
      <c r="L151" s="2">
        <f t="shared" si="25"/>
        <v>0</v>
      </c>
      <c r="M151" s="2">
        <f t="shared" si="26"/>
        <v>0</v>
      </c>
      <c r="N151" s="2">
        <f t="shared" si="27"/>
        <v>0</v>
      </c>
      <c r="O151" s="3">
        <f t="shared" si="28"/>
        <v>0</v>
      </c>
      <c r="Q151" s="6" t="str">
        <f>IF('Federal Income Tax'!Z150="","",'Federal Income Tax'!Z150)</f>
        <v/>
      </c>
      <c r="R151" s="4" t="str">
        <f>IF('Federal Income Tax'!AA150="","",'Federal Income Tax'!AA150)</f>
        <v/>
      </c>
      <c r="T151" s="9">
        <f t="shared" si="29"/>
        <v>0</v>
      </c>
    </row>
    <row r="152" spans="2:20" x14ac:dyDescent="0.25">
      <c r="B152" s="4" t="str">
        <f>IF('Federal Income Tax'!B151="","",'Federal Income Tax'!B151)</f>
        <v/>
      </c>
      <c r="C152" s="4" t="str">
        <f>IF('Federal Income Tax'!C151="","",'Federal Income Tax'!C151)</f>
        <v/>
      </c>
      <c r="D152" s="2">
        <f>IF('Federal Income Tax'!K151="","",'Federal Income Tax'!K151)</f>
        <v>0</v>
      </c>
      <c r="F152" s="2">
        <f>IF('Federal Income Tax'!Y151="","",'Federal Income Tax'!Y151)</f>
        <v>0</v>
      </c>
      <c r="G152" s="3">
        <f t="shared" si="20"/>
        <v>0</v>
      </c>
      <c r="H152" s="3">
        <f t="shared" si="21"/>
        <v>0</v>
      </c>
      <c r="I152" s="3">
        <f t="shared" si="22"/>
        <v>0</v>
      </c>
      <c r="J152" s="3">
        <f t="shared" si="23"/>
        <v>0</v>
      </c>
      <c r="K152" s="3">
        <f t="shared" si="24"/>
        <v>0</v>
      </c>
      <c r="L152" s="2">
        <f t="shared" si="25"/>
        <v>0</v>
      </c>
      <c r="M152" s="2">
        <f t="shared" si="26"/>
        <v>0</v>
      </c>
      <c r="N152" s="2">
        <f t="shared" si="27"/>
        <v>0</v>
      </c>
      <c r="O152" s="3">
        <f t="shared" si="28"/>
        <v>0</v>
      </c>
      <c r="Q152" s="6" t="str">
        <f>IF('Federal Income Tax'!Z151="","",'Federal Income Tax'!Z151)</f>
        <v/>
      </c>
      <c r="R152" s="4" t="str">
        <f>IF('Federal Income Tax'!AA151="","",'Federal Income Tax'!AA151)</f>
        <v/>
      </c>
      <c r="T152" s="9">
        <f t="shared" si="29"/>
        <v>0</v>
      </c>
    </row>
    <row r="153" spans="2:20" x14ac:dyDescent="0.25">
      <c r="B153" s="4" t="str">
        <f>IF('Federal Income Tax'!B152="","",'Federal Income Tax'!B152)</f>
        <v/>
      </c>
      <c r="C153" s="4" t="str">
        <f>IF('Federal Income Tax'!C152="","",'Federal Income Tax'!C152)</f>
        <v/>
      </c>
      <c r="D153" s="2">
        <f>IF('Federal Income Tax'!K152="","",'Federal Income Tax'!K152)</f>
        <v>0</v>
      </c>
      <c r="F153" s="2">
        <f>IF('Federal Income Tax'!Y152="","",'Federal Income Tax'!Y152)</f>
        <v>0</v>
      </c>
      <c r="G153" s="3">
        <f t="shared" si="20"/>
        <v>0</v>
      </c>
      <c r="H153" s="3">
        <f t="shared" si="21"/>
        <v>0</v>
      </c>
      <c r="I153" s="3">
        <f t="shared" si="22"/>
        <v>0</v>
      </c>
      <c r="J153" s="3">
        <f t="shared" si="23"/>
        <v>0</v>
      </c>
      <c r="K153" s="3">
        <f t="shared" si="24"/>
        <v>0</v>
      </c>
      <c r="L153" s="2">
        <f t="shared" si="25"/>
        <v>0</v>
      </c>
      <c r="M153" s="2">
        <f t="shared" si="26"/>
        <v>0</v>
      </c>
      <c r="N153" s="2">
        <f t="shared" si="27"/>
        <v>0</v>
      </c>
      <c r="O153" s="3">
        <f t="shared" si="28"/>
        <v>0</v>
      </c>
      <c r="Q153" s="6" t="str">
        <f>IF('Federal Income Tax'!Z152="","",'Federal Income Tax'!Z152)</f>
        <v/>
      </c>
      <c r="R153" s="4" t="str">
        <f>IF('Federal Income Tax'!AA152="","",'Federal Income Tax'!AA152)</f>
        <v/>
      </c>
      <c r="T153" s="9">
        <f t="shared" si="29"/>
        <v>0</v>
      </c>
    </row>
    <row r="154" spans="2:20" x14ac:dyDescent="0.25">
      <c r="B154" s="4" t="str">
        <f>IF('Federal Income Tax'!B153="","",'Federal Income Tax'!B153)</f>
        <v/>
      </c>
      <c r="C154" s="4" t="str">
        <f>IF('Federal Income Tax'!C153="","",'Federal Income Tax'!C153)</f>
        <v/>
      </c>
      <c r="D154" s="2">
        <f>IF('Federal Income Tax'!K153="","",'Federal Income Tax'!K153)</f>
        <v>0</v>
      </c>
      <c r="F154" s="2">
        <f>IF('Federal Income Tax'!Y153="","",'Federal Income Tax'!Y153)</f>
        <v>0</v>
      </c>
      <c r="G154" s="3">
        <f t="shared" si="20"/>
        <v>0</v>
      </c>
      <c r="H154" s="3">
        <f t="shared" si="21"/>
        <v>0</v>
      </c>
      <c r="I154" s="3">
        <f t="shared" si="22"/>
        <v>0</v>
      </c>
      <c r="J154" s="3">
        <f t="shared" si="23"/>
        <v>0</v>
      </c>
      <c r="K154" s="3">
        <f t="shared" si="24"/>
        <v>0</v>
      </c>
      <c r="L154" s="2">
        <f t="shared" si="25"/>
        <v>0</v>
      </c>
      <c r="M154" s="2">
        <f t="shared" si="26"/>
        <v>0</v>
      </c>
      <c r="N154" s="2">
        <f t="shared" si="27"/>
        <v>0</v>
      </c>
      <c r="O154" s="3">
        <f t="shared" si="28"/>
        <v>0</v>
      </c>
      <c r="Q154" s="6" t="str">
        <f>IF('Federal Income Tax'!Z153="","",'Federal Income Tax'!Z153)</f>
        <v/>
      </c>
      <c r="R154" s="4" t="str">
        <f>IF('Federal Income Tax'!AA153="","",'Federal Income Tax'!AA153)</f>
        <v/>
      </c>
      <c r="T154" s="9">
        <f t="shared" si="29"/>
        <v>0</v>
      </c>
    </row>
    <row r="155" spans="2:20" x14ac:dyDescent="0.25">
      <c r="B155" s="4" t="str">
        <f>IF('Federal Income Tax'!B154="","",'Federal Income Tax'!B154)</f>
        <v/>
      </c>
      <c r="C155" s="4" t="str">
        <f>IF('Federal Income Tax'!C154="","",'Federal Income Tax'!C154)</f>
        <v/>
      </c>
      <c r="D155" s="2">
        <f>IF('Federal Income Tax'!K154="","",'Federal Income Tax'!K154)</f>
        <v>0</v>
      </c>
      <c r="F155" s="2">
        <f>IF('Federal Income Tax'!Y154="","",'Federal Income Tax'!Y154)</f>
        <v>0</v>
      </c>
      <c r="G155" s="3">
        <f t="shared" si="20"/>
        <v>0</v>
      </c>
      <c r="H155" s="3">
        <f t="shared" si="21"/>
        <v>0</v>
      </c>
      <c r="I155" s="3">
        <f t="shared" si="22"/>
        <v>0</v>
      </c>
      <c r="J155" s="3">
        <f t="shared" si="23"/>
        <v>0</v>
      </c>
      <c r="K155" s="3">
        <f t="shared" si="24"/>
        <v>0</v>
      </c>
      <c r="L155" s="2">
        <f t="shared" si="25"/>
        <v>0</v>
      </c>
      <c r="M155" s="2">
        <f t="shared" si="26"/>
        <v>0</v>
      </c>
      <c r="N155" s="2">
        <f t="shared" si="27"/>
        <v>0</v>
      </c>
      <c r="O155" s="3">
        <f t="shared" si="28"/>
        <v>0</v>
      </c>
      <c r="Q155" s="6" t="str">
        <f>IF('Federal Income Tax'!Z154="","",'Federal Income Tax'!Z154)</f>
        <v/>
      </c>
      <c r="R155" s="4" t="str">
        <f>IF('Federal Income Tax'!AA154="","",'Federal Income Tax'!AA154)</f>
        <v/>
      </c>
      <c r="T155" s="9">
        <f t="shared" si="29"/>
        <v>0</v>
      </c>
    </row>
    <row r="156" spans="2:20" x14ac:dyDescent="0.25">
      <c r="B156" s="4" t="str">
        <f>IF('Federal Income Tax'!B155="","",'Federal Income Tax'!B155)</f>
        <v/>
      </c>
      <c r="C156" s="4" t="str">
        <f>IF('Federal Income Tax'!C155="","",'Federal Income Tax'!C155)</f>
        <v/>
      </c>
      <c r="D156" s="2">
        <f>IF('Federal Income Tax'!K155="","",'Federal Income Tax'!K155)</f>
        <v>0</v>
      </c>
      <c r="F156" s="2">
        <f>IF('Federal Income Tax'!Y155="","",'Federal Income Tax'!Y155)</f>
        <v>0</v>
      </c>
      <c r="G156" s="3">
        <f t="shared" si="20"/>
        <v>0</v>
      </c>
      <c r="H156" s="3">
        <f t="shared" si="21"/>
        <v>0</v>
      </c>
      <c r="I156" s="3">
        <f t="shared" si="22"/>
        <v>0</v>
      </c>
      <c r="J156" s="3">
        <f t="shared" si="23"/>
        <v>0</v>
      </c>
      <c r="K156" s="3">
        <f t="shared" si="24"/>
        <v>0</v>
      </c>
      <c r="L156" s="2">
        <f t="shared" si="25"/>
        <v>0</v>
      </c>
      <c r="M156" s="2">
        <f t="shared" si="26"/>
        <v>0</v>
      </c>
      <c r="N156" s="2">
        <f t="shared" si="27"/>
        <v>0</v>
      </c>
      <c r="O156" s="3">
        <f t="shared" si="28"/>
        <v>0</v>
      </c>
      <c r="Q156" s="6" t="str">
        <f>IF('Federal Income Tax'!Z155="","",'Federal Income Tax'!Z155)</f>
        <v/>
      </c>
      <c r="R156" s="4" t="str">
        <f>IF('Federal Income Tax'!AA155="","",'Federal Income Tax'!AA155)</f>
        <v/>
      </c>
      <c r="T156" s="9">
        <f t="shared" si="29"/>
        <v>0</v>
      </c>
    </row>
    <row r="157" spans="2:20" x14ac:dyDescent="0.25">
      <c r="B157" s="4" t="str">
        <f>IF('Federal Income Tax'!B156="","",'Federal Income Tax'!B156)</f>
        <v/>
      </c>
      <c r="C157" s="4" t="str">
        <f>IF('Federal Income Tax'!C156="","",'Federal Income Tax'!C156)</f>
        <v/>
      </c>
      <c r="D157" s="2">
        <f>IF('Federal Income Tax'!K156="","",'Federal Income Tax'!K156)</f>
        <v>0</v>
      </c>
      <c r="F157" s="2">
        <f>IF('Federal Income Tax'!Y156="","",'Federal Income Tax'!Y156)</f>
        <v>0</v>
      </c>
      <c r="G157" s="3">
        <f t="shared" si="20"/>
        <v>0</v>
      </c>
      <c r="H157" s="3">
        <f t="shared" si="21"/>
        <v>0</v>
      </c>
      <c r="I157" s="3">
        <f t="shared" si="22"/>
        <v>0</v>
      </c>
      <c r="J157" s="3">
        <f t="shared" si="23"/>
        <v>0</v>
      </c>
      <c r="K157" s="3">
        <f t="shared" si="24"/>
        <v>0</v>
      </c>
      <c r="L157" s="2">
        <f t="shared" si="25"/>
        <v>0</v>
      </c>
      <c r="M157" s="2">
        <f t="shared" si="26"/>
        <v>0</v>
      </c>
      <c r="N157" s="2">
        <f t="shared" si="27"/>
        <v>0</v>
      </c>
      <c r="O157" s="3">
        <f t="shared" si="28"/>
        <v>0</v>
      </c>
      <c r="Q157" s="6" t="str">
        <f>IF('Federal Income Tax'!Z156="","",'Federal Income Tax'!Z156)</f>
        <v/>
      </c>
      <c r="R157" s="4" t="str">
        <f>IF('Federal Income Tax'!AA156="","",'Federal Income Tax'!AA156)</f>
        <v/>
      </c>
      <c r="T157" s="9">
        <f t="shared" si="29"/>
        <v>0</v>
      </c>
    </row>
    <row r="158" spans="2:20" x14ac:dyDescent="0.25">
      <c r="B158" s="4" t="str">
        <f>IF('Federal Income Tax'!B157="","",'Federal Income Tax'!B157)</f>
        <v/>
      </c>
      <c r="C158" s="4" t="str">
        <f>IF('Federal Income Tax'!C157="","",'Federal Income Tax'!C157)</f>
        <v/>
      </c>
      <c r="D158" s="2">
        <f>IF('Federal Income Tax'!K157="","",'Federal Income Tax'!K157)</f>
        <v>0</v>
      </c>
      <c r="F158" s="2">
        <f>IF('Federal Income Tax'!Y157="","",'Federal Income Tax'!Y157)</f>
        <v>0</v>
      </c>
      <c r="G158" s="3">
        <f t="shared" si="20"/>
        <v>0</v>
      </c>
      <c r="H158" s="3">
        <f t="shared" si="21"/>
        <v>0</v>
      </c>
      <c r="I158" s="3">
        <f t="shared" si="22"/>
        <v>0</v>
      </c>
      <c r="J158" s="3">
        <f t="shared" si="23"/>
        <v>0</v>
      </c>
      <c r="K158" s="3">
        <f t="shared" si="24"/>
        <v>0</v>
      </c>
      <c r="L158" s="2">
        <f t="shared" si="25"/>
        <v>0</v>
      </c>
      <c r="M158" s="2">
        <f t="shared" si="26"/>
        <v>0</v>
      </c>
      <c r="N158" s="2">
        <f t="shared" si="27"/>
        <v>0</v>
      </c>
      <c r="O158" s="3">
        <f t="shared" si="28"/>
        <v>0</v>
      </c>
      <c r="Q158" s="6" t="str">
        <f>IF('Federal Income Tax'!Z157="","",'Federal Income Tax'!Z157)</f>
        <v/>
      </c>
      <c r="R158" s="4" t="str">
        <f>IF('Federal Income Tax'!AA157="","",'Federal Income Tax'!AA157)</f>
        <v/>
      </c>
      <c r="T158" s="9">
        <f t="shared" si="29"/>
        <v>0</v>
      </c>
    </row>
    <row r="159" spans="2:20" x14ac:dyDescent="0.25">
      <c r="B159" s="4" t="str">
        <f>IF('Federal Income Tax'!B158="","",'Federal Income Tax'!B158)</f>
        <v/>
      </c>
      <c r="C159" s="4" t="str">
        <f>IF('Federal Income Tax'!C158="","",'Federal Income Tax'!C158)</f>
        <v/>
      </c>
      <c r="D159" s="2">
        <f>IF('Federal Income Tax'!K158="","",'Federal Income Tax'!K158)</f>
        <v>0</v>
      </c>
      <c r="F159" s="2">
        <f>IF('Federal Income Tax'!Y158="","",'Federal Income Tax'!Y158)</f>
        <v>0</v>
      </c>
      <c r="G159" s="3">
        <f t="shared" si="20"/>
        <v>0</v>
      </c>
      <c r="H159" s="3">
        <f t="shared" si="21"/>
        <v>0</v>
      </c>
      <c r="I159" s="3">
        <f t="shared" si="22"/>
        <v>0</v>
      </c>
      <c r="J159" s="3">
        <f t="shared" si="23"/>
        <v>0</v>
      </c>
      <c r="K159" s="3">
        <f t="shared" si="24"/>
        <v>0</v>
      </c>
      <c r="L159" s="2">
        <f t="shared" si="25"/>
        <v>0</v>
      </c>
      <c r="M159" s="2">
        <f t="shared" si="26"/>
        <v>0</v>
      </c>
      <c r="N159" s="2">
        <f t="shared" si="27"/>
        <v>0</v>
      </c>
      <c r="O159" s="3">
        <f t="shared" si="28"/>
        <v>0</v>
      </c>
      <c r="Q159" s="6" t="str">
        <f>IF('Federal Income Tax'!Z158="","",'Federal Income Tax'!Z158)</f>
        <v/>
      </c>
      <c r="R159" s="4" t="str">
        <f>IF('Federal Income Tax'!AA158="","",'Federal Income Tax'!AA158)</f>
        <v/>
      </c>
      <c r="T159" s="9">
        <f t="shared" si="29"/>
        <v>0</v>
      </c>
    </row>
    <row r="160" spans="2:20" x14ac:dyDescent="0.25">
      <c r="B160" s="4" t="str">
        <f>IF('Federal Income Tax'!B159="","",'Federal Income Tax'!B159)</f>
        <v/>
      </c>
      <c r="C160" s="4" t="str">
        <f>IF('Federal Income Tax'!C159="","",'Federal Income Tax'!C159)</f>
        <v/>
      </c>
      <c r="D160" s="2">
        <f>IF('Federal Income Tax'!K159="","",'Federal Income Tax'!K159)</f>
        <v>0</v>
      </c>
      <c r="F160" s="2">
        <f>IF('Federal Income Tax'!Y159="","",'Federal Income Tax'!Y159)</f>
        <v>0</v>
      </c>
      <c r="G160" s="3">
        <f t="shared" si="20"/>
        <v>0</v>
      </c>
      <c r="H160" s="3">
        <f t="shared" si="21"/>
        <v>0</v>
      </c>
      <c r="I160" s="3">
        <f t="shared" si="22"/>
        <v>0</v>
      </c>
      <c r="J160" s="3">
        <f t="shared" si="23"/>
        <v>0</v>
      </c>
      <c r="K160" s="3">
        <f t="shared" si="24"/>
        <v>0</v>
      </c>
      <c r="L160" s="2">
        <f t="shared" si="25"/>
        <v>0</v>
      </c>
      <c r="M160" s="2">
        <f t="shared" si="26"/>
        <v>0</v>
      </c>
      <c r="N160" s="2">
        <f t="shared" si="27"/>
        <v>0</v>
      </c>
      <c r="O160" s="3">
        <f t="shared" si="28"/>
        <v>0</v>
      </c>
      <c r="Q160" s="6" t="str">
        <f>IF('Federal Income Tax'!Z159="","",'Federal Income Tax'!Z159)</f>
        <v/>
      </c>
      <c r="R160" s="4" t="str">
        <f>IF('Federal Income Tax'!AA159="","",'Federal Income Tax'!AA159)</f>
        <v/>
      </c>
      <c r="T160" s="9">
        <f t="shared" si="29"/>
        <v>0</v>
      </c>
    </row>
    <row r="161" spans="2:20" x14ac:dyDescent="0.25">
      <c r="B161" s="4" t="str">
        <f>IF('Federal Income Tax'!B160="","",'Federal Income Tax'!B160)</f>
        <v/>
      </c>
      <c r="C161" s="4" t="str">
        <f>IF('Federal Income Tax'!C160="","",'Federal Income Tax'!C160)</f>
        <v/>
      </c>
      <c r="D161" s="2">
        <f>IF('Federal Income Tax'!K160="","",'Federal Income Tax'!K160)</f>
        <v>0</v>
      </c>
      <c r="F161" s="2">
        <f>IF('Federal Income Tax'!Y160="","",'Federal Income Tax'!Y160)</f>
        <v>0</v>
      </c>
      <c r="G161" s="3">
        <f t="shared" si="20"/>
        <v>0</v>
      </c>
      <c r="H161" s="3">
        <f t="shared" si="21"/>
        <v>0</v>
      </c>
      <c r="I161" s="3">
        <f t="shared" si="22"/>
        <v>0</v>
      </c>
      <c r="J161" s="3">
        <f t="shared" si="23"/>
        <v>0</v>
      </c>
      <c r="K161" s="3">
        <f t="shared" si="24"/>
        <v>0</v>
      </c>
      <c r="L161" s="2">
        <f t="shared" si="25"/>
        <v>0</v>
      </c>
      <c r="M161" s="2">
        <f t="shared" si="26"/>
        <v>0</v>
      </c>
      <c r="N161" s="2">
        <f t="shared" si="27"/>
        <v>0</v>
      </c>
      <c r="O161" s="3">
        <f t="shared" si="28"/>
        <v>0</v>
      </c>
      <c r="Q161" s="6" t="str">
        <f>IF('Federal Income Tax'!Z160="","",'Federal Income Tax'!Z160)</f>
        <v/>
      </c>
      <c r="R161" s="4" t="str">
        <f>IF('Federal Income Tax'!AA160="","",'Federal Income Tax'!AA160)</f>
        <v/>
      </c>
      <c r="T161" s="9">
        <f t="shared" si="29"/>
        <v>0</v>
      </c>
    </row>
    <row r="162" spans="2:20" x14ac:dyDescent="0.25">
      <c r="B162" s="4" t="str">
        <f>IF('Federal Income Tax'!B161="","",'Federal Income Tax'!B161)</f>
        <v/>
      </c>
      <c r="C162" s="4" t="str">
        <f>IF('Federal Income Tax'!C161="","",'Federal Income Tax'!C161)</f>
        <v/>
      </c>
      <c r="D162" s="2">
        <f>IF('Federal Income Tax'!K161="","",'Federal Income Tax'!K161)</f>
        <v>0</v>
      </c>
      <c r="F162" s="2">
        <f>IF('Federal Income Tax'!Y161="","",'Federal Income Tax'!Y161)</f>
        <v>0</v>
      </c>
      <c r="G162" s="3">
        <f t="shared" si="20"/>
        <v>0</v>
      </c>
      <c r="H162" s="3">
        <f t="shared" si="21"/>
        <v>0</v>
      </c>
      <c r="I162" s="3">
        <f t="shared" si="22"/>
        <v>0</v>
      </c>
      <c r="J162" s="3">
        <f t="shared" si="23"/>
        <v>0</v>
      </c>
      <c r="K162" s="3">
        <f t="shared" si="24"/>
        <v>0</v>
      </c>
      <c r="L162" s="2">
        <f t="shared" si="25"/>
        <v>0</v>
      </c>
      <c r="M162" s="2">
        <f t="shared" si="26"/>
        <v>0</v>
      </c>
      <c r="N162" s="2">
        <f t="shared" si="27"/>
        <v>0</v>
      </c>
      <c r="O162" s="3">
        <f t="shared" si="28"/>
        <v>0</v>
      </c>
      <c r="Q162" s="6" t="str">
        <f>IF('Federal Income Tax'!Z161="","",'Federal Income Tax'!Z161)</f>
        <v/>
      </c>
      <c r="R162" s="4" t="str">
        <f>IF('Federal Income Tax'!AA161="","",'Federal Income Tax'!AA161)</f>
        <v/>
      </c>
      <c r="T162" s="9">
        <f t="shared" si="29"/>
        <v>0</v>
      </c>
    </row>
    <row r="163" spans="2:20" x14ac:dyDescent="0.25">
      <c r="B163" s="4" t="str">
        <f>IF('Federal Income Tax'!B162="","",'Federal Income Tax'!B162)</f>
        <v/>
      </c>
      <c r="C163" s="4" t="str">
        <f>IF('Federal Income Tax'!C162="","",'Federal Income Tax'!C162)</f>
        <v/>
      </c>
      <c r="D163" s="2">
        <f>IF('Federal Income Tax'!K162="","",'Federal Income Tax'!K162)</f>
        <v>0</v>
      </c>
      <c r="F163" s="2">
        <f>IF('Federal Income Tax'!Y162="","",'Federal Income Tax'!Y162)</f>
        <v>0</v>
      </c>
      <c r="G163" s="3">
        <f t="shared" si="20"/>
        <v>0</v>
      </c>
      <c r="H163" s="3">
        <f t="shared" si="21"/>
        <v>0</v>
      </c>
      <c r="I163" s="3">
        <f t="shared" si="22"/>
        <v>0</v>
      </c>
      <c r="J163" s="3">
        <f t="shared" si="23"/>
        <v>0</v>
      </c>
      <c r="K163" s="3">
        <f t="shared" si="24"/>
        <v>0</v>
      </c>
      <c r="L163" s="2">
        <f t="shared" si="25"/>
        <v>0</v>
      </c>
      <c r="M163" s="2">
        <f t="shared" si="26"/>
        <v>0</v>
      </c>
      <c r="N163" s="2">
        <f t="shared" si="27"/>
        <v>0</v>
      </c>
      <c r="O163" s="3">
        <f t="shared" si="28"/>
        <v>0</v>
      </c>
      <c r="Q163" s="6" t="str">
        <f>IF('Federal Income Tax'!Z162="","",'Federal Income Tax'!Z162)</f>
        <v/>
      </c>
      <c r="R163" s="4" t="str">
        <f>IF('Federal Income Tax'!AA162="","",'Federal Income Tax'!AA162)</f>
        <v/>
      </c>
      <c r="T163" s="9">
        <f t="shared" si="29"/>
        <v>0</v>
      </c>
    </row>
    <row r="164" spans="2:20" x14ac:dyDescent="0.25">
      <c r="B164" s="4" t="str">
        <f>IF('Federal Income Tax'!B163="","",'Federal Income Tax'!B163)</f>
        <v/>
      </c>
      <c r="C164" s="4" t="str">
        <f>IF('Federal Income Tax'!C163="","",'Federal Income Tax'!C163)</f>
        <v/>
      </c>
      <c r="D164" s="2">
        <f>IF('Federal Income Tax'!K163="","",'Federal Income Tax'!K163)</f>
        <v>0</v>
      </c>
      <c r="F164" s="2">
        <f>IF('Federal Income Tax'!Y163="","",'Federal Income Tax'!Y163)</f>
        <v>0</v>
      </c>
      <c r="G164" s="3">
        <f t="shared" si="20"/>
        <v>0</v>
      </c>
      <c r="H164" s="3">
        <f t="shared" si="21"/>
        <v>0</v>
      </c>
      <c r="I164" s="3">
        <f t="shared" si="22"/>
        <v>0</v>
      </c>
      <c r="J164" s="3">
        <f t="shared" si="23"/>
        <v>0</v>
      </c>
      <c r="K164" s="3">
        <f t="shared" si="24"/>
        <v>0</v>
      </c>
      <c r="L164" s="2">
        <f t="shared" si="25"/>
        <v>0</v>
      </c>
      <c r="M164" s="2">
        <f t="shared" si="26"/>
        <v>0</v>
      </c>
      <c r="N164" s="2">
        <f t="shared" si="27"/>
        <v>0</v>
      </c>
      <c r="O164" s="3">
        <f t="shared" si="28"/>
        <v>0</v>
      </c>
      <c r="Q164" s="6" t="str">
        <f>IF('Federal Income Tax'!Z163="","",'Federal Income Tax'!Z163)</f>
        <v/>
      </c>
      <c r="R164" s="4" t="str">
        <f>IF('Federal Income Tax'!AA163="","",'Federal Income Tax'!AA163)</f>
        <v/>
      </c>
      <c r="T164" s="9">
        <f t="shared" si="29"/>
        <v>0</v>
      </c>
    </row>
    <row r="165" spans="2:20" x14ac:dyDescent="0.25">
      <c r="B165" s="4" t="str">
        <f>IF('Federal Income Tax'!B164="","",'Federal Income Tax'!B164)</f>
        <v/>
      </c>
      <c r="C165" s="4" t="str">
        <f>IF('Federal Income Tax'!C164="","",'Federal Income Tax'!C164)</f>
        <v/>
      </c>
      <c r="D165" s="2">
        <f>IF('Federal Income Tax'!K164="","",'Federal Income Tax'!K164)</f>
        <v>0</v>
      </c>
      <c r="F165" s="2">
        <f>IF('Federal Income Tax'!Y164="","",'Federal Income Tax'!Y164)</f>
        <v>0</v>
      </c>
      <c r="G165" s="3">
        <f t="shared" si="20"/>
        <v>0</v>
      </c>
      <c r="H165" s="3">
        <f t="shared" si="21"/>
        <v>0</v>
      </c>
      <c r="I165" s="3">
        <f t="shared" si="22"/>
        <v>0</v>
      </c>
      <c r="J165" s="3">
        <f t="shared" si="23"/>
        <v>0</v>
      </c>
      <c r="K165" s="3">
        <f t="shared" si="24"/>
        <v>0</v>
      </c>
      <c r="L165" s="2">
        <f t="shared" si="25"/>
        <v>0</v>
      </c>
      <c r="M165" s="2">
        <f t="shared" si="26"/>
        <v>0</v>
      </c>
      <c r="N165" s="2">
        <f t="shared" si="27"/>
        <v>0</v>
      </c>
      <c r="O165" s="3">
        <f t="shared" si="28"/>
        <v>0</v>
      </c>
      <c r="Q165" s="6" t="str">
        <f>IF('Federal Income Tax'!Z164="","",'Federal Income Tax'!Z164)</f>
        <v/>
      </c>
      <c r="R165" s="4" t="str">
        <f>IF('Federal Income Tax'!AA164="","",'Federal Income Tax'!AA164)</f>
        <v/>
      </c>
      <c r="T165" s="9">
        <f t="shared" si="29"/>
        <v>0</v>
      </c>
    </row>
    <row r="166" spans="2:20" x14ac:dyDescent="0.25">
      <c r="B166" s="4" t="str">
        <f>IF('Federal Income Tax'!B165="","",'Federal Income Tax'!B165)</f>
        <v/>
      </c>
      <c r="C166" s="4" t="str">
        <f>IF('Federal Income Tax'!C165="","",'Federal Income Tax'!C165)</f>
        <v/>
      </c>
      <c r="D166" s="2">
        <f>IF('Federal Income Tax'!K165="","",'Federal Income Tax'!K165)</f>
        <v>0</v>
      </c>
      <c r="F166" s="2">
        <f>IF('Federal Income Tax'!Y165="","",'Federal Income Tax'!Y165)</f>
        <v>0</v>
      </c>
      <c r="G166" s="3">
        <f t="shared" si="20"/>
        <v>0</v>
      </c>
      <c r="H166" s="3">
        <f t="shared" si="21"/>
        <v>0</v>
      </c>
      <c r="I166" s="3">
        <f t="shared" si="22"/>
        <v>0</v>
      </c>
      <c r="J166" s="3">
        <f t="shared" si="23"/>
        <v>0</v>
      </c>
      <c r="K166" s="3">
        <f t="shared" si="24"/>
        <v>0</v>
      </c>
      <c r="L166" s="2">
        <f t="shared" si="25"/>
        <v>0</v>
      </c>
      <c r="M166" s="2">
        <f t="shared" si="26"/>
        <v>0</v>
      </c>
      <c r="N166" s="2">
        <f t="shared" si="27"/>
        <v>0</v>
      </c>
      <c r="O166" s="3">
        <f t="shared" si="28"/>
        <v>0</v>
      </c>
      <c r="Q166" s="6" t="str">
        <f>IF('Federal Income Tax'!Z165="","",'Federal Income Tax'!Z165)</f>
        <v/>
      </c>
      <c r="R166" s="4" t="str">
        <f>IF('Federal Income Tax'!AA165="","",'Federal Income Tax'!AA165)</f>
        <v/>
      </c>
      <c r="T166" s="9">
        <f t="shared" si="29"/>
        <v>0</v>
      </c>
    </row>
    <row r="167" spans="2:20" x14ac:dyDescent="0.25">
      <c r="B167" s="4" t="str">
        <f>IF('Federal Income Tax'!B166="","",'Federal Income Tax'!B166)</f>
        <v/>
      </c>
      <c r="C167" s="4" t="str">
        <f>IF('Federal Income Tax'!C166="","",'Federal Income Tax'!C166)</f>
        <v/>
      </c>
      <c r="D167" s="2">
        <f>IF('Federal Income Tax'!K166="","",'Federal Income Tax'!K166)</f>
        <v>0</v>
      </c>
      <c r="F167" s="2">
        <f>IF('Federal Income Tax'!Y166="","",'Federal Income Tax'!Y166)</f>
        <v>0</v>
      </c>
      <c r="G167" s="3">
        <f t="shared" si="20"/>
        <v>0</v>
      </c>
      <c r="H167" s="3">
        <f t="shared" si="21"/>
        <v>0</v>
      </c>
      <c r="I167" s="3">
        <f t="shared" si="22"/>
        <v>0</v>
      </c>
      <c r="J167" s="3">
        <f t="shared" si="23"/>
        <v>0</v>
      </c>
      <c r="K167" s="3">
        <f t="shared" si="24"/>
        <v>0</v>
      </c>
      <c r="L167" s="2">
        <f t="shared" si="25"/>
        <v>0</v>
      </c>
      <c r="M167" s="2">
        <f t="shared" si="26"/>
        <v>0</v>
      </c>
      <c r="N167" s="2">
        <f t="shared" si="27"/>
        <v>0</v>
      </c>
      <c r="O167" s="3">
        <f t="shared" si="28"/>
        <v>0</v>
      </c>
      <c r="Q167" s="6" t="str">
        <f>IF('Federal Income Tax'!Z166="","",'Federal Income Tax'!Z166)</f>
        <v/>
      </c>
      <c r="R167" s="4" t="str">
        <f>IF('Federal Income Tax'!AA166="","",'Federal Income Tax'!AA166)</f>
        <v/>
      </c>
      <c r="T167" s="9">
        <f t="shared" si="29"/>
        <v>0</v>
      </c>
    </row>
    <row r="168" spans="2:20" x14ac:dyDescent="0.25">
      <c r="B168" s="4" t="str">
        <f>IF('Federal Income Tax'!B167="","",'Federal Income Tax'!B167)</f>
        <v/>
      </c>
      <c r="C168" s="4" t="str">
        <f>IF('Federal Income Tax'!C167="","",'Federal Income Tax'!C167)</f>
        <v/>
      </c>
      <c r="D168" s="2">
        <f>IF('Federal Income Tax'!K167="","",'Federal Income Tax'!K167)</f>
        <v>0</v>
      </c>
      <c r="F168" s="2">
        <f>IF('Federal Income Tax'!Y167="","",'Federal Income Tax'!Y167)</f>
        <v>0</v>
      </c>
      <c r="G168" s="3">
        <f t="shared" si="20"/>
        <v>0</v>
      </c>
      <c r="H168" s="3">
        <f t="shared" si="21"/>
        <v>0</v>
      </c>
      <c r="I168" s="3">
        <f t="shared" si="22"/>
        <v>0</v>
      </c>
      <c r="J168" s="3">
        <f t="shared" si="23"/>
        <v>0</v>
      </c>
      <c r="K168" s="3">
        <f t="shared" si="24"/>
        <v>0</v>
      </c>
      <c r="L168" s="2">
        <f t="shared" si="25"/>
        <v>0</v>
      </c>
      <c r="M168" s="2">
        <f t="shared" si="26"/>
        <v>0</v>
      </c>
      <c r="N168" s="2">
        <f t="shared" si="27"/>
        <v>0</v>
      </c>
      <c r="O168" s="3">
        <f t="shared" si="28"/>
        <v>0</v>
      </c>
      <c r="Q168" s="6" t="str">
        <f>IF('Federal Income Tax'!Z167="","",'Federal Income Tax'!Z167)</f>
        <v/>
      </c>
      <c r="R168" s="4" t="str">
        <f>IF('Federal Income Tax'!AA167="","",'Federal Income Tax'!AA167)</f>
        <v/>
      </c>
      <c r="T168" s="9">
        <f t="shared" si="29"/>
        <v>0</v>
      </c>
    </row>
    <row r="169" spans="2:20" x14ac:dyDescent="0.25">
      <c r="B169" s="4" t="str">
        <f>IF('Federal Income Tax'!B168="","",'Federal Income Tax'!B168)</f>
        <v/>
      </c>
      <c r="C169" s="4" t="str">
        <f>IF('Federal Income Tax'!C168="","",'Federal Income Tax'!C168)</f>
        <v/>
      </c>
      <c r="D169" s="2">
        <f>IF('Federal Income Tax'!K168="","",'Federal Income Tax'!K168)</f>
        <v>0</v>
      </c>
      <c r="F169" s="2">
        <f>IF('Federal Income Tax'!Y168="","",'Federal Income Tax'!Y168)</f>
        <v>0</v>
      </c>
      <c r="G169" s="3">
        <f t="shared" si="20"/>
        <v>0</v>
      </c>
      <c r="H169" s="3">
        <f t="shared" si="21"/>
        <v>0</v>
      </c>
      <c r="I169" s="3">
        <f t="shared" si="22"/>
        <v>0</v>
      </c>
      <c r="J169" s="3">
        <f t="shared" si="23"/>
        <v>0</v>
      </c>
      <c r="K169" s="3">
        <f t="shared" si="24"/>
        <v>0</v>
      </c>
      <c r="L169" s="2">
        <f t="shared" si="25"/>
        <v>0</v>
      </c>
      <c r="M169" s="2">
        <f t="shared" si="26"/>
        <v>0</v>
      </c>
      <c r="N169" s="2">
        <f t="shared" si="27"/>
        <v>0</v>
      </c>
      <c r="O169" s="3">
        <f t="shared" si="28"/>
        <v>0</v>
      </c>
      <c r="Q169" s="6" t="str">
        <f>IF('Federal Income Tax'!Z168="","",'Federal Income Tax'!Z168)</f>
        <v/>
      </c>
      <c r="R169" s="4" t="str">
        <f>IF('Federal Income Tax'!AA168="","",'Federal Income Tax'!AA168)</f>
        <v/>
      </c>
      <c r="T169" s="9">
        <f t="shared" si="29"/>
        <v>0</v>
      </c>
    </row>
    <row r="170" spans="2:20" x14ac:dyDescent="0.25">
      <c r="B170" s="4" t="str">
        <f>IF('Federal Income Tax'!B169="","",'Federal Income Tax'!B169)</f>
        <v/>
      </c>
      <c r="C170" s="4" t="str">
        <f>IF('Federal Income Tax'!C169="","",'Federal Income Tax'!C169)</f>
        <v/>
      </c>
      <c r="D170" s="2">
        <f>IF('Federal Income Tax'!K169="","",'Federal Income Tax'!K169)</f>
        <v>0</v>
      </c>
      <c r="F170" s="2">
        <f>IF('Federal Income Tax'!Y169="","",'Federal Income Tax'!Y169)</f>
        <v>0</v>
      </c>
      <c r="G170" s="3">
        <f t="shared" si="20"/>
        <v>0</v>
      </c>
      <c r="H170" s="3">
        <f t="shared" si="21"/>
        <v>0</v>
      </c>
      <c r="I170" s="3">
        <f t="shared" si="22"/>
        <v>0</v>
      </c>
      <c r="J170" s="3">
        <f t="shared" si="23"/>
        <v>0</v>
      </c>
      <c r="K170" s="3">
        <f t="shared" si="24"/>
        <v>0</v>
      </c>
      <c r="L170" s="2">
        <f t="shared" si="25"/>
        <v>0</v>
      </c>
      <c r="M170" s="2">
        <f t="shared" si="26"/>
        <v>0</v>
      </c>
      <c r="N170" s="2">
        <f t="shared" si="27"/>
        <v>0</v>
      </c>
      <c r="O170" s="3">
        <f t="shared" si="28"/>
        <v>0</v>
      </c>
      <c r="Q170" s="6" t="str">
        <f>IF('Federal Income Tax'!Z169="","",'Federal Income Tax'!Z169)</f>
        <v/>
      </c>
      <c r="R170" s="4" t="str">
        <f>IF('Federal Income Tax'!AA169="","",'Federal Income Tax'!AA169)</f>
        <v/>
      </c>
      <c r="T170" s="9">
        <f t="shared" si="29"/>
        <v>0</v>
      </c>
    </row>
    <row r="171" spans="2:20" x14ac:dyDescent="0.25">
      <c r="B171" s="4" t="str">
        <f>IF('Federal Income Tax'!B170="","",'Federal Income Tax'!B170)</f>
        <v/>
      </c>
      <c r="C171" s="4" t="str">
        <f>IF('Federal Income Tax'!C170="","",'Federal Income Tax'!C170)</f>
        <v/>
      </c>
      <c r="D171" s="2">
        <f>IF('Federal Income Tax'!K170="","",'Federal Income Tax'!K170)</f>
        <v>0</v>
      </c>
      <c r="F171" s="2">
        <f>IF('Federal Income Tax'!Y170="","",'Federal Income Tax'!Y170)</f>
        <v>0</v>
      </c>
      <c r="G171" s="3">
        <f t="shared" si="20"/>
        <v>0</v>
      </c>
      <c r="H171" s="3">
        <f t="shared" si="21"/>
        <v>0</v>
      </c>
      <c r="I171" s="3">
        <f t="shared" si="22"/>
        <v>0</v>
      </c>
      <c r="J171" s="3">
        <f t="shared" si="23"/>
        <v>0</v>
      </c>
      <c r="K171" s="3">
        <f t="shared" si="24"/>
        <v>0</v>
      </c>
      <c r="L171" s="2">
        <f t="shared" si="25"/>
        <v>0</v>
      </c>
      <c r="M171" s="2">
        <f t="shared" si="26"/>
        <v>0</v>
      </c>
      <c r="N171" s="2">
        <f t="shared" si="27"/>
        <v>0</v>
      </c>
      <c r="O171" s="3">
        <f t="shared" si="28"/>
        <v>0</v>
      </c>
      <c r="Q171" s="6" t="str">
        <f>IF('Federal Income Tax'!Z170="","",'Federal Income Tax'!Z170)</f>
        <v/>
      </c>
      <c r="R171" s="4" t="str">
        <f>IF('Federal Income Tax'!AA170="","",'Federal Income Tax'!AA170)</f>
        <v/>
      </c>
      <c r="T171" s="9">
        <f t="shared" si="29"/>
        <v>0</v>
      </c>
    </row>
    <row r="172" spans="2:20" x14ac:dyDescent="0.25">
      <c r="B172" s="4" t="str">
        <f>IF('Federal Income Tax'!B171="","",'Federal Income Tax'!B171)</f>
        <v/>
      </c>
      <c r="C172" s="4" t="str">
        <f>IF('Federal Income Tax'!C171="","",'Federal Income Tax'!C171)</f>
        <v/>
      </c>
      <c r="D172" s="2">
        <f>IF('Federal Income Tax'!K171="","",'Federal Income Tax'!K171)</f>
        <v>0</v>
      </c>
      <c r="F172" s="2">
        <f>IF('Federal Income Tax'!Y171="","",'Federal Income Tax'!Y171)</f>
        <v>0</v>
      </c>
      <c r="G172" s="3">
        <f t="shared" si="20"/>
        <v>0</v>
      </c>
      <c r="H172" s="3">
        <f t="shared" si="21"/>
        <v>0</v>
      </c>
      <c r="I172" s="3">
        <f t="shared" si="22"/>
        <v>0</v>
      </c>
      <c r="J172" s="3">
        <f t="shared" si="23"/>
        <v>0</v>
      </c>
      <c r="K172" s="3">
        <f t="shared" si="24"/>
        <v>0</v>
      </c>
      <c r="L172" s="2">
        <f t="shared" si="25"/>
        <v>0</v>
      </c>
      <c r="M172" s="2">
        <f t="shared" si="26"/>
        <v>0</v>
      </c>
      <c r="N172" s="2">
        <f t="shared" si="27"/>
        <v>0</v>
      </c>
      <c r="O172" s="3">
        <f t="shared" si="28"/>
        <v>0</v>
      </c>
      <c r="Q172" s="6" t="str">
        <f>IF('Federal Income Tax'!Z171="","",'Federal Income Tax'!Z171)</f>
        <v/>
      </c>
      <c r="R172" s="4" t="str">
        <f>IF('Federal Income Tax'!AA171="","",'Federal Income Tax'!AA171)</f>
        <v/>
      </c>
      <c r="T172" s="9">
        <f t="shared" si="29"/>
        <v>0</v>
      </c>
    </row>
    <row r="173" spans="2:20" x14ac:dyDescent="0.25">
      <c r="B173" s="4" t="str">
        <f>IF('Federal Income Tax'!B172="","",'Federal Income Tax'!B172)</f>
        <v/>
      </c>
      <c r="C173" s="4" t="str">
        <f>IF('Federal Income Tax'!C172="","",'Federal Income Tax'!C172)</f>
        <v/>
      </c>
      <c r="D173" s="2">
        <f>IF('Federal Income Tax'!K172="","",'Federal Income Tax'!K172)</f>
        <v>0</v>
      </c>
      <c r="F173" s="2">
        <f>IF('Federal Income Tax'!Y172="","",'Federal Income Tax'!Y172)</f>
        <v>0</v>
      </c>
      <c r="G173" s="3">
        <f t="shared" si="20"/>
        <v>0</v>
      </c>
      <c r="H173" s="3">
        <f t="shared" si="21"/>
        <v>0</v>
      </c>
      <c r="I173" s="3">
        <f t="shared" si="22"/>
        <v>0</v>
      </c>
      <c r="J173" s="3">
        <f t="shared" si="23"/>
        <v>0</v>
      </c>
      <c r="K173" s="3">
        <f t="shared" si="24"/>
        <v>0</v>
      </c>
      <c r="L173" s="2">
        <f t="shared" si="25"/>
        <v>0</v>
      </c>
      <c r="M173" s="2">
        <f t="shared" si="26"/>
        <v>0</v>
      </c>
      <c r="N173" s="2">
        <f t="shared" si="27"/>
        <v>0</v>
      </c>
      <c r="O173" s="3">
        <f t="shared" si="28"/>
        <v>0</v>
      </c>
      <c r="Q173" s="6" t="str">
        <f>IF('Federal Income Tax'!Z172="","",'Federal Income Tax'!Z172)</f>
        <v/>
      </c>
      <c r="R173" s="4" t="str">
        <f>IF('Federal Income Tax'!AA172="","",'Federal Income Tax'!AA172)</f>
        <v/>
      </c>
      <c r="T173" s="9">
        <f t="shared" si="29"/>
        <v>0</v>
      </c>
    </row>
    <row r="174" spans="2:20" x14ac:dyDescent="0.25">
      <c r="B174" s="4" t="str">
        <f>IF('Federal Income Tax'!B173="","",'Federal Income Tax'!B173)</f>
        <v/>
      </c>
      <c r="C174" s="4" t="str">
        <f>IF('Federal Income Tax'!C173="","",'Federal Income Tax'!C173)</f>
        <v/>
      </c>
      <c r="D174" s="2">
        <f>IF('Federal Income Tax'!K173="","",'Federal Income Tax'!K173)</f>
        <v>0</v>
      </c>
      <c r="F174" s="2">
        <f>IF('Federal Income Tax'!Y173="","",'Federal Income Tax'!Y173)</f>
        <v>0</v>
      </c>
      <c r="G174" s="3">
        <f t="shared" si="20"/>
        <v>0</v>
      </c>
      <c r="H174" s="3">
        <f t="shared" si="21"/>
        <v>0</v>
      </c>
      <c r="I174" s="3">
        <f t="shared" si="22"/>
        <v>0</v>
      </c>
      <c r="J174" s="3">
        <f t="shared" si="23"/>
        <v>0</v>
      </c>
      <c r="K174" s="3">
        <f t="shared" si="24"/>
        <v>0</v>
      </c>
      <c r="L174" s="2">
        <f t="shared" si="25"/>
        <v>0</v>
      </c>
      <c r="M174" s="2">
        <f t="shared" si="26"/>
        <v>0</v>
      </c>
      <c r="N174" s="2">
        <f t="shared" si="27"/>
        <v>0</v>
      </c>
      <c r="O174" s="3">
        <f t="shared" si="28"/>
        <v>0</v>
      </c>
      <c r="Q174" s="6" t="str">
        <f>IF('Federal Income Tax'!Z173="","",'Federal Income Tax'!Z173)</f>
        <v/>
      </c>
      <c r="R174" s="4" t="str">
        <f>IF('Federal Income Tax'!AA173="","",'Federal Income Tax'!AA173)</f>
        <v/>
      </c>
      <c r="T174" s="9">
        <f t="shared" si="29"/>
        <v>0</v>
      </c>
    </row>
    <row r="175" spans="2:20" x14ac:dyDescent="0.25">
      <c r="B175" s="4" t="str">
        <f>IF('Federal Income Tax'!B174="","",'Federal Income Tax'!B174)</f>
        <v/>
      </c>
      <c r="C175" s="4" t="str">
        <f>IF('Federal Income Tax'!C174="","",'Federal Income Tax'!C174)</f>
        <v/>
      </c>
      <c r="D175" s="2">
        <f>IF('Federal Income Tax'!K174="","",'Federal Income Tax'!K174)</f>
        <v>0</v>
      </c>
      <c r="F175" s="2">
        <f>IF('Federal Income Tax'!Y174="","",'Federal Income Tax'!Y174)</f>
        <v>0</v>
      </c>
      <c r="G175" s="3">
        <f t="shared" si="20"/>
        <v>0</v>
      </c>
      <c r="H175" s="3">
        <f t="shared" si="21"/>
        <v>0</v>
      </c>
      <c r="I175" s="3">
        <f t="shared" si="22"/>
        <v>0</v>
      </c>
      <c r="J175" s="3">
        <f t="shared" si="23"/>
        <v>0</v>
      </c>
      <c r="K175" s="3">
        <f t="shared" si="24"/>
        <v>0</v>
      </c>
      <c r="L175" s="2">
        <f t="shared" si="25"/>
        <v>0</v>
      </c>
      <c r="M175" s="2">
        <f t="shared" si="26"/>
        <v>0</v>
      </c>
      <c r="N175" s="2">
        <f t="shared" si="27"/>
        <v>0</v>
      </c>
      <c r="O175" s="3">
        <f t="shared" si="28"/>
        <v>0</v>
      </c>
      <c r="Q175" s="6" t="str">
        <f>IF('Federal Income Tax'!Z174="","",'Federal Income Tax'!Z174)</f>
        <v/>
      </c>
      <c r="R175" s="4" t="str">
        <f>IF('Federal Income Tax'!AA174="","",'Federal Income Tax'!AA174)</f>
        <v/>
      </c>
      <c r="T175" s="9">
        <f t="shared" si="29"/>
        <v>0</v>
      </c>
    </row>
    <row r="176" spans="2:20" x14ac:dyDescent="0.25">
      <c r="B176" s="4" t="str">
        <f>IF('Federal Income Tax'!B175="","",'Federal Income Tax'!B175)</f>
        <v/>
      </c>
      <c r="C176" s="4" t="str">
        <f>IF('Federal Income Tax'!C175="","",'Federal Income Tax'!C175)</f>
        <v/>
      </c>
      <c r="D176" s="2">
        <f>IF('Federal Income Tax'!K175="","",'Federal Income Tax'!K175)</f>
        <v>0</v>
      </c>
      <c r="F176" s="2">
        <f>IF('Federal Income Tax'!Y175="","",'Federal Income Tax'!Y175)</f>
        <v>0</v>
      </c>
      <c r="G176" s="3">
        <f t="shared" si="20"/>
        <v>0</v>
      </c>
      <c r="H176" s="3">
        <f t="shared" si="21"/>
        <v>0</v>
      </c>
      <c r="I176" s="3">
        <f t="shared" si="22"/>
        <v>0</v>
      </c>
      <c r="J176" s="3">
        <f t="shared" si="23"/>
        <v>0</v>
      </c>
      <c r="K176" s="3">
        <f t="shared" si="24"/>
        <v>0</v>
      </c>
      <c r="L176" s="2">
        <f t="shared" si="25"/>
        <v>0</v>
      </c>
      <c r="M176" s="2">
        <f t="shared" si="26"/>
        <v>0</v>
      </c>
      <c r="N176" s="2">
        <f t="shared" si="27"/>
        <v>0</v>
      </c>
      <c r="O176" s="3">
        <f t="shared" si="28"/>
        <v>0</v>
      </c>
      <c r="Q176" s="6" t="str">
        <f>IF('Federal Income Tax'!Z175="","",'Federal Income Tax'!Z175)</f>
        <v/>
      </c>
      <c r="R176" s="4" t="str">
        <f>IF('Federal Income Tax'!AA175="","",'Federal Income Tax'!AA175)</f>
        <v/>
      </c>
      <c r="T176" s="9">
        <f t="shared" si="29"/>
        <v>0</v>
      </c>
    </row>
    <row r="177" spans="2:20" x14ac:dyDescent="0.25">
      <c r="B177" s="4" t="str">
        <f>IF('Federal Income Tax'!B176="","",'Federal Income Tax'!B176)</f>
        <v/>
      </c>
      <c r="C177" s="4" t="str">
        <f>IF('Federal Income Tax'!C176="","",'Federal Income Tax'!C176)</f>
        <v/>
      </c>
      <c r="D177" s="2">
        <f>IF('Federal Income Tax'!K176="","",'Federal Income Tax'!K176)</f>
        <v>0</v>
      </c>
      <c r="F177" s="2">
        <f>IF('Federal Income Tax'!Y176="","",'Federal Income Tax'!Y176)</f>
        <v>0</v>
      </c>
      <c r="G177" s="3">
        <f t="shared" si="20"/>
        <v>0</v>
      </c>
      <c r="H177" s="3">
        <f t="shared" si="21"/>
        <v>0</v>
      </c>
      <c r="I177" s="3">
        <f t="shared" si="22"/>
        <v>0</v>
      </c>
      <c r="J177" s="3">
        <f t="shared" si="23"/>
        <v>0</v>
      </c>
      <c r="K177" s="3">
        <f t="shared" si="24"/>
        <v>0</v>
      </c>
      <c r="L177" s="2">
        <f t="shared" si="25"/>
        <v>0</v>
      </c>
      <c r="M177" s="2">
        <f t="shared" si="26"/>
        <v>0</v>
      </c>
      <c r="N177" s="2">
        <f t="shared" si="27"/>
        <v>0</v>
      </c>
      <c r="O177" s="3">
        <f t="shared" si="28"/>
        <v>0</v>
      </c>
      <c r="Q177" s="6" t="str">
        <f>IF('Federal Income Tax'!Z176="","",'Federal Income Tax'!Z176)</f>
        <v/>
      </c>
      <c r="R177" s="4" t="str">
        <f>IF('Federal Income Tax'!AA176="","",'Federal Income Tax'!AA176)</f>
        <v/>
      </c>
      <c r="T177" s="9">
        <f t="shared" si="29"/>
        <v>0</v>
      </c>
    </row>
    <row r="178" spans="2:20" x14ac:dyDescent="0.25">
      <c r="B178" s="4" t="str">
        <f>IF('Federal Income Tax'!B177="","",'Federal Income Tax'!B177)</f>
        <v/>
      </c>
      <c r="C178" s="4" t="str">
        <f>IF('Federal Income Tax'!C177="","",'Federal Income Tax'!C177)</f>
        <v/>
      </c>
      <c r="D178" s="2">
        <f>IF('Federal Income Tax'!K177="","",'Federal Income Tax'!K177)</f>
        <v>0</v>
      </c>
      <c r="F178" s="2">
        <f>IF('Federal Income Tax'!Y177="","",'Federal Income Tax'!Y177)</f>
        <v>0</v>
      </c>
      <c r="G178" s="3">
        <f t="shared" si="20"/>
        <v>0</v>
      </c>
      <c r="H178" s="3">
        <f t="shared" si="21"/>
        <v>0</v>
      </c>
      <c r="I178" s="3">
        <f t="shared" si="22"/>
        <v>0</v>
      </c>
      <c r="J178" s="3">
        <f t="shared" si="23"/>
        <v>0</v>
      </c>
      <c r="K178" s="3">
        <f t="shared" si="24"/>
        <v>0</v>
      </c>
      <c r="L178" s="2">
        <f t="shared" si="25"/>
        <v>0</v>
      </c>
      <c r="M178" s="2">
        <f t="shared" si="26"/>
        <v>0</v>
      </c>
      <c r="N178" s="2">
        <f t="shared" si="27"/>
        <v>0</v>
      </c>
      <c r="O178" s="3">
        <f t="shared" si="28"/>
        <v>0</v>
      </c>
      <c r="Q178" s="6" t="str">
        <f>IF('Federal Income Tax'!Z177="","",'Federal Income Tax'!Z177)</f>
        <v/>
      </c>
      <c r="R178" s="4" t="str">
        <f>IF('Federal Income Tax'!AA177="","",'Federal Income Tax'!AA177)</f>
        <v/>
      </c>
      <c r="T178" s="9">
        <f t="shared" si="29"/>
        <v>0</v>
      </c>
    </row>
    <row r="179" spans="2:20" x14ac:dyDescent="0.25">
      <c r="B179" s="4" t="str">
        <f>IF('Federal Income Tax'!B178="","",'Federal Income Tax'!B178)</f>
        <v/>
      </c>
      <c r="C179" s="4" t="str">
        <f>IF('Federal Income Tax'!C178="","",'Federal Income Tax'!C178)</f>
        <v/>
      </c>
      <c r="D179" s="2">
        <f>IF('Federal Income Tax'!K178="","",'Federal Income Tax'!K178)</f>
        <v>0</v>
      </c>
      <c r="F179" s="2">
        <f>IF('Federal Income Tax'!Y178="","",'Federal Income Tax'!Y178)</f>
        <v>0</v>
      </c>
      <c r="G179" s="3">
        <f t="shared" si="20"/>
        <v>0</v>
      </c>
      <c r="H179" s="3">
        <f t="shared" si="21"/>
        <v>0</v>
      </c>
      <c r="I179" s="3">
        <f t="shared" si="22"/>
        <v>0</v>
      </c>
      <c r="J179" s="3">
        <f t="shared" si="23"/>
        <v>0</v>
      </c>
      <c r="K179" s="3">
        <f t="shared" si="24"/>
        <v>0</v>
      </c>
      <c r="L179" s="2">
        <f t="shared" si="25"/>
        <v>0</v>
      </c>
      <c r="M179" s="2">
        <f t="shared" si="26"/>
        <v>0</v>
      </c>
      <c r="N179" s="2">
        <f t="shared" si="27"/>
        <v>0</v>
      </c>
      <c r="O179" s="3">
        <f t="shared" si="28"/>
        <v>0</v>
      </c>
      <c r="Q179" s="6" t="str">
        <f>IF('Federal Income Tax'!Z178="","",'Federal Income Tax'!Z178)</f>
        <v/>
      </c>
      <c r="R179" s="4" t="str">
        <f>IF('Federal Income Tax'!AA178="","",'Federal Income Tax'!AA178)</f>
        <v/>
      </c>
      <c r="T179" s="9">
        <f t="shared" si="29"/>
        <v>0</v>
      </c>
    </row>
    <row r="180" spans="2:20" x14ac:dyDescent="0.25">
      <c r="B180" s="4" t="str">
        <f>IF('Federal Income Tax'!B179="","",'Federal Income Tax'!B179)</f>
        <v/>
      </c>
      <c r="C180" s="4" t="str">
        <f>IF('Federal Income Tax'!C179="","",'Federal Income Tax'!C179)</f>
        <v/>
      </c>
      <c r="D180" s="2">
        <f>IF('Federal Income Tax'!K179="","",'Federal Income Tax'!K179)</f>
        <v>0</v>
      </c>
      <c r="F180" s="2">
        <f>IF('Federal Income Tax'!Y179="","",'Federal Income Tax'!Y179)</f>
        <v>0</v>
      </c>
      <c r="G180" s="3">
        <f t="shared" si="20"/>
        <v>0</v>
      </c>
      <c r="H180" s="3">
        <f t="shared" si="21"/>
        <v>0</v>
      </c>
      <c r="I180" s="3">
        <f t="shared" si="22"/>
        <v>0</v>
      </c>
      <c r="J180" s="3">
        <f t="shared" si="23"/>
        <v>0</v>
      </c>
      <c r="K180" s="3">
        <f t="shared" si="24"/>
        <v>0</v>
      </c>
      <c r="L180" s="2">
        <f t="shared" si="25"/>
        <v>0</v>
      </c>
      <c r="M180" s="2">
        <f t="shared" si="26"/>
        <v>0</v>
      </c>
      <c r="N180" s="2">
        <f t="shared" si="27"/>
        <v>0</v>
      </c>
      <c r="O180" s="3">
        <f t="shared" si="28"/>
        <v>0</v>
      </c>
      <c r="Q180" s="6" t="str">
        <f>IF('Federal Income Tax'!Z179="","",'Federal Income Tax'!Z179)</f>
        <v/>
      </c>
      <c r="R180" s="4" t="str">
        <f>IF('Federal Income Tax'!AA179="","",'Federal Income Tax'!AA179)</f>
        <v/>
      </c>
      <c r="T180" s="9">
        <f t="shared" si="29"/>
        <v>0</v>
      </c>
    </row>
    <row r="181" spans="2:20" x14ac:dyDescent="0.25">
      <c r="B181" s="4" t="str">
        <f>IF('Federal Income Tax'!B180="","",'Federal Income Tax'!B180)</f>
        <v/>
      </c>
      <c r="C181" s="4" t="str">
        <f>IF('Federal Income Tax'!C180="","",'Federal Income Tax'!C180)</f>
        <v/>
      </c>
      <c r="D181" s="2">
        <f>IF('Federal Income Tax'!K180="","",'Federal Income Tax'!K180)</f>
        <v>0</v>
      </c>
      <c r="F181" s="2">
        <f>IF('Federal Income Tax'!Y180="","",'Federal Income Tax'!Y180)</f>
        <v>0</v>
      </c>
      <c r="G181" s="3">
        <f t="shared" si="20"/>
        <v>0</v>
      </c>
      <c r="H181" s="3">
        <f t="shared" si="21"/>
        <v>0</v>
      </c>
      <c r="I181" s="3">
        <f t="shared" si="22"/>
        <v>0</v>
      </c>
      <c r="J181" s="3">
        <f t="shared" si="23"/>
        <v>0</v>
      </c>
      <c r="K181" s="3">
        <f t="shared" si="24"/>
        <v>0</v>
      </c>
      <c r="L181" s="2">
        <f t="shared" si="25"/>
        <v>0</v>
      </c>
      <c r="M181" s="2">
        <f t="shared" si="26"/>
        <v>0</v>
      </c>
      <c r="N181" s="2">
        <f t="shared" si="27"/>
        <v>0</v>
      </c>
      <c r="O181" s="3">
        <f t="shared" si="28"/>
        <v>0</v>
      </c>
      <c r="Q181" s="6" t="str">
        <f>IF('Federal Income Tax'!Z180="","",'Federal Income Tax'!Z180)</f>
        <v/>
      </c>
      <c r="R181" s="4" t="str">
        <f>IF('Federal Income Tax'!AA180="","",'Federal Income Tax'!AA180)</f>
        <v/>
      </c>
      <c r="T181" s="9">
        <f t="shared" si="29"/>
        <v>0</v>
      </c>
    </row>
    <row r="182" spans="2:20" x14ac:dyDescent="0.25">
      <c r="B182" s="4" t="str">
        <f>IF('Federal Income Tax'!B181="","",'Federal Income Tax'!B181)</f>
        <v/>
      </c>
      <c r="C182" s="4" t="str">
        <f>IF('Federal Income Tax'!C181="","",'Federal Income Tax'!C181)</f>
        <v/>
      </c>
      <c r="D182" s="2">
        <f>IF('Federal Income Tax'!K181="","",'Federal Income Tax'!K181)</f>
        <v>0</v>
      </c>
      <c r="F182" s="2">
        <f>IF('Federal Income Tax'!Y181="","",'Federal Income Tax'!Y181)</f>
        <v>0</v>
      </c>
      <c r="G182" s="3">
        <f t="shared" si="20"/>
        <v>0</v>
      </c>
      <c r="H182" s="3">
        <f t="shared" si="21"/>
        <v>0</v>
      </c>
      <c r="I182" s="3">
        <f t="shared" si="22"/>
        <v>0</v>
      </c>
      <c r="J182" s="3">
        <f t="shared" si="23"/>
        <v>0</v>
      </c>
      <c r="K182" s="3">
        <f t="shared" si="24"/>
        <v>0</v>
      </c>
      <c r="L182" s="2">
        <f t="shared" si="25"/>
        <v>0</v>
      </c>
      <c r="M182" s="2">
        <f t="shared" si="26"/>
        <v>0</v>
      </c>
      <c r="N182" s="2">
        <f t="shared" si="27"/>
        <v>0</v>
      </c>
      <c r="O182" s="3">
        <f t="shared" si="28"/>
        <v>0</v>
      </c>
      <c r="Q182" s="6" t="str">
        <f>IF('Federal Income Tax'!Z181="","",'Federal Income Tax'!Z181)</f>
        <v/>
      </c>
      <c r="R182" s="4" t="str">
        <f>IF('Federal Income Tax'!AA181="","",'Federal Income Tax'!AA181)</f>
        <v/>
      </c>
      <c r="T182" s="9">
        <f t="shared" si="29"/>
        <v>0</v>
      </c>
    </row>
    <row r="183" spans="2:20" x14ac:dyDescent="0.25">
      <c r="B183" s="4" t="str">
        <f>IF('Federal Income Tax'!B182="","",'Federal Income Tax'!B182)</f>
        <v/>
      </c>
      <c r="C183" s="4" t="str">
        <f>IF('Federal Income Tax'!C182="","",'Federal Income Tax'!C182)</f>
        <v/>
      </c>
      <c r="D183" s="2">
        <f>IF('Federal Income Tax'!K182="","",'Federal Income Tax'!K182)</f>
        <v>0</v>
      </c>
      <c r="F183" s="2">
        <f>IF('Federal Income Tax'!Y182="","",'Federal Income Tax'!Y182)</f>
        <v>0</v>
      </c>
      <c r="G183" s="3">
        <f t="shared" si="20"/>
        <v>0</v>
      </c>
      <c r="H183" s="3">
        <f t="shared" si="21"/>
        <v>0</v>
      </c>
      <c r="I183" s="3">
        <f t="shared" si="22"/>
        <v>0</v>
      </c>
      <c r="J183" s="3">
        <f t="shared" si="23"/>
        <v>0</v>
      </c>
      <c r="K183" s="3">
        <f t="shared" si="24"/>
        <v>0</v>
      </c>
      <c r="L183" s="2">
        <f t="shared" si="25"/>
        <v>0</v>
      </c>
      <c r="M183" s="2">
        <f t="shared" si="26"/>
        <v>0</v>
      </c>
      <c r="N183" s="2">
        <f t="shared" si="27"/>
        <v>0</v>
      </c>
      <c r="O183" s="3">
        <f t="shared" si="28"/>
        <v>0</v>
      </c>
      <c r="Q183" s="6" t="str">
        <f>IF('Federal Income Tax'!Z182="","",'Federal Income Tax'!Z182)</f>
        <v/>
      </c>
      <c r="R183" s="4" t="str">
        <f>IF('Federal Income Tax'!AA182="","",'Federal Income Tax'!AA182)</f>
        <v/>
      </c>
      <c r="T183" s="9">
        <f t="shared" si="29"/>
        <v>0</v>
      </c>
    </row>
    <row r="184" spans="2:20" x14ac:dyDescent="0.25">
      <c r="B184" s="4" t="str">
        <f>IF('Federal Income Tax'!B183="","",'Federal Income Tax'!B183)</f>
        <v/>
      </c>
      <c r="C184" s="4" t="str">
        <f>IF('Federal Income Tax'!C183="","",'Federal Income Tax'!C183)</f>
        <v/>
      </c>
      <c r="D184" s="2">
        <f>IF('Federal Income Tax'!K183="","",'Federal Income Tax'!K183)</f>
        <v>0</v>
      </c>
      <c r="F184" s="2">
        <f>IF('Federal Income Tax'!Y183="","",'Federal Income Tax'!Y183)</f>
        <v>0</v>
      </c>
      <c r="G184" s="3">
        <f t="shared" si="20"/>
        <v>0</v>
      </c>
      <c r="H184" s="3">
        <f t="shared" si="21"/>
        <v>0</v>
      </c>
      <c r="I184" s="3">
        <f t="shared" si="22"/>
        <v>0</v>
      </c>
      <c r="J184" s="3">
        <f t="shared" si="23"/>
        <v>0</v>
      </c>
      <c r="K184" s="3">
        <f t="shared" si="24"/>
        <v>0</v>
      </c>
      <c r="L184" s="2">
        <f t="shared" si="25"/>
        <v>0</v>
      </c>
      <c r="M184" s="2">
        <f t="shared" si="26"/>
        <v>0</v>
      </c>
      <c r="N184" s="2">
        <f t="shared" si="27"/>
        <v>0</v>
      </c>
      <c r="O184" s="3">
        <f t="shared" si="28"/>
        <v>0</v>
      </c>
      <c r="Q184" s="6" t="str">
        <f>IF('Federal Income Tax'!Z183="","",'Federal Income Tax'!Z183)</f>
        <v/>
      </c>
      <c r="R184" s="4" t="str">
        <f>IF('Federal Income Tax'!AA183="","",'Federal Income Tax'!AA183)</f>
        <v/>
      </c>
      <c r="T184" s="9">
        <f t="shared" si="29"/>
        <v>0</v>
      </c>
    </row>
    <row r="185" spans="2:20" x14ac:dyDescent="0.25">
      <c r="B185" s="4" t="str">
        <f>IF('Federal Income Tax'!B184="","",'Federal Income Tax'!B184)</f>
        <v/>
      </c>
      <c r="C185" s="4" t="str">
        <f>IF('Federal Income Tax'!C184="","",'Federal Income Tax'!C184)</f>
        <v/>
      </c>
      <c r="D185" s="2">
        <f>IF('Federal Income Tax'!K184="","",'Federal Income Tax'!K184)</f>
        <v>0</v>
      </c>
      <c r="F185" s="2">
        <f>IF('Federal Income Tax'!Y184="","",'Federal Income Tax'!Y184)</f>
        <v>0</v>
      </c>
      <c r="G185" s="3">
        <f t="shared" si="20"/>
        <v>0</v>
      </c>
      <c r="H185" s="3">
        <f t="shared" si="21"/>
        <v>0</v>
      </c>
      <c r="I185" s="3">
        <f t="shared" si="22"/>
        <v>0</v>
      </c>
      <c r="J185" s="3">
        <f t="shared" si="23"/>
        <v>0</v>
      </c>
      <c r="K185" s="3">
        <f t="shared" si="24"/>
        <v>0</v>
      </c>
      <c r="L185" s="2">
        <f t="shared" si="25"/>
        <v>0</v>
      </c>
      <c r="M185" s="2">
        <f t="shared" si="26"/>
        <v>0</v>
      </c>
      <c r="N185" s="2">
        <f t="shared" si="27"/>
        <v>0</v>
      </c>
      <c r="O185" s="3">
        <f t="shared" si="28"/>
        <v>0</v>
      </c>
      <c r="Q185" s="6" t="str">
        <f>IF('Federal Income Tax'!Z184="","",'Federal Income Tax'!Z184)</f>
        <v/>
      </c>
      <c r="R185" s="4" t="str">
        <f>IF('Federal Income Tax'!AA184="","",'Federal Income Tax'!AA184)</f>
        <v/>
      </c>
      <c r="T185" s="9">
        <f t="shared" si="29"/>
        <v>0</v>
      </c>
    </row>
    <row r="186" spans="2:20" x14ac:dyDescent="0.25">
      <c r="B186" s="4" t="str">
        <f>IF('Federal Income Tax'!B185="","",'Federal Income Tax'!B185)</f>
        <v/>
      </c>
      <c r="C186" s="4" t="str">
        <f>IF('Federal Income Tax'!C185="","",'Federal Income Tax'!C185)</f>
        <v/>
      </c>
      <c r="D186" s="2">
        <f>IF('Federal Income Tax'!K185="","",'Federal Income Tax'!K185)</f>
        <v>0</v>
      </c>
      <c r="F186" s="2">
        <f>IF('Federal Income Tax'!Y185="","",'Federal Income Tax'!Y185)</f>
        <v>0</v>
      </c>
      <c r="G186" s="3">
        <f t="shared" si="20"/>
        <v>0</v>
      </c>
      <c r="H186" s="3">
        <f t="shared" si="21"/>
        <v>0</v>
      </c>
      <c r="I186" s="3">
        <f t="shared" si="22"/>
        <v>0</v>
      </c>
      <c r="J186" s="3">
        <f t="shared" si="23"/>
        <v>0</v>
      </c>
      <c r="K186" s="3">
        <f t="shared" si="24"/>
        <v>0</v>
      </c>
      <c r="L186" s="2">
        <f t="shared" si="25"/>
        <v>0</v>
      </c>
      <c r="M186" s="2">
        <f t="shared" si="26"/>
        <v>0</v>
      </c>
      <c r="N186" s="2">
        <f t="shared" si="27"/>
        <v>0</v>
      </c>
      <c r="O186" s="3">
        <f t="shared" si="28"/>
        <v>0</v>
      </c>
      <c r="Q186" s="6" t="str">
        <f>IF('Federal Income Tax'!Z185="","",'Federal Income Tax'!Z185)</f>
        <v/>
      </c>
      <c r="R186" s="4" t="str">
        <f>IF('Federal Income Tax'!AA185="","",'Federal Income Tax'!AA185)</f>
        <v/>
      </c>
      <c r="T186" s="9">
        <f t="shared" si="29"/>
        <v>0</v>
      </c>
    </row>
    <row r="187" spans="2:20" x14ac:dyDescent="0.25">
      <c r="B187" s="4" t="str">
        <f>IF('Federal Income Tax'!B186="","",'Federal Income Tax'!B186)</f>
        <v/>
      </c>
      <c r="C187" s="4" t="str">
        <f>IF('Federal Income Tax'!C186="","",'Federal Income Tax'!C186)</f>
        <v/>
      </c>
      <c r="D187" s="2">
        <f>IF('Federal Income Tax'!K186="","",'Federal Income Tax'!K186)</f>
        <v>0</v>
      </c>
      <c r="F187" s="2">
        <f>IF('Federal Income Tax'!Y186="","",'Federal Income Tax'!Y186)</f>
        <v>0</v>
      </c>
      <c r="G187" s="3">
        <f t="shared" si="20"/>
        <v>0</v>
      </c>
      <c r="H187" s="3">
        <f t="shared" si="21"/>
        <v>0</v>
      </c>
      <c r="I187" s="3">
        <f t="shared" si="22"/>
        <v>0</v>
      </c>
      <c r="J187" s="3">
        <f t="shared" si="23"/>
        <v>0</v>
      </c>
      <c r="K187" s="3">
        <f t="shared" si="24"/>
        <v>0</v>
      </c>
      <c r="L187" s="2">
        <f t="shared" si="25"/>
        <v>0</v>
      </c>
      <c r="M187" s="2">
        <f t="shared" si="26"/>
        <v>0</v>
      </c>
      <c r="N187" s="2">
        <f t="shared" si="27"/>
        <v>0</v>
      </c>
      <c r="O187" s="3">
        <f t="shared" si="28"/>
        <v>0</v>
      </c>
      <c r="Q187" s="6" t="str">
        <f>IF('Federal Income Tax'!Z186="","",'Federal Income Tax'!Z186)</f>
        <v/>
      </c>
      <c r="R187" s="4" t="str">
        <f>IF('Federal Income Tax'!AA186="","",'Federal Income Tax'!AA186)</f>
        <v/>
      </c>
      <c r="T187" s="9">
        <f t="shared" si="29"/>
        <v>0</v>
      </c>
    </row>
    <row r="188" spans="2:20" x14ac:dyDescent="0.25">
      <c r="B188" s="4" t="str">
        <f>IF('Federal Income Tax'!B187="","",'Federal Income Tax'!B187)</f>
        <v/>
      </c>
      <c r="C188" s="4" t="str">
        <f>IF('Federal Income Tax'!C187="","",'Federal Income Tax'!C187)</f>
        <v/>
      </c>
      <c r="D188" s="2">
        <f>IF('Federal Income Tax'!K187="","",'Federal Income Tax'!K187)</f>
        <v>0</v>
      </c>
      <c r="F188" s="2">
        <f>IF('Federal Income Tax'!Y187="","",'Federal Income Tax'!Y187)</f>
        <v>0</v>
      </c>
      <c r="G188" s="3">
        <f t="shared" si="20"/>
        <v>0</v>
      </c>
      <c r="H188" s="3">
        <f t="shared" si="21"/>
        <v>0</v>
      </c>
      <c r="I188" s="3">
        <f t="shared" si="22"/>
        <v>0</v>
      </c>
      <c r="J188" s="3">
        <f t="shared" si="23"/>
        <v>0</v>
      </c>
      <c r="K188" s="3">
        <f t="shared" si="24"/>
        <v>0</v>
      </c>
      <c r="L188" s="2">
        <f t="shared" si="25"/>
        <v>0</v>
      </c>
      <c r="M188" s="2">
        <f t="shared" si="26"/>
        <v>0</v>
      </c>
      <c r="N188" s="2">
        <f t="shared" si="27"/>
        <v>0</v>
      </c>
      <c r="O188" s="3">
        <f t="shared" si="28"/>
        <v>0</v>
      </c>
      <c r="Q188" s="6" t="str">
        <f>IF('Federal Income Tax'!Z187="","",'Federal Income Tax'!Z187)</f>
        <v/>
      </c>
      <c r="R188" s="4" t="str">
        <f>IF('Federal Income Tax'!AA187="","",'Federal Income Tax'!AA187)</f>
        <v/>
      </c>
      <c r="T188" s="9">
        <f t="shared" si="29"/>
        <v>0</v>
      </c>
    </row>
    <row r="189" spans="2:20" x14ac:dyDescent="0.25">
      <c r="B189" s="4" t="str">
        <f>IF('Federal Income Tax'!B188="","",'Federal Income Tax'!B188)</f>
        <v/>
      </c>
      <c r="C189" s="4" t="str">
        <f>IF('Federal Income Tax'!C188="","",'Federal Income Tax'!C188)</f>
        <v/>
      </c>
      <c r="D189" s="2">
        <f>IF('Federal Income Tax'!K188="","",'Federal Income Tax'!K188)</f>
        <v>0</v>
      </c>
      <c r="F189" s="2">
        <f>IF('Federal Income Tax'!Y188="","",'Federal Income Tax'!Y188)</f>
        <v>0</v>
      </c>
      <c r="G189" s="3">
        <f t="shared" si="20"/>
        <v>0</v>
      </c>
      <c r="H189" s="3">
        <f t="shared" si="21"/>
        <v>0</v>
      </c>
      <c r="I189" s="3">
        <f t="shared" si="22"/>
        <v>0</v>
      </c>
      <c r="J189" s="3">
        <f t="shared" si="23"/>
        <v>0</v>
      </c>
      <c r="K189" s="3">
        <f t="shared" si="24"/>
        <v>0</v>
      </c>
      <c r="L189" s="2">
        <f t="shared" si="25"/>
        <v>0</v>
      </c>
      <c r="M189" s="2">
        <f t="shared" si="26"/>
        <v>0</v>
      </c>
      <c r="N189" s="2">
        <f t="shared" si="27"/>
        <v>0</v>
      </c>
      <c r="O189" s="3">
        <f t="shared" si="28"/>
        <v>0</v>
      </c>
      <c r="Q189" s="6" t="str">
        <f>IF('Federal Income Tax'!Z188="","",'Federal Income Tax'!Z188)</f>
        <v/>
      </c>
      <c r="R189" s="4" t="str">
        <f>IF('Federal Income Tax'!AA188="","",'Federal Income Tax'!AA188)</f>
        <v/>
      </c>
      <c r="T189" s="9">
        <f t="shared" si="29"/>
        <v>0</v>
      </c>
    </row>
    <row r="190" spans="2:20" x14ac:dyDescent="0.25">
      <c r="B190" s="4" t="str">
        <f>IF('Federal Income Tax'!B189="","",'Federal Income Tax'!B189)</f>
        <v/>
      </c>
      <c r="C190" s="4" t="str">
        <f>IF('Federal Income Tax'!C189="","",'Federal Income Tax'!C189)</f>
        <v/>
      </c>
      <c r="D190" s="2">
        <f>IF('Federal Income Tax'!K189="","",'Federal Income Tax'!K189)</f>
        <v>0</v>
      </c>
      <c r="F190" s="2">
        <f>IF('Federal Income Tax'!Y189="","",'Federal Income Tax'!Y189)</f>
        <v>0</v>
      </c>
      <c r="G190" s="3">
        <f t="shared" si="20"/>
        <v>0</v>
      </c>
      <c r="H190" s="3">
        <f t="shared" si="21"/>
        <v>0</v>
      </c>
      <c r="I190" s="3">
        <f t="shared" si="22"/>
        <v>0</v>
      </c>
      <c r="J190" s="3">
        <f t="shared" si="23"/>
        <v>0</v>
      </c>
      <c r="K190" s="3">
        <f t="shared" si="24"/>
        <v>0</v>
      </c>
      <c r="L190" s="2">
        <f t="shared" si="25"/>
        <v>0</v>
      </c>
      <c r="M190" s="2">
        <f t="shared" si="26"/>
        <v>0</v>
      </c>
      <c r="N190" s="2">
        <f t="shared" si="27"/>
        <v>0</v>
      </c>
      <c r="O190" s="3">
        <f t="shared" si="28"/>
        <v>0</v>
      </c>
      <c r="Q190" s="6" t="str">
        <f>IF('Federal Income Tax'!Z189="","",'Federal Income Tax'!Z189)</f>
        <v/>
      </c>
      <c r="R190" s="4" t="str">
        <f>IF('Federal Income Tax'!AA189="","",'Federal Income Tax'!AA189)</f>
        <v/>
      </c>
      <c r="T190" s="9">
        <f t="shared" si="29"/>
        <v>0</v>
      </c>
    </row>
    <row r="191" spans="2:20" x14ac:dyDescent="0.25">
      <c r="B191" s="4" t="str">
        <f>IF('Federal Income Tax'!B190="","",'Federal Income Tax'!B190)</f>
        <v/>
      </c>
      <c r="C191" s="4" t="str">
        <f>IF('Federal Income Tax'!C190="","",'Federal Income Tax'!C190)</f>
        <v/>
      </c>
      <c r="D191" s="2">
        <f>IF('Federal Income Tax'!K190="","",'Federal Income Tax'!K190)</f>
        <v>0</v>
      </c>
      <c r="F191" s="2">
        <f>IF('Federal Income Tax'!Y190="","",'Federal Income Tax'!Y190)</f>
        <v>0</v>
      </c>
      <c r="G191" s="3">
        <f t="shared" si="20"/>
        <v>0</v>
      </c>
      <c r="H191" s="3">
        <f t="shared" si="21"/>
        <v>0</v>
      </c>
      <c r="I191" s="3">
        <f t="shared" si="22"/>
        <v>0</v>
      </c>
      <c r="J191" s="3">
        <f t="shared" si="23"/>
        <v>0</v>
      </c>
      <c r="K191" s="3">
        <f t="shared" si="24"/>
        <v>0</v>
      </c>
      <c r="L191" s="2">
        <f t="shared" si="25"/>
        <v>0</v>
      </c>
      <c r="M191" s="2">
        <f t="shared" si="26"/>
        <v>0</v>
      </c>
      <c r="N191" s="2">
        <f t="shared" si="27"/>
        <v>0</v>
      </c>
      <c r="O191" s="3">
        <f t="shared" si="28"/>
        <v>0</v>
      </c>
      <c r="Q191" s="6" t="str">
        <f>IF('Federal Income Tax'!Z190="","",'Federal Income Tax'!Z190)</f>
        <v/>
      </c>
      <c r="R191" s="4" t="str">
        <f>IF('Federal Income Tax'!AA190="","",'Federal Income Tax'!AA190)</f>
        <v/>
      </c>
      <c r="T191" s="9">
        <f t="shared" si="29"/>
        <v>0</v>
      </c>
    </row>
    <row r="192" spans="2:20" x14ac:dyDescent="0.25">
      <c r="B192" s="4" t="str">
        <f>IF('Federal Income Tax'!B191="","",'Federal Income Tax'!B191)</f>
        <v/>
      </c>
      <c r="C192" s="4" t="str">
        <f>IF('Federal Income Tax'!C191="","",'Federal Income Tax'!C191)</f>
        <v/>
      </c>
      <c r="D192" s="2">
        <f>IF('Federal Income Tax'!K191="","",'Federal Income Tax'!K191)</f>
        <v>0</v>
      </c>
      <c r="F192" s="2">
        <f>IF('Federal Income Tax'!Y191="","",'Federal Income Tax'!Y191)</f>
        <v>0</v>
      </c>
      <c r="G192" s="3">
        <f t="shared" si="20"/>
        <v>0</v>
      </c>
      <c r="H192" s="3">
        <f t="shared" si="21"/>
        <v>0</v>
      </c>
      <c r="I192" s="3">
        <f t="shared" si="22"/>
        <v>0</v>
      </c>
      <c r="J192" s="3">
        <f t="shared" si="23"/>
        <v>0</v>
      </c>
      <c r="K192" s="3">
        <f t="shared" si="24"/>
        <v>0</v>
      </c>
      <c r="L192" s="2">
        <f t="shared" si="25"/>
        <v>0</v>
      </c>
      <c r="M192" s="2">
        <f t="shared" si="26"/>
        <v>0</v>
      </c>
      <c r="N192" s="2">
        <f t="shared" si="27"/>
        <v>0</v>
      </c>
      <c r="O192" s="3">
        <f t="shared" si="28"/>
        <v>0</v>
      </c>
      <c r="Q192" s="6" t="str">
        <f>IF('Federal Income Tax'!Z191="","",'Federal Income Tax'!Z191)</f>
        <v/>
      </c>
      <c r="R192" s="4" t="str">
        <f>IF('Federal Income Tax'!AA191="","",'Federal Income Tax'!AA191)</f>
        <v/>
      </c>
      <c r="T192" s="9">
        <f t="shared" si="29"/>
        <v>0</v>
      </c>
    </row>
    <row r="193" spans="2:20" x14ac:dyDescent="0.25">
      <c r="B193" s="4" t="str">
        <f>IF('Federal Income Tax'!B192="","",'Federal Income Tax'!B192)</f>
        <v/>
      </c>
      <c r="C193" s="4" t="str">
        <f>IF('Federal Income Tax'!C192="","",'Federal Income Tax'!C192)</f>
        <v/>
      </c>
      <c r="D193" s="2">
        <f>IF('Federal Income Tax'!K192="","",'Federal Income Tax'!K192)</f>
        <v>0</v>
      </c>
      <c r="F193" s="2">
        <f>IF('Federal Income Tax'!Y192="","",'Federal Income Tax'!Y192)</f>
        <v>0</v>
      </c>
      <c r="G193" s="3">
        <f t="shared" si="20"/>
        <v>0</v>
      </c>
      <c r="H193" s="3">
        <f t="shared" si="21"/>
        <v>0</v>
      </c>
      <c r="I193" s="3">
        <f t="shared" si="22"/>
        <v>0</v>
      </c>
      <c r="J193" s="3">
        <f t="shared" si="23"/>
        <v>0</v>
      </c>
      <c r="K193" s="3">
        <f t="shared" si="24"/>
        <v>0</v>
      </c>
      <c r="L193" s="2">
        <f t="shared" si="25"/>
        <v>0</v>
      </c>
      <c r="M193" s="2">
        <f t="shared" si="26"/>
        <v>0</v>
      </c>
      <c r="N193" s="2">
        <f t="shared" si="27"/>
        <v>0</v>
      </c>
      <c r="O193" s="3">
        <f t="shared" si="28"/>
        <v>0</v>
      </c>
      <c r="Q193" s="6" t="str">
        <f>IF('Federal Income Tax'!Z192="","",'Federal Income Tax'!Z192)</f>
        <v/>
      </c>
      <c r="R193" s="4" t="str">
        <f>IF('Federal Income Tax'!AA192="","",'Federal Income Tax'!AA192)</f>
        <v/>
      </c>
      <c r="T193" s="9">
        <f t="shared" si="29"/>
        <v>0</v>
      </c>
    </row>
    <row r="194" spans="2:20" x14ac:dyDescent="0.25">
      <c r="B194" s="4" t="str">
        <f>IF('Federal Income Tax'!B193="","",'Federal Income Tax'!B193)</f>
        <v/>
      </c>
      <c r="C194" s="4" t="str">
        <f>IF('Federal Income Tax'!C193="","",'Federal Income Tax'!C193)</f>
        <v/>
      </c>
      <c r="D194" s="2">
        <f>IF('Federal Income Tax'!K193="","",'Federal Income Tax'!K193)</f>
        <v>0</v>
      </c>
      <c r="F194" s="2">
        <f>IF('Federal Income Tax'!Y193="","",'Federal Income Tax'!Y193)</f>
        <v>0</v>
      </c>
      <c r="G194" s="3">
        <f t="shared" si="20"/>
        <v>0</v>
      </c>
      <c r="H194" s="3">
        <f t="shared" si="21"/>
        <v>0</v>
      </c>
      <c r="I194" s="3">
        <f t="shared" si="22"/>
        <v>0</v>
      </c>
      <c r="J194" s="3">
        <f t="shared" si="23"/>
        <v>0</v>
      </c>
      <c r="K194" s="3">
        <f t="shared" si="24"/>
        <v>0</v>
      </c>
      <c r="L194" s="2">
        <f t="shared" si="25"/>
        <v>0</v>
      </c>
      <c r="M194" s="2">
        <f t="shared" si="26"/>
        <v>0</v>
      </c>
      <c r="N194" s="2">
        <f t="shared" si="27"/>
        <v>0</v>
      </c>
      <c r="O194" s="3">
        <f t="shared" si="28"/>
        <v>0</v>
      </c>
      <c r="Q194" s="6" t="str">
        <f>IF('Federal Income Tax'!Z193="","",'Federal Income Tax'!Z193)</f>
        <v/>
      </c>
      <c r="R194" s="4" t="str">
        <f>IF('Federal Income Tax'!AA193="","",'Federal Income Tax'!AA193)</f>
        <v/>
      </c>
      <c r="T194" s="9">
        <f t="shared" si="29"/>
        <v>0</v>
      </c>
    </row>
    <row r="195" spans="2:20" x14ac:dyDescent="0.25">
      <c r="B195" s="4" t="str">
        <f>IF('Federal Income Tax'!B194="","",'Federal Income Tax'!B194)</f>
        <v/>
      </c>
      <c r="C195" s="4" t="str">
        <f>IF('Federal Income Tax'!C194="","",'Federal Income Tax'!C194)</f>
        <v/>
      </c>
      <c r="D195" s="2">
        <f>IF('Federal Income Tax'!K194="","",'Federal Income Tax'!K194)</f>
        <v>0</v>
      </c>
      <c r="F195" s="2">
        <f>IF('Federal Income Tax'!Y194="","",'Federal Income Tax'!Y194)</f>
        <v>0</v>
      </c>
      <c r="G195" s="3">
        <f t="shared" si="20"/>
        <v>0</v>
      </c>
      <c r="H195" s="3">
        <f t="shared" si="21"/>
        <v>0</v>
      </c>
      <c r="I195" s="3">
        <f t="shared" si="22"/>
        <v>0</v>
      </c>
      <c r="J195" s="3">
        <f t="shared" si="23"/>
        <v>0</v>
      </c>
      <c r="K195" s="3">
        <f t="shared" si="24"/>
        <v>0</v>
      </c>
      <c r="L195" s="2">
        <f t="shared" si="25"/>
        <v>0</v>
      </c>
      <c r="M195" s="2">
        <f t="shared" si="26"/>
        <v>0</v>
      </c>
      <c r="N195" s="2">
        <f t="shared" si="27"/>
        <v>0</v>
      </c>
      <c r="O195" s="3">
        <f t="shared" si="28"/>
        <v>0</v>
      </c>
      <c r="Q195" s="6" t="str">
        <f>IF('Federal Income Tax'!Z194="","",'Federal Income Tax'!Z194)</f>
        <v/>
      </c>
      <c r="R195" s="4" t="str">
        <f>IF('Federal Income Tax'!AA194="","",'Federal Income Tax'!AA194)</f>
        <v/>
      </c>
      <c r="T195" s="9">
        <f t="shared" si="29"/>
        <v>0</v>
      </c>
    </row>
    <row r="196" spans="2:20" x14ac:dyDescent="0.25">
      <c r="B196" s="4" t="str">
        <f>IF('Federal Income Tax'!B195="","",'Federal Income Tax'!B195)</f>
        <v/>
      </c>
      <c r="C196" s="4" t="str">
        <f>IF('Federal Income Tax'!C195="","",'Federal Income Tax'!C195)</f>
        <v/>
      </c>
      <c r="D196" s="2">
        <f>IF('Federal Income Tax'!K195="","",'Federal Income Tax'!K195)</f>
        <v>0</v>
      </c>
      <c r="F196" s="2">
        <f>IF('Federal Income Tax'!Y195="","",'Federal Income Tax'!Y195)</f>
        <v>0</v>
      </c>
      <c r="G196" s="3">
        <f t="shared" si="20"/>
        <v>0</v>
      </c>
      <c r="H196" s="3">
        <f t="shared" si="21"/>
        <v>0</v>
      </c>
      <c r="I196" s="3">
        <f t="shared" si="22"/>
        <v>0</v>
      </c>
      <c r="J196" s="3">
        <f t="shared" si="23"/>
        <v>0</v>
      </c>
      <c r="K196" s="3">
        <f t="shared" si="24"/>
        <v>0</v>
      </c>
      <c r="L196" s="2">
        <f t="shared" si="25"/>
        <v>0</v>
      </c>
      <c r="M196" s="2">
        <f t="shared" si="26"/>
        <v>0</v>
      </c>
      <c r="N196" s="2">
        <f t="shared" si="27"/>
        <v>0</v>
      </c>
      <c r="O196" s="3">
        <f t="shared" si="28"/>
        <v>0</v>
      </c>
      <c r="Q196" s="6" t="str">
        <f>IF('Federal Income Tax'!Z195="","",'Federal Income Tax'!Z195)</f>
        <v/>
      </c>
      <c r="R196" s="4" t="str">
        <f>IF('Federal Income Tax'!AA195="","",'Federal Income Tax'!AA195)</f>
        <v/>
      </c>
      <c r="T196" s="9">
        <f t="shared" si="29"/>
        <v>0</v>
      </c>
    </row>
    <row r="197" spans="2:20" x14ac:dyDescent="0.25">
      <c r="B197" s="4" t="str">
        <f>IF('Federal Income Tax'!B196="","",'Federal Income Tax'!B196)</f>
        <v/>
      </c>
      <c r="C197" s="4" t="str">
        <f>IF('Federal Income Tax'!C196="","",'Federal Income Tax'!C196)</f>
        <v/>
      </c>
      <c r="D197" s="2">
        <f>IF('Federal Income Tax'!K196="","",'Federal Income Tax'!K196)</f>
        <v>0</v>
      </c>
      <c r="F197" s="2">
        <f>IF('Federal Income Tax'!Y196="","",'Federal Income Tax'!Y196)</f>
        <v>0</v>
      </c>
      <c r="G197" s="3">
        <f t="shared" si="20"/>
        <v>0</v>
      </c>
      <c r="H197" s="3">
        <f t="shared" si="21"/>
        <v>0</v>
      </c>
      <c r="I197" s="3">
        <f t="shared" si="22"/>
        <v>0</v>
      </c>
      <c r="J197" s="3">
        <f t="shared" si="23"/>
        <v>0</v>
      </c>
      <c r="K197" s="3">
        <f t="shared" si="24"/>
        <v>0</v>
      </c>
      <c r="L197" s="2">
        <f t="shared" si="25"/>
        <v>0</v>
      </c>
      <c r="M197" s="2">
        <f t="shared" si="26"/>
        <v>0</v>
      </c>
      <c r="N197" s="2">
        <f t="shared" si="27"/>
        <v>0</v>
      </c>
      <c r="O197" s="3">
        <f t="shared" si="28"/>
        <v>0</v>
      </c>
      <c r="Q197" s="6" t="str">
        <f>IF('Federal Income Tax'!Z196="","",'Federal Income Tax'!Z196)</f>
        <v/>
      </c>
      <c r="R197" s="4" t="str">
        <f>IF('Federal Income Tax'!AA196="","",'Federal Income Tax'!AA196)</f>
        <v/>
      </c>
      <c r="T197" s="9">
        <f t="shared" si="29"/>
        <v>0</v>
      </c>
    </row>
    <row r="198" spans="2:20" x14ac:dyDescent="0.25">
      <c r="B198" s="4" t="str">
        <f>IF('Federal Income Tax'!B197="","",'Federal Income Tax'!B197)</f>
        <v/>
      </c>
      <c r="C198" s="4" t="str">
        <f>IF('Federal Income Tax'!C197="","",'Federal Income Tax'!C197)</f>
        <v/>
      </c>
      <c r="D198" s="2">
        <f>IF('Federal Income Tax'!K197="","",'Federal Income Tax'!K197)</f>
        <v>0</v>
      </c>
      <c r="F198" s="2">
        <f>IF('Federal Income Tax'!Y197="","",'Federal Income Tax'!Y197)</f>
        <v>0</v>
      </c>
      <c r="G198" s="3">
        <f t="shared" si="20"/>
        <v>0</v>
      </c>
      <c r="H198" s="3">
        <f t="shared" si="21"/>
        <v>0</v>
      </c>
      <c r="I198" s="3">
        <f t="shared" si="22"/>
        <v>0</v>
      </c>
      <c r="J198" s="3">
        <f t="shared" si="23"/>
        <v>0</v>
      </c>
      <c r="K198" s="3">
        <f t="shared" si="24"/>
        <v>0</v>
      </c>
      <c r="L198" s="2">
        <f t="shared" si="25"/>
        <v>0</v>
      </c>
      <c r="M198" s="2">
        <f t="shared" si="26"/>
        <v>0</v>
      </c>
      <c r="N198" s="2">
        <f t="shared" si="27"/>
        <v>0</v>
      </c>
      <c r="O198" s="3">
        <f t="shared" si="28"/>
        <v>0</v>
      </c>
      <c r="Q198" s="6" t="str">
        <f>IF('Federal Income Tax'!Z197="","",'Federal Income Tax'!Z197)</f>
        <v/>
      </c>
      <c r="R198" s="4" t="str">
        <f>IF('Federal Income Tax'!AA197="","",'Federal Income Tax'!AA197)</f>
        <v/>
      </c>
      <c r="T198" s="9">
        <f t="shared" si="29"/>
        <v>0</v>
      </c>
    </row>
    <row r="199" spans="2:20" x14ac:dyDescent="0.25">
      <c r="B199" s="4" t="str">
        <f>IF('Federal Income Tax'!B198="","",'Federal Income Tax'!B198)</f>
        <v/>
      </c>
      <c r="C199" s="4" t="str">
        <f>IF('Federal Income Tax'!C198="","",'Federal Income Tax'!C198)</f>
        <v/>
      </c>
      <c r="D199" s="2">
        <f>IF('Federal Income Tax'!K198="","",'Federal Income Tax'!K198)</f>
        <v>0</v>
      </c>
      <c r="F199" s="2">
        <f>IF('Federal Income Tax'!Y198="","",'Federal Income Tax'!Y198)</f>
        <v>0</v>
      </c>
      <c r="G199" s="3">
        <f t="shared" si="20"/>
        <v>0</v>
      </c>
      <c r="H199" s="3">
        <f t="shared" si="21"/>
        <v>0</v>
      </c>
      <c r="I199" s="3">
        <f t="shared" si="22"/>
        <v>0</v>
      </c>
      <c r="J199" s="3">
        <f t="shared" si="23"/>
        <v>0</v>
      </c>
      <c r="K199" s="3">
        <f t="shared" si="24"/>
        <v>0</v>
      </c>
      <c r="L199" s="2">
        <f t="shared" si="25"/>
        <v>0</v>
      </c>
      <c r="M199" s="2">
        <f t="shared" si="26"/>
        <v>0</v>
      </c>
      <c r="N199" s="2">
        <f t="shared" si="27"/>
        <v>0</v>
      </c>
      <c r="O199" s="3">
        <f t="shared" si="28"/>
        <v>0</v>
      </c>
      <c r="Q199" s="6" t="str">
        <f>IF('Federal Income Tax'!Z198="","",'Federal Income Tax'!Z198)</f>
        <v/>
      </c>
      <c r="R199" s="4" t="str">
        <f>IF('Federal Income Tax'!AA198="","",'Federal Income Tax'!AA198)</f>
        <v/>
      </c>
      <c r="T199" s="9">
        <f t="shared" si="29"/>
        <v>0</v>
      </c>
    </row>
    <row r="200" spans="2:20" x14ac:dyDescent="0.25">
      <c r="B200" s="4" t="str">
        <f>IF('Federal Income Tax'!B199="","",'Federal Income Tax'!B199)</f>
        <v/>
      </c>
      <c r="C200" s="4" t="str">
        <f>IF('Federal Income Tax'!C199="","",'Federal Income Tax'!C199)</f>
        <v/>
      </c>
      <c r="D200" s="2">
        <f>IF('Federal Income Tax'!K199="","",'Federal Income Tax'!K199)</f>
        <v>0</v>
      </c>
      <c r="F200" s="2">
        <f>IF('Federal Income Tax'!Y199="","",'Federal Income Tax'!Y199)</f>
        <v>0</v>
      </c>
      <c r="G200" s="3">
        <f t="shared" si="20"/>
        <v>0</v>
      </c>
      <c r="H200" s="3">
        <f t="shared" si="21"/>
        <v>0</v>
      </c>
      <c r="I200" s="3">
        <f t="shared" si="22"/>
        <v>0</v>
      </c>
      <c r="J200" s="3">
        <f t="shared" si="23"/>
        <v>0</v>
      </c>
      <c r="K200" s="3">
        <f t="shared" si="24"/>
        <v>0</v>
      </c>
      <c r="L200" s="2">
        <f t="shared" si="25"/>
        <v>0</v>
      </c>
      <c r="M200" s="2">
        <f t="shared" si="26"/>
        <v>0</v>
      </c>
      <c r="N200" s="2">
        <f t="shared" si="27"/>
        <v>0</v>
      </c>
      <c r="O200" s="3">
        <f t="shared" si="28"/>
        <v>0</v>
      </c>
      <c r="Q200" s="6" t="str">
        <f>IF('Federal Income Tax'!Z199="","",'Federal Income Tax'!Z199)</f>
        <v/>
      </c>
      <c r="R200" s="4" t="str">
        <f>IF('Federal Income Tax'!AA199="","",'Federal Income Tax'!AA199)</f>
        <v/>
      </c>
      <c r="T200" s="9">
        <f t="shared" si="29"/>
        <v>0</v>
      </c>
    </row>
    <row r="201" spans="2:20" x14ac:dyDescent="0.25">
      <c r="B201" s="4" t="str">
        <f>IF('Federal Income Tax'!B200="","",'Federal Income Tax'!B200)</f>
        <v/>
      </c>
      <c r="C201" s="4" t="str">
        <f>IF('Federal Income Tax'!C200="","",'Federal Income Tax'!C200)</f>
        <v/>
      </c>
      <c r="D201" s="2">
        <f>IF('Federal Income Tax'!K200="","",'Federal Income Tax'!K200)</f>
        <v>0</v>
      </c>
      <c r="F201" s="2">
        <f>IF('Federal Income Tax'!Y200="","",'Federal Income Tax'!Y200)</f>
        <v>0</v>
      </c>
      <c r="G201" s="3">
        <f t="shared" si="20"/>
        <v>0</v>
      </c>
      <c r="H201" s="3">
        <f t="shared" si="21"/>
        <v>0</v>
      </c>
      <c r="I201" s="3">
        <f t="shared" si="22"/>
        <v>0</v>
      </c>
      <c r="J201" s="3">
        <f t="shared" si="23"/>
        <v>0</v>
      </c>
      <c r="K201" s="3">
        <f t="shared" si="24"/>
        <v>0</v>
      </c>
      <c r="L201" s="2">
        <f t="shared" si="25"/>
        <v>0</v>
      </c>
      <c r="M201" s="2">
        <f t="shared" si="26"/>
        <v>0</v>
      </c>
      <c r="N201" s="2">
        <f t="shared" si="27"/>
        <v>0</v>
      </c>
      <c r="O201" s="3">
        <f t="shared" si="28"/>
        <v>0</v>
      </c>
      <c r="Q201" s="6" t="str">
        <f>IF('Federal Income Tax'!Z200="","",'Federal Income Tax'!Z200)</f>
        <v/>
      </c>
      <c r="R201" s="4" t="str">
        <f>IF('Federal Income Tax'!AA200="","",'Federal Income Tax'!AA200)</f>
        <v/>
      </c>
      <c r="T201" s="9">
        <f t="shared" si="29"/>
        <v>0</v>
      </c>
    </row>
    <row r="202" spans="2:20" x14ac:dyDescent="0.25">
      <c r="B202" s="4" t="str">
        <f>IF('Federal Income Tax'!B201="","",'Federal Income Tax'!B201)</f>
        <v/>
      </c>
      <c r="C202" s="4" t="str">
        <f>IF('Federal Income Tax'!C201="","",'Federal Income Tax'!C201)</f>
        <v/>
      </c>
      <c r="D202" s="2">
        <f>IF('Federal Income Tax'!K201="","",'Federal Income Tax'!K201)</f>
        <v>0</v>
      </c>
      <c r="F202" s="2">
        <f>IF('Federal Income Tax'!Y201="","",'Federal Income Tax'!Y201)</f>
        <v>0</v>
      </c>
      <c r="G202" s="3">
        <f t="shared" si="20"/>
        <v>0</v>
      </c>
      <c r="H202" s="3">
        <f t="shared" si="21"/>
        <v>0</v>
      </c>
      <c r="I202" s="3">
        <f t="shared" si="22"/>
        <v>0</v>
      </c>
      <c r="J202" s="3">
        <f t="shared" si="23"/>
        <v>0</v>
      </c>
      <c r="K202" s="3">
        <f t="shared" si="24"/>
        <v>0</v>
      </c>
      <c r="L202" s="2">
        <f t="shared" si="25"/>
        <v>0</v>
      </c>
      <c r="M202" s="2">
        <f t="shared" si="26"/>
        <v>0</v>
      </c>
      <c r="N202" s="2">
        <f t="shared" si="27"/>
        <v>0</v>
      </c>
      <c r="O202" s="3">
        <f t="shared" si="28"/>
        <v>0</v>
      </c>
      <c r="Q202" s="6" t="str">
        <f>IF('Federal Income Tax'!Z201="","",'Federal Income Tax'!Z201)</f>
        <v/>
      </c>
      <c r="R202" s="4" t="str">
        <f>IF('Federal Income Tax'!AA201="","",'Federal Income Tax'!AA201)</f>
        <v/>
      </c>
      <c r="T202" s="9">
        <f t="shared" si="29"/>
        <v>0</v>
      </c>
    </row>
    <row r="203" spans="2:20" x14ac:dyDescent="0.25">
      <c r="B203" s="4" t="str">
        <f>IF('Federal Income Tax'!B202="","",'Federal Income Tax'!B202)</f>
        <v/>
      </c>
      <c r="C203" s="4" t="str">
        <f>IF('Federal Income Tax'!C202="","",'Federal Income Tax'!C202)</f>
        <v/>
      </c>
      <c r="D203" s="2">
        <f>IF('Federal Income Tax'!K202="","",'Federal Income Tax'!K202)</f>
        <v>0</v>
      </c>
      <c r="F203" s="2">
        <f>IF('Federal Income Tax'!Y202="","",'Federal Income Tax'!Y202)</f>
        <v>0</v>
      </c>
      <c r="G203" s="3">
        <f t="shared" ref="G203:G246" si="30">D203*$G$7</f>
        <v>0</v>
      </c>
      <c r="H203" s="3">
        <f t="shared" ref="H203:H246" si="31">D203*$H$7</f>
        <v>0</v>
      </c>
      <c r="I203" s="3">
        <f t="shared" ref="I203:I246" si="32">SUM(F203,G203,H203)</f>
        <v>0</v>
      </c>
      <c r="J203" s="3">
        <f t="shared" ref="J203:J246" si="33">D203*$J$7</f>
        <v>0</v>
      </c>
      <c r="K203" s="3">
        <f t="shared" ref="K203:K246" si="34">D203*$H$7</f>
        <v>0</v>
      </c>
      <c r="L203" s="2">
        <f t="shared" ref="L203:L246" si="35">SUM(J203,K203)</f>
        <v>0</v>
      </c>
      <c r="M203" s="2">
        <f t="shared" ref="M203:M246" si="36">SUM(G203,J203)</f>
        <v>0</v>
      </c>
      <c r="N203" s="2">
        <f t="shared" ref="N203:N246" si="37">SUM(H203,K203)</f>
        <v>0</v>
      </c>
      <c r="O203" s="3">
        <f t="shared" ref="O203:O246" si="38">SUM(F203,M203,N203)</f>
        <v>0</v>
      </c>
      <c r="Q203" s="6" t="str">
        <f>IF('Federal Income Tax'!Z202="","",'Federal Income Tax'!Z202)</f>
        <v/>
      </c>
      <c r="R203" s="4" t="str">
        <f>IF('Federal Income Tax'!AA202="","",'Federal Income Tax'!AA202)</f>
        <v/>
      </c>
      <c r="T203" s="9">
        <f t="shared" ref="T203:T246" si="39">SUM(D203,-I203)</f>
        <v>0</v>
      </c>
    </row>
    <row r="204" spans="2:20" x14ac:dyDescent="0.25">
      <c r="B204" s="4" t="str">
        <f>IF('Federal Income Tax'!B203="","",'Federal Income Tax'!B203)</f>
        <v/>
      </c>
      <c r="C204" s="4" t="str">
        <f>IF('Federal Income Tax'!C203="","",'Federal Income Tax'!C203)</f>
        <v/>
      </c>
      <c r="D204" s="2">
        <f>IF('Federal Income Tax'!K203="","",'Federal Income Tax'!K203)</f>
        <v>0</v>
      </c>
      <c r="F204" s="2">
        <f>IF('Federal Income Tax'!Y203="","",'Federal Income Tax'!Y203)</f>
        <v>0</v>
      </c>
      <c r="G204" s="3">
        <f t="shared" si="30"/>
        <v>0</v>
      </c>
      <c r="H204" s="3">
        <f t="shared" si="31"/>
        <v>0</v>
      </c>
      <c r="I204" s="3">
        <f t="shared" si="32"/>
        <v>0</v>
      </c>
      <c r="J204" s="3">
        <f t="shared" si="33"/>
        <v>0</v>
      </c>
      <c r="K204" s="3">
        <f t="shared" si="34"/>
        <v>0</v>
      </c>
      <c r="L204" s="2">
        <f t="shared" si="35"/>
        <v>0</v>
      </c>
      <c r="M204" s="2">
        <f t="shared" si="36"/>
        <v>0</v>
      </c>
      <c r="N204" s="2">
        <f t="shared" si="37"/>
        <v>0</v>
      </c>
      <c r="O204" s="3">
        <f t="shared" si="38"/>
        <v>0</v>
      </c>
      <c r="Q204" s="6" t="str">
        <f>IF('Federal Income Tax'!Z203="","",'Federal Income Tax'!Z203)</f>
        <v/>
      </c>
      <c r="R204" s="4" t="str">
        <f>IF('Federal Income Tax'!AA203="","",'Federal Income Tax'!AA203)</f>
        <v/>
      </c>
      <c r="T204" s="9">
        <f t="shared" si="39"/>
        <v>0</v>
      </c>
    </row>
    <row r="205" spans="2:20" x14ac:dyDescent="0.25">
      <c r="B205" s="4" t="str">
        <f>IF('Federal Income Tax'!B204="","",'Federal Income Tax'!B204)</f>
        <v/>
      </c>
      <c r="C205" s="4" t="str">
        <f>IF('Federal Income Tax'!C204="","",'Federal Income Tax'!C204)</f>
        <v/>
      </c>
      <c r="D205" s="2">
        <f>IF('Federal Income Tax'!K204="","",'Federal Income Tax'!K204)</f>
        <v>0</v>
      </c>
      <c r="F205" s="2">
        <f>IF('Federal Income Tax'!Y204="","",'Federal Income Tax'!Y204)</f>
        <v>0</v>
      </c>
      <c r="G205" s="3">
        <f t="shared" si="30"/>
        <v>0</v>
      </c>
      <c r="H205" s="3">
        <f t="shared" si="31"/>
        <v>0</v>
      </c>
      <c r="I205" s="3">
        <f t="shared" si="32"/>
        <v>0</v>
      </c>
      <c r="J205" s="3">
        <f t="shared" si="33"/>
        <v>0</v>
      </c>
      <c r="K205" s="3">
        <f t="shared" si="34"/>
        <v>0</v>
      </c>
      <c r="L205" s="2">
        <f t="shared" si="35"/>
        <v>0</v>
      </c>
      <c r="M205" s="2">
        <f t="shared" si="36"/>
        <v>0</v>
      </c>
      <c r="N205" s="2">
        <f t="shared" si="37"/>
        <v>0</v>
      </c>
      <c r="O205" s="3">
        <f t="shared" si="38"/>
        <v>0</v>
      </c>
      <c r="Q205" s="6" t="str">
        <f>IF('Federal Income Tax'!Z204="","",'Federal Income Tax'!Z204)</f>
        <v/>
      </c>
      <c r="R205" s="4" t="str">
        <f>IF('Federal Income Tax'!AA204="","",'Federal Income Tax'!AA204)</f>
        <v/>
      </c>
      <c r="T205" s="9">
        <f t="shared" si="39"/>
        <v>0</v>
      </c>
    </row>
    <row r="206" spans="2:20" x14ac:dyDescent="0.25">
      <c r="B206" s="4" t="str">
        <f>IF('Federal Income Tax'!B205="","",'Federal Income Tax'!B205)</f>
        <v/>
      </c>
      <c r="C206" s="4" t="str">
        <f>IF('Federal Income Tax'!C205="","",'Federal Income Tax'!C205)</f>
        <v/>
      </c>
      <c r="D206" s="2">
        <f>IF('Federal Income Tax'!K205="","",'Federal Income Tax'!K205)</f>
        <v>0</v>
      </c>
      <c r="F206" s="2">
        <f>IF('Federal Income Tax'!Y205="","",'Federal Income Tax'!Y205)</f>
        <v>0</v>
      </c>
      <c r="G206" s="3">
        <f t="shared" si="30"/>
        <v>0</v>
      </c>
      <c r="H206" s="3">
        <f t="shared" si="31"/>
        <v>0</v>
      </c>
      <c r="I206" s="3">
        <f t="shared" si="32"/>
        <v>0</v>
      </c>
      <c r="J206" s="3">
        <f t="shared" si="33"/>
        <v>0</v>
      </c>
      <c r="K206" s="3">
        <f t="shared" si="34"/>
        <v>0</v>
      </c>
      <c r="L206" s="2">
        <f t="shared" si="35"/>
        <v>0</v>
      </c>
      <c r="M206" s="2">
        <f t="shared" si="36"/>
        <v>0</v>
      </c>
      <c r="N206" s="2">
        <f t="shared" si="37"/>
        <v>0</v>
      </c>
      <c r="O206" s="3">
        <f t="shared" si="38"/>
        <v>0</v>
      </c>
      <c r="Q206" s="6" t="str">
        <f>IF('Federal Income Tax'!Z205="","",'Federal Income Tax'!Z205)</f>
        <v/>
      </c>
      <c r="R206" s="4" t="str">
        <f>IF('Federal Income Tax'!AA205="","",'Federal Income Tax'!AA205)</f>
        <v/>
      </c>
      <c r="T206" s="9">
        <f t="shared" si="39"/>
        <v>0</v>
      </c>
    </row>
    <row r="207" spans="2:20" x14ac:dyDescent="0.25">
      <c r="B207" s="4" t="str">
        <f>IF('Federal Income Tax'!B206="","",'Federal Income Tax'!B206)</f>
        <v/>
      </c>
      <c r="C207" s="4" t="str">
        <f>IF('Federal Income Tax'!C206="","",'Federal Income Tax'!C206)</f>
        <v/>
      </c>
      <c r="D207" s="2">
        <f>IF('Federal Income Tax'!K206="","",'Federal Income Tax'!K206)</f>
        <v>0</v>
      </c>
      <c r="F207" s="2">
        <f>IF('Federal Income Tax'!Y206="","",'Federal Income Tax'!Y206)</f>
        <v>0</v>
      </c>
      <c r="G207" s="3">
        <f t="shared" si="30"/>
        <v>0</v>
      </c>
      <c r="H207" s="3">
        <f t="shared" si="31"/>
        <v>0</v>
      </c>
      <c r="I207" s="3">
        <f t="shared" si="32"/>
        <v>0</v>
      </c>
      <c r="J207" s="3">
        <f t="shared" si="33"/>
        <v>0</v>
      </c>
      <c r="K207" s="3">
        <f t="shared" si="34"/>
        <v>0</v>
      </c>
      <c r="L207" s="2">
        <f t="shared" si="35"/>
        <v>0</v>
      </c>
      <c r="M207" s="2">
        <f t="shared" si="36"/>
        <v>0</v>
      </c>
      <c r="N207" s="2">
        <f t="shared" si="37"/>
        <v>0</v>
      </c>
      <c r="O207" s="3">
        <f t="shared" si="38"/>
        <v>0</v>
      </c>
      <c r="Q207" s="6" t="str">
        <f>IF('Federal Income Tax'!Z206="","",'Federal Income Tax'!Z206)</f>
        <v/>
      </c>
      <c r="R207" s="4" t="str">
        <f>IF('Federal Income Tax'!AA206="","",'Federal Income Tax'!AA206)</f>
        <v/>
      </c>
      <c r="T207" s="9">
        <f t="shared" si="39"/>
        <v>0</v>
      </c>
    </row>
    <row r="208" spans="2:20" x14ac:dyDescent="0.25">
      <c r="B208" s="4" t="str">
        <f>IF('Federal Income Tax'!B207="","",'Federal Income Tax'!B207)</f>
        <v/>
      </c>
      <c r="C208" s="4" t="str">
        <f>IF('Federal Income Tax'!C207="","",'Federal Income Tax'!C207)</f>
        <v/>
      </c>
      <c r="D208" s="2">
        <f>IF('Federal Income Tax'!K207="","",'Federal Income Tax'!K207)</f>
        <v>0</v>
      </c>
      <c r="F208" s="2">
        <f>IF('Federal Income Tax'!Y207="","",'Federal Income Tax'!Y207)</f>
        <v>0</v>
      </c>
      <c r="G208" s="3">
        <f t="shared" si="30"/>
        <v>0</v>
      </c>
      <c r="H208" s="3">
        <f t="shared" si="31"/>
        <v>0</v>
      </c>
      <c r="I208" s="3">
        <f t="shared" si="32"/>
        <v>0</v>
      </c>
      <c r="J208" s="3">
        <f t="shared" si="33"/>
        <v>0</v>
      </c>
      <c r="K208" s="3">
        <f t="shared" si="34"/>
        <v>0</v>
      </c>
      <c r="L208" s="2">
        <f t="shared" si="35"/>
        <v>0</v>
      </c>
      <c r="M208" s="2">
        <f t="shared" si="36"/>
        <v>0</v>
      </c>
      <c r="N208" s="2">
        <f t="shared" si="37"/>
        <v>0</v>
      </c>
      <c r="O208" s="3">
        <f t="shared" si="38"/>
        <v>0</v>
      </c>
      <c r="Q208" s="6" t="str">
        <f>IF('Federal Income Tax'!Z207="","",'Federal Income Tax'!Z207)</f>
        <v/>
      </c>
      <c r="R208" s="4" t="str">
        <f>IF('Federal Income Tax'!AA207="","",'Federal Income Tax'!AA207)</f>
        <v/>
      </c>
      <c r="T208" s="9">
        <f t="shared" si="39"/>
        <v>0</v>
      </c>
    </row>
    <row r="209" spans="2:20" x14ac:dyDescent="0.25">
      <c r="B209" s="4" t="str">
        <f>IF('Federal Income Tax'!B208="","",'Federal Income Tax'!B208)</f>
        <v/>
      </c>
      <c r="C209" s="4" t="str">
        <f>IF('Federal Income Tax'!C208="","",'Federal Income Tax'!C208)</f>
        <v/>
      </c>
      <c r="D209" s="2">
        <f>IF('Federal Income Tax'!K208="","",'Federal Income Tax'!K208)</f>
        <v>0</v>
      </c>
      <c r="F209" s="2">
        <f>IF('Federal Income Tax'!Y208="","",'Federal Income Tax'!Y208)</f>
        <v>0</v>
      </c>
      <c r="G209" s="3">
        <f t="shared" si="30"/>
        <v>0</v>
      </c>
      <c r="H209" s="3">
        <f t="shared" si="31"/>
        <v>0</v>
      </c>
      <c r="I209" s="3">
        <f t="shared" si="32"/>
        <v>0</v>
      </c>
      <c r="J209" s="3">
        <f t="shared" si="33"/>
        <v>0</v>
      </c>
      <c r="K209" s="3">
        <f t="shared" si="34"/>
        <v>0</v>
      </c>
      <c r="L209" s="2">
        <f t="shared" si="35"/>
        <v>0</v>
      </c>
      <c r="M209" s="2">
        <f t="shared" si="36"/>
        <v>0</v>
      </c>
      <c r="N209" s="2">
        <f t="shared" si="37"/>
        <v>0</v>
      </c>
      <c r="O209" s="3">
        <f t="shared" si="38"/>
        <v>0</v>
      </c>
      <c r="Q209" s="6" t="str">
        <f>IF('Federal Income Tax'!Z208="","",'Federal Income Tax'!Z208)</f>
        <v/>
      </c>
      <c r="R209" s="4" t="str">
        <f>IF('Federal Income Tax'!AA208="","",'Federal Income Tax'!AA208)</f>
        <v/>
      </c>
      <c r="T209" s="9">
        <f t="shared" si="39"/>
        <v>0</v>
      </c>
    </row>
    <row r="210" spans="2:20" x14ac:dyDescent="0.25">
      <c r="B210" s="4" t="str">
        <f>IF('Federal Income Tax'!B209="","",'Federal Income Tax'!B209)</f>
        <v/>
      </c>
      <c r="C210" s="4" t="str">
        <f>IF('Federal Income Tax'!C209="","",'Federal Income Tax'!C209)</f>
        <v/>
      </c>
      <c r="D210" s="2">
        <f>IF('Federal Income Tax'!K209="","",'Federal Income Tax'!K209)</f>
        <v>0</v>
      </c>
      <c r="F210" s="2">
        <f>IF('Federal Income Tax'!Y209="","",'Federal Income Tax'!Y209)</f>
        <v>0</v>
      </c>
      <c r="G210" s="3">
        <f t="shared" si="30"/>
        <v>0</v>
      </c>
      <c r="H210" s="3">
        <f t="shared" si="31"/>
        <v>0</v>
      </c>
      <c r="I210" s="3">
        <f t="shared" si="32"/>
        <v>0</v>
      </c>
      <c r="J210" s="3">
        <f t="shared" si="33"/>
        <v>0</v>
      </c>
      <c r="K210" s="3">
        <f t="shared" si="34"/>
        <v>0</v>
      </c>
      <c r="L210" s="2">
        <f t="shared" si="35"/>
        <v>0</v>
      </c>
      <c r="M210" s="2">
        <f t="shared" si="36"/>
        <v>0</v>
      </c>
      <c r="N210" s="2">
        <f t="shared" si="37"/>
        <v>0</v>
      </c>
      <c r="O210" s="3">
        <f t="shared" si="38"/>
        <v>0</v>
      </c>
      <c r="Q210" s="6" t="str">
        <f>IF('Federal Income Tax'!Z209="","",'Federal Income Tax'!Z209)</f>
        <v/>
      </c>
      <c r="R210" s="4" t="str">
        <f>IF('Federal Income Tax'!AA209="","",'Federal Income Tax'!AA209)</f>
        <v/>
      </c>
      <c r="T210" s="9">
        <f t="shared" si="39"/>
        <v>0</v>
      </c>
    </row>
    <row r="211" spans="2:20" x14ac:dyDescent="0.25">
      <c r="B211" s="4" t="str">
        <f>IF('Federal Income Tax'!B210="","",'Federal Income Tax'!B210)</f>
        <v/>
      </c>
      <c r="C211" s="4" t="str">
        <f>IF('Federal Income Tax'!C210="","",'Federal Income Tax'!C210)</f>
        <v/>
      </c>
      <c r="D211" s="2">
        <f>IF('Federal Income Tax'!K210="","",'Federal Income Tax'!K210)</f>
        <v>0</v>
      </c>
      <c r="F211" s="2">
        <f>IF('Federal Income Tax'!Y210="","",'Federal Income Tax'!Y210)</f>
        <v>0</v>
      </c>
      <c r="G211" s="3">
        <f t="shared" si="30"/>
        <v>0</v>
      </c>
      <c r="H211" s="3">
        <f t="shared" si="31"/>
        <v>0</v>
      </c>
      <c r="I211" s="3">
        <f t="shared" si="32"/>
        <v>0</v>
      </c>
      <c r="J211" s="3">
        <f t="shared" si="33"/>
        <v>0</v>
      </c>
      <c r="K211" s="3">
        <f t="shared" si="34"/>
        <v>0</v>
      </c>
      <c r="L211" s="2">
        <f t="shared" si="35"/>
        <v>0</v>
      </c>
      <c r="M211" s="2">
        <f t="shared" si="36"/>
        <v>0</v>
      </c>
      <c r="N211" s="2">
        <f t="shared" si="37"/>
        <v>0</v>
      </c>
      <c r="O211" s="3">
        <f t="shared" si="38"/>
        <v>0</v>
      </c>
      <c r="Q211" s="6" t="str">
        <f>IF('Federal Income Tax'!Z210="","",'Federal Income Tax'!Z210)</f>
        <v/>
      </c>
      <c r="R211" s="4" t="str">
        <f>IF('Federal Income Tax'!AA210="","",'Federal Income Tax'!AA210)</f>
        <v/>
      </c>
      <c r="T211" s="9">
        <f t="shared" si="39"/>
        <v>0</v>
      </c>
    </row>
    <row r="212" spans="2:20" x14ac:dyDescent="0.25">
      <c r="B212" s="4" t="str">
        <f>IF('Federal Income Tax'!B211="","",'Federal Income Tax'!B211)</f>
        <v/>
      </c>
      <c r="C212" s="4" t="str">
        <f>IF('Federal Income Tax'!C211="","",'Federal Income Tax'!C211)</f>
        <v/>
      </c>
      <c r="D212" s="2">
        <f>IF('Federal Income Tax'!K211="","",'Federal Income Tax'!K211)</f>
        <v>0</v>
      </c>
      <c r="F212" s="2">
        <f>IF('Federal Income Tax'!Y211="","",'Federal Income Tax'!Y211)</f>
        <v>0</v>
      </c>
      <c r="G212" s="3">
        <f t="shared" si="30"/>
        <v>0</v>
      </c>
      <c r="H212" s="3">
        <f t="shared" si="31"/>
        <v>0</v>
      </c>
      <c r="I212" s="3">
        <f t="shared" si="32"/>
        <v>0</v>
      </c>
      <c r="J212" s="3">
        <f t="shared" si="33"/>
        <v>0</v>
      </c>
      <c r="K212" s="3">
        <f t="shared" si="34"/>
        <v>0</v>
      </c>
      <c r="L212" s="2">
        <f t="shared" si="35"/>
        <v>0</v>
      </c>
      <c r="M212" s="2">
        <f t="shared" si="36"/>
        <v>0</v>
      </c>
      <c r="N212" s="2">
        <f t="shared" si="37"/>
        <v>0</v>
      </c>
      <c r="O212" s="3">
        <f t="shared" si="38"/>
        <v>0</v>
      </c>
      <c r="Q212" s="6" t="str">
        <f>IF('Federal Income Tax'!Z211="","",'Federal Income Tax'!Z211)</f>
        <v/>
      </c>
      <c r="R212" s="4" t="str">
        <f>IF('Federal Income Tax'!AA211="","",'Federal Income Tax'!AA211)</f>
        <v/>
      </c>
      <c r="T212" s="9">
        <f t="shared" si="39"/>
        <v>0</v>
      </c>
    </row>
    <row r="213" spans="2:20" x14ac:dyDescent="0.25">
      <c r="B213" s="4" t="str">
        <f>IF('Federal Income Tax'!B212="","",'Federal Income Tax'!B212)</f>
        <v/>
      </c>
      <c r="C213" s="4" t="str">
        <f>IF('Federal Income Tax'!C212="","",'Federal Income Tax'!C212)</f>
        <v/>
      </c>
      <c r="D213" s="2">
        <f>IF('Federal Income Tax'!K212="","",'Federal Income Tax'!K212)</f>
        <v>0</v>
      </c>
      <c r="F213" s="2">
        <f>IF('Federal Income Tax'!Y212="","",'Federal Income Tax'!Y212)</f>
        <v>0</v>
      </c>
      <c r="G213" s="3">
        <f t="shared" si="30"/>
        <v>0</v>
      </c>
      <c r="H213" s="3">
        <f t="shared" si="31"/>
        <v>0</v>
      </c>
      <c r="I213" s="3">
        <f t="shared" si="32"/>
        <v>0</v>
      </c>
      <c r="J213" s="3">
        <f t="shared" si="33"/>
        <v>0</v>
      </c>
      <c r="K213" s="3">
        <f t="shared" si="34"/>
        <v>0</v>
      </c>
      <c r="L213" s="2">
        <f t="shared" si="35"/>
        <v>0</v>
      </c>
      <c r="M213" s="2">
        <f t="shared" si="36"/>
        <v>0</v>
      </c>
      <c r="N213" s="2">
        <f t="shared" si="37"/>
        <v>0</v>
      </c>
      <c r="O213" s="3">
        <f t="shared" si="38"/>
        <v>0</v>
      </c>
      <c r="Q213" s="6" t="str">
        <f>IF('Federal Income Tax'!Z212="","",'Federal Income Tax'!Z212)</f>
        <v/>
      </c>
      <c r="R213" s="4" t="str">
        <f>IF('Federal Income Tax'!AA212="","",'Federal Income Tax'!AA212)</f>
        <v/>
      </c>
      <c r="T213" s="9">
        <f t="shared" si="39"/>
        <v>0</v>
      </c>
    </row>
    <row r="214" spans="2:20" x14ac:dyDescent="0.25">
      <c r="B214" s="4" t="str">
        <f>IF('Federal Income Tax'!B213="","",'Federal Income Tax'!B213)</f>
        <v/>
      </c>
      <c r="C214" s="4" t="str">
        <f>IF('Federal Income Tax'!C213="","",'Federal Income Tax'!C213)</f>
        <v/>
      </c>
      <c r="D214" s="2">
        <f>IF('Federal Income Tax'!K213="","",'Federal Income Tax'!K213)</f>
        <v>0</v>
      </c>
      <c r="F214" s="2">
        <f>IF('Federal Income Tax'!Y213="","",'Federal Income Tax'!Y213)</f>
        <v>0</v>
      </c>
      <c r="G214" s="3">
        <f t="shared" si="30"/>
        <v>0</v>
      </c>
      <c r="H214" s="3">
        <f t="shared" si="31"/>
        <v>0</v>
      </c>
      <c r="I214" s="3">
        <f t="shared" si="32"/>
        <v>0</v>
      </c>
      <c r="J214" s="3">
        <f t="shared" si="33"/>
        <v>0</v>
      </c>
      <c r="K214" s="3">
        <f t="shared" si="34"/>
        <v>0</v>
      </c>
      <c r="L214" s="2">
        <f t="shared" si="35"/>
        <v>0</v>
      </c>
      <c r="M214" s="2">
        <f t="shared" si="36"/>
        <v>0</v>
      </c>
      <c r="N214" s="2">
        <f t="shared" si="37"/>
        <v>0</v>
      </c>
      <c r="O214" s="3">
        <f t="shared" si="38"/>
        <v>0</v>
      </c>
      <c r="Q214" s="6" t="str">
        <f>IF('Federal Income Tax'!Z213="","",'Federal Income Tax'!Z213)</f>
        <v/>
      </c>
      <c r="R214" s="4" t="str">
        <f>IF('Federal Income Tax'!AA213="","",'Federal Income Tax'!AA213)</f>
        <v/>
      </c>
      <c r="T214" s="9">
        <f t="shared" si="39"/>
        <v>0</v>
      </c>
    </row>
    <row r="215" spans="2:20" x14ac:dyDescent="0.25">
      <c r="B215" s="4" t="str">
        <f>IF('Federal Income Tax'!B214="","",'Federal Income Tax'!B214)</f>
        <v/>
      </c>
      <c r="C215" s="4" t="str">
        <f>IF('Federal Income Tax'!C214="","",'Federal Income Tax'!C214)</f>
        <v/>
      </c>
      <c r="D215" s="2">
        <f>IF('Federal Income Tax'!K214="","",'Federal Income Tax'!K214)</f>
        <v>0</v>
      </c>
      <c r="F215" s="2">
        <f>IF('Federal Income Tax'!Y214="","",'Federal Income Tax'!Y214)</f>
        <v>0</v>
      </c>
      <c r="G215" s="3">
        <f t="shared" si="30"/>
        <v>0</v>
      </c>
      <c r="H215" s="3">
        <f t="shared" si="31"/>
        <v>0</v>
      </c>
      <c r="I215" s="3">
        <f t="shared" si="32"/>
        <v>0</v>
      </c>
      <c r="J215" s="3">
        <f t="shared" si="33"/>
        <v>0</v>
      </c>
      <c r="K215" s="3">
        <f t="shared" si="34"/>
        <v>0</v>
      </c>
      <c r="L215" s="2">
        <f t="shared" si="35"/>
        <v>0</v>
      </c>
      <c r="M215" s="2">
        <f t="shared" si="36"/>
        <v>0</v>
      </c>
      <c r="N215" s="2">
        <f t="shared" si="37"/>
        <v>0</v>
      </c>
      <c r="O215" s="3">
        <f t="shared" si="38"/>
        <v>0</v>
      </c>
      <c r="Q215" s="6" t="str">
        <f>IF('Federal Income Tax'!Z214="","",'Federal Income Tax'!Z214)</f>
        <v/>
      </c>
      <c r="R215" s="4" t="str">
        <f>IF('Federal Income Tax'!AA214="","",'Federal Income Tax'!AA214)</f>
        <v/>
      </c>
      <c r="T215" s="9">
        <f t="shared" si="39"/>
        <v>0</v>
      </c>
    </row>
    <row r="216" spans="2:20" x14ac:dyDescent="0.25">
      <c r="B216" s="4" t="str">
        <f>IF('Federal Income Tax'!B215="","",'Federal Income Tax'!B215)</f>
        <v/>
      </c>
      <c r="C216" s="4" t="str">
        <f>IF('Federal Income Tax'!C215="","",'Federal Income Tax'!C215)</f>
        <v/>
      </c>
      <c r="D216" s="2">
        <f>IF('Federal Income Tax'!K215="","",'Federal Income Tax'!K215)</f>
        <v>0</v>
      </c>
      <c r="F216" s="2">
        <f>IF('Federal Income Tax'!Y215="","",'Federal Income Tax'!Y215)</f>
        <v>0</v>
      </c>
      <c r="G216" s="3">
        <f t="shared" si="30"/>
        <v>0</v>
      </c>
      <c r="H216" s="3">
        <f t="shared" si="31"/>
        <v>0</v>
      </c>
      <c r="I216" s="3">
        <f t="shared" si="32"/>
        <v>0</v>
      </c>
      <c r="J216" s="3">
        <f t="shared" si="33"/>
        <v>0</v>
      </c>
      <c r="K216" s="3">
        <f t="shared" si="34"/>
        <v>0</v>
      </c>
      <c r="L216" s="2">
        <f t="shared" si="35"/>
        <v>0</v>
      </c>
      <c r="M216" s="2">
        <f t="shared" si="36"/>
        <v>0</v>
      </c>
      <c r="N216" s="2">
        <f t="shared" si="37"/>
        <v>0</v>
      </c>
      <c r="O216" s="3">
        <f t="shared" si="38"/>
        <v>0</v>
      </c>
      <c r="Q216" s="6" t="str">
        <f>IF('Federal Income Tax'!Z215="","",'Federal Income Tax'!Z215)</f>
        <v/>
      </c>
      <c r="R216" s="4" t="str">
        <f>IF('Federal Income Tax'!AA215="","",'Federal Income Tax'!AA215)</f>
        <v/>
      </c>
      <c r="T216" s="9">
        <f t="shared" si="39"/>
        <v>0</v>
      </c>
    </row>
    <row r="217" spans="2:20" x14ac:dyDescent="0.25">
      <c r="B217" s="4" t="str">
        <f>IF('Federal Income Tax'!B216="","",'Federal Income Tax'!B216)</f>
        <v/>
      </c>
      <c r="C217" s="4" t="str">
        <f>IF('Federal Income Tax'!C216="","",'Federal Income Tax'!C216)</f>
        <v/>
      </c>
      <c r="D217" s="2">
        <f>IF('Federal Income Tax'!K216="","",'Federal Income Tax'!K216)</f>
        <v>0</v>
      </c>
      <c r="F217" s="2">
        <f>IF('Federal Income Tax'!Y216="","",'Federal Income Tax'!Y216)</f>
        <v>0</v>
      </c>
      <c r="G217" s="3">
        <f t="shared" si="30"/>
        <v>0</v>
      </c>
      <c r="H217" s="3">
        <f t="shared" si="31"/>
        <v>0</v>
      </c>
      <c r="I217" s="3">
        <f t="shared" si="32"/>
        <v>0</v>
      </c>
      <c r="J217" s="3">
        <f t="shared" si="33"/>
        <v>0</v>
      </c>
      <c r="K217" s="3">
        <f t="shared" si="34"/>
        <v>0</v>
      </c>
      <c r="L217" s="2">
        <f t="shared" si="35"/>
        <v>0</v>
      </c>
      <c r="M217" s="2">
        <f t="shared" si="36"/>
        <v>0</v>
      </c>
      <c r="N217" s="2">
        <f t="shared" si="37"/>
        <v>0</v>
      </c>
      <c r="O217" s="3">
        <f t="shared" si="38"/>
        <v>0</v>
      </c>
      <c r="Q217" s="6" t="str">
        <f>IF('Federal Income Tax'!Z216="","",'Federal Income Tax'!Z216)</f>
        <v/>
      </c>
      <c r="R217" s="4" t="str">
        <f>IF('Federal Income Tax'!AA216="","",'Federal Income Tax'!AA216)</f>
        <v/>
      </c>
      <c r="T217" s="9">
        <f t="shared" si="39"/>
        <v>0</v>
      </c>
    </row>
    <row r="218" spans="2:20" x14ac:dyDescent="0.25">
      <c r="B218" s="4" t="str">
        <f>IF('Federal Income Tax'!B217="","",'Federal Income Tax'!B217)</f>
        <v/>
      </c>
      <c r="C218" s="4" t="str">
        <f>IF('Federal Income Tax'!C217="","",'Federal Income Tax'!C217)</f>
        <v/>
      </c>
      <c r="D218" s="2">
        <f>IF('Federal Income Tax'!K217="","",'Federal Income Tax'!K217)</f>
        <v>0</v>
      </c>
      <c r="F218" s="2">
        <f>IF('Federal Income Tax'!Y217="","",'Federal Income Tax'!Y217)</f>
        <v>0</v>
      </c>
      <c r="G218" s="3">
        <f t="shared" si="30"/>
        <v>0</v>
      </c>
      <c r="H218" s="3">
        <f t="shared" si="31"/>
        <v>0</v>
      </c>
      <c r="I218" s="3">
        <f t="shared" si="32"/>
        <v>0</v>
      </c>
      <c r="J218" s="3">
        <f t="shared" si="33"/>
        <v>0</v>
      </c>
      <c r="K218" s="3">
        <f t="shared" si="34"/>
        <v>0</v>
      </c>
      <c r="L218" s="2">
        <f t="shared" si="35"/>
        <v>0</v>
      </c>
      <c r="M218" s="2">
        <f t="shared" si="36"/>
        <v>0</v>
      </c>
      <c r="N218" s="2">
        <f t="shared" si="37"/>
        <v>0</v>
      </c>
      <c r="O218" s="3">
        <f t="shared" si="38"/>
        <v>0</v>
      </c>
      <c r="Q218" s="6" t="str">
        <f>IF('Federal Income Tax'!Z217="","",'Federal Income Tax'!Z217)</f>
        <v/>
      </c>
      <c r="R218" s="4" t="str">
        <f>IF('Federal Income Tax'!AA217="","",'Federal Income Tax'!AA217)</f>
        <v/>
      </c>
      <c r="T218" s="9">
        <f t="shared" si="39"/>
        <v>0</v>
      </c>
    </row>
    <row r="219" spans="2:20" x14ac:dyDescent="0.25">
      <c r="B219" s="4" t="str">
        <f>IF('Federal Income Tax'!B218="","",'Federal Income Tax'!B218)</f>
        <v/>
      </c>
      <c r="C219" s="4" t="str">
        <f>IF('Federal Income Tax'!C218="","",'Federal Income Tax'!C218)</f>
        <v/>
      </c>
      <c r="D219" s="2">
        <f>IF('Federal Income Tax'!K218="","",'Federal Income Tax'!K218)</f>
        <v>0</v>
      </c>
      <c r="F219" s="2">
        <f>IF('Federal Income Tax'!Y218="","",'Federal Income Tax'!Y218)</f>
        <v>0</v>
      </c>
      <c r="G219" s="3">
        <f t="shared" si="30"/>
        <v>0</v>
      </c>
      <c r="H219" s="3">
        <f t="shared" si="31"/>
        <v>0</v>
      </c>
      <c r="I219" s="3">
        <f t="shared" si="32"/>
        <v>0</v>
      </c>
      <c r="J219" s="3">
        <f t="shared" si="33"/>
        <v>0</v>
      </c>
      <c r="K219" s="3">
        <f t="shared" si="34"/>
        <v>0</v>
      </c>
      <c r="L219" s="2">
        <f t="shared" si="35"/>
        <v>0</v>
      </c>
      <c r="M219" s="2">
        <f t="shared" si="36"/>
        <v>0</v>
      </c>
      <c r="N219" s="2">
        <f t="shared" si="37"/>
        <v>0</v>
      </c>
      <c r="O219" s="3">
        <f t="shared" si="38"/>
        <v>0</v>
      </c>
      <c r="Q219" s="6" t="str">
        <f>IF('Federal Income Tax'!Z218="","",'Federal Income Tax'!Z218)</f>
        <v/>
      </c>
      <c r="R219" s="4" t="str">
        <f>IF('Federal Income Tax'!AA218="","",'Federal Income Tax'!AA218)</f>
        <v/>
      </c>
      <c r="T219" s="9">
        <f t="shared" si="39"/>
        <v>0</v>
      </c>
    </row>
    <row r="220" spans="2:20" x14ac:dyDescent="0.25">
      <c r="B220" s="4" t="str">
        <f>IF('Federal Income Tax'!B219="","",'Federal Income Tax'!B219)</f>
        <v/>
      </c>
      <c r="C220" s="4" t="str">
        <f>IF('Federal Income Tax'!C219="","",'Federal Income Tax'!C219)</f>
        <v/>
      </c>
      <c r="D220" s="2">
        <f>IF('Federal Income Tax'!K219="","",'Federal Income Tax'!K219)</f>
        <v>0</v>
      </c>
      <c r="F220" s="2">
        <f>IF('Federal Income Tax'!Y219="","",'Federal Income Tax'!Y219)</f>
        <v>0</v>
      </c>
      <c r="G220" s="3">
        <f t="shared" si="30"/>
        <v>0</v>
      </c>
      <c r="H220" s="3">
        <f t="shared" si="31"/>
        <v>0</v>
      </c>
      <c r="I220" s="3">
        <f t="shared" si="32"/>
        <v>0</v>
      </c>
      <c r="J220" s="3">
        <f t="shared" si="33"/>
        <v>0</v>
      </c>
      <c r="K220" s="3">
        <f t="shared" si="34"/>
        <v>0</v>
      </c>
      <c r="L220" s="2">
        <f t="shared" si="35"/>
        <v>0</v>
      </c>
      <c r="M220" s="2">
        <f t="shared" si="36"/>
        <v>0</v>
      </c>
      <c r="N220" s="2">
        <f t="shared" si="37"/>
        <v>0</v>
      </c>
      <c r="O220" s="3">
        <f t="shared" si="38"/>
        <v>0</v>
      </c>
      <c r="Q220" s="6" t="str">
        <f>IF('Federal Income Tax'!Z219="","",'Federal Income Tax'!Z219)</f>
        <v/>
      </c>
      <c r="R220" s="4" t="str">
        <f>IF('Federal Income Tax'!AA219="","",'Federal Income Tax'!AA219)</f>
        <v/>
      </c>
      <c r="T220" s="9">
        <f t="shared" si="39"/>
        <v>0</v>
      </c>
    </row>
    <row r="221" spans="2:20" x14ac:dyDescent="0.25">
      <c r="B221" s="4" t="str">
        <f>IF('Federal Income Tax'!B220="","",'Federal Income Tax'!B220)</f>
        <v/>
      </c>
      <c r="C221" s="4" t="str">
        <f>IF('Federal Income Tax'!C220="","",'Federal Income Tax'!C220)</f>
        <v/>
      </c>
      <c r="D221" s="2">
        <f>IF('Federal Income Tax'!K220="","",'Federal Income Tax'!K220)</f>
        <v>0</v>
      </c>
      <c r="F221" s="2">
        <f>IF('Federal Income Tax'!Y220="","",'Federal Income Tax'!Y220)</f>
        <v>0</v>
      </c>
      <c r="G221" s="3">
        <f t="shared" si="30"/>
        <v>0</v>
      </c>
      <c r="H221" s="3">
        <f t="shared" si="31"/>
        <v>0</v>
      </c>
      <c r="I221" s="3">
        <f t="shared" si="32"/>
        <v>0</v>
      </c>
      <c r="J221" s="3">
        <f t="shared" si="33"/>
        <v>0</v>
      </c>
      <c r="K221" s="3">
        <f t="shared" si="34"/>
        <v>0</v>
      </c>
      <c r="L221" s="2">
        <f t="shared" si="35"/>
        <v>0</v>
      </c>
      <c r="M221" s="2">
        <f t="shared" si="36"/>
        <v>0</v>
      </c>
      <c r="N221" s="2">
        <f t="shared" si="37"/>
        <v>0</v>
      </c>
      <c r="O221" s="3">
        <f t="shared" si="38"/>
        <v>0</v>
      </c>
      <c r="Q221" s="6" t="str">
        <f>IF('Federal Income Tax'!Z220="","",'Federal Income Tax'!Z220)</f>
        <v/>
      </c>
      <c r="R221" s="4" t="str">
        <f>IF('Federal Income Tax'!AA220="","",'Federal Income Tax'!AA220)</f>
        <v/>
      </c>
      <c r="T221" s="9">
        <f t="shared" si="39"/>
        <v>0</v>
      </c>
    </row>
    <row r="222" spans="2:20" x14ac:dyDescent="0.25">
      <c r="B222" s="4" t="str">
        <f>IF('Federal Income Tax'!B221="","",'Federal Income Tax'!B221)</f>
        <v/>
      </c>
      <c r="C222" s="4" t="str">
        <f>IF('Federal Income Tax'!C221="","",'Federal Income Tax'!C221)</f>
        <v/>
      </c>
      <c r="D222" s="2">
        <f>IF('Federal Income Tax'!K221="","",'Federal Income Tax'!K221)</f>
        <v>0</v>
      </c>
      <c r="F222" s="2">
        <f>IF('Federal Income Tax'!Y221="","",'Federal Income Tax'!Y221)</f>
        <v>0</v>
      </c>
      <c r="G222" s="3">
        <f t="shared" si="30"/>
        <v>0</v>
      </c>
      <c r="H222" s="3">
        <f t="shared" si="31"/>
        <v>0</v>
      </c>
      <c r="I222" s="3">
        <f t="shared" si="32"/>
        <v>0</v>
      </c>
      <c r="J222" s="3">
        <f t="shared" si="33"/>
        <v>0</v>
      </c>
      <c r="K222" s="3">
        <f t="shared" si="34"/>
        <v>0</v>
      </c>
      <c r="L222" s="2">
        <f t="shared" si="35"/>
        <v>0</v>
      </c>
      <c r="M222" s="2">
        <f t="shared" si="36"/>
        <v>0</v>
      </c>
      <c r="N222" s="2">
        <f t="shared" si="37"/>
        <v>0</v>
      </c>
      <c r="O222" s="3">
        <f t="shared" si="38"/>
        <v>0</v>
      </c>
      <c r="Q222" s="6" t="str">
        <f>IF('Federal Income Tax'!Z221="","",'Federal Income Tax'!Z221)</f>
        <v/>
      </c>
      <c r="R222" s="4" t="str">
        <f>IF('Federal Income Tax'!AA221="","",'Federal Income Tax'!AA221)</f>
        <v/>
      </c>
      <c r="T222" s="9">
        <f t="shared" si="39"/>
        <v>0</v>
      </c>
    </row>
    <row r="223" spans="2:20" x14ac:dyDescent="0.25">
      <c r="B223" s="4" t="str">
        <f>IF('Federal Income Tax'!B222="","",'Federal Income Tax'!B222)</f>
        <v/>
      </c>
      <c r="C223" s="4" t="str">
        <f>IF('Federal Income Tax'!C222="","",'Federal Income Tax'!C222)</f>
        <v/>
      </c>
      <c r="D223" s="2">
        <f>IF('Federal Income Tax'!K222="","",'Federal Income Tax'!K222)</f>
        <v>0</v>
      </c>
      <c r="F223" s="2">
        <f>IF('Federal Income Tax'!Y222="","",'Federal Income Tax'!Y222)</f>
        <v>0</v>
      </c>
      <c r="G223" s="3">
        <f t="shared" si="30"/>
        <v>0</v>
      </c>
      <c r="H223" s="3">
        <f t="shared" si="31"/>
        <v>0</v>
      </c>
      <c r="I223" s="3">
        <f t="shared" si="32"/>
        <v>0</v>
      </c>
      <c r="J223" s="3">
        <f t="shared" si="33"/>
        <v>0</v>
      </c>
      <c r="K223" s="3">
        <f t="shared" si="34"/>
        <v>0</v>
      </c>
      <c r="L223" s="2">
        <f t="shared" si="35"/>
        <v>0</v>
      </c>
      <c r="M223" s="2">
        <f t="shared" si="36"/>
        <v>0</v>
      </c>
      <c r="N223" s="2">
        <f t="shared" si="37"/>
        <v>0</v>
      </c>
      <c r="O223" s="3">
        <f t="shared" si="38"/>
        <v>0</v>
      </c>
      <c r="Q223" s="6" t="str">
        <f>IF('Federal Income Tax'!Z222="","",'Federal Income Tax'!Z222)</f>
        <v/>
      </c>
      <c r="R223" s="4" t="str">
        <f>IF('Federal Income Tax'!AA222="","",'Federal Income Tax'!AA222)</f>
        <v/>
      </c>
      <c r="T223" s="9">
        <f t="shared" si="39"/>
        <v>0</v>
      </c>
    </row>
    <row r="224" spans="2:20" x14ac:dyDescent="0.25">
      <c r="B224" s="4" t="str">
        <f>IF('Federal Income Tax'!B223="","",'Federal Income Tax'!B223)</f>
        <v/>
      </c>
      <c r="C224" s="4" t="str">
        <f>IF('Federal Income Tax'!C223="","",'Federal Income Tax'!C223)</f>
        <v/>
      </c>
      <c r="D224" s="2">
        <f>IF('Federal Income Tax'!K223="","",'Federal Income Tax'!K223)</f>
        <v>0</v>
      </c>
      <c r="F224" s="2">
        <f>IF('Federal Income Tax'!Y223="","",'Federal Income Tax'!Y223)</f>
        <v>0</v>
      </c>
      <c r="G224" s="3">
        <f t="shared" si="30"/>
        <v>0</v>
      </c>
      <c r="H224" s="3">
        <f t="shared" si="31"/>
        <v>0</v>
      </c>
      <c r="I224" s="3">
        <f t="shared" si="32"/>
        <v>0</v>
      </c>
      <c r="J224" s="3">
        <f t="shared" si="33"/>
        <v>0</v>
      </c>
      <c r="K224" s="3">
        <f t="shared" si="34"/>
        <v>0</v>
      </c>
      <c r="L224" s="2">
        <f t="shared" si="35"/>
        <v>0</v>
      </c>
      <c r="M224" s="2">
        <f t="shared" si="36"/>
        <v>0</v>
      </c>
      <c r="N224" s="2">
        <f t="shared" si="37"/>
        <v>0</v>
      </c>
      <c r="O224" s="3">
        <f t="shared" si="38"/>
        <v>0</v>
      </c>
      <c r="Q224" s="6" t="str">
        <f>IF('Federal Income Tax'!Z223="","",'Federal Income Tax'!Z223)</f>
        <v/>
      </c>
      <c r="R224" s="4" t="str">
        <f>IF('Federal Income Tax'!AA223="","",'Federal Income Tax'!AA223)</f>
        <v/>
      </c>
      <c r="T224" s="9">
        <f t="shared" si="39"/>
        <v>0</v>
      </c>
    </row>
    <row r="225" spans="2:20" x14ac:dyDescent="0.25">
      <c r="B225" s="4" t="str">
        <f>IF('Federal Income Tax'!B224="","",'Federal Income Tax'!B224)</f>
        <v/>
      </c>
      <c r="C225" s="4" t="str">
        <f>IF('Federal Income Tax'!C224="","",'Federal Income Tax'!C224)</f>
        <v/>
      </c>
      <c r="D225" s="2">
        <f>IF('Federal Income Tax'!K224="","",'Federal Income Tax'!K224)</f>
        <v>0</v>
      </c>
      <c r="F225" s="2">
        <f>IF('Federal Income Tax'!Y224="","",'Federal Income Tax'!Y224)</f>
        <v>0</v>
      </c>
      <c r="G225" s="3">
        <f t="shared" si="30"/>
        <v>0</v>
      </c>
      <c r="H225" s="3">
        <f t="shared" si="31"/>
        <v>0</v>
      </c>
      <c r="I225" s="3">
        <f t="shared" si="32"/>
        <v>0</v>
      </c>
      <c r="J225" s="3">
        <f t="shared" si="33"/>
        <v>0</v>
      </c>
      <c r="K225" s="3">
        <f t="shared" si="34"/>
        <v>0</v>
      </c>
      <c r="L225" s="2">
        <f t="shared" si="35"/>
        <v>0</v>
      </c>
      <c r="M225" s="2">
        <f t="shared" si="36"/>
        <v>0</v>
      </c>
      <c r="N225" s="2">
        <f t="shared" si="37"/>
        <v>0</v>
      </c>
      <c r="O225" s="3">
        <f t="shared" si="38"/>
        <v>0</v>
      </c>
      <c r="Q225" s="6" t="str">
        <f>IF('Federal Income Tax'!Z224="","",'Federal Income Tax'!Z224)</f>
        <v/>
      </c>
      <c r="R225" s="4" t="str">
        <f>IF('Federal Income Tax'!AA224="","",'Federal Income Tax'!AA224)</f>
        <v/>
      </c>
      <c r="T225" s="9">
        <f t="shared" si="39"/>
        <v>0</v>
      </c>
    </row>
    <row r="226" spans="2:20" x14ac:dyDescent="0.25">
      <c r="B226" s="4" t="str">
        <f>IF('Federal Income Tax'!B225="","",'Federal Income Tax'!B225)</f>
        <v/>
      </c>
      <c r="C226" s="4" t="str">
        <f>IF('Federal Income Tax'!C225="","",'Federal Income Tax'!C225)</f>
        <v/>
      </c>
      <c r="D226" s="2">
        <f>IF('Federal Income Tax'!K225="","",'Federal Income Tax'!K225)</f>
        <v>0</v>
      </c>
      <c r="F226" s="2">
        <f>IF('Federal Income Tax'!Y225="","",'Federal Income Tax'!Y225)</f>
        <v>0</v>
      </c>
      <c r="G226" s="3">
        <f t="shared" si="30"/>
        <v>0</v>
      </c>
      <c r="H226" s="3">
        <f t="shared" si="31"/>
        <v>0</v>
      </c>
      <c r="I226" s="3">
        <f t="shared" si="32"/>
        <v>0</v>
      </c>
      <c r="J226" s="3">
        <f t="shared" si="33"/>
        <v>0</v>
      </c>
      <c r="K226" s="3">
        <f t="shared" si="34"/>
        <v>0</v>
      </c>
      <c r="L226" s="2">
        <f t="shared" si="35"/>
        <v>0</v>
      </c>
      <c r="M226" s="2">
        <f t="shared" si="36"/>
        <v>0</v>
      </c>
      <c r="N226" s="2">
        <f t="shared" si="37"/>
        <v>0</v>
      </c>
      <c r="O226" s="3">
        <f t="shared" si="38"/>
        <v>0</v>
      </c>
      <c r="Q226" s="6" t="str">
        <f>IF('Federal Income Tax'!Z225="","",'Federal Income Tax'!Z225)</f>
        <v/>
      </c>
      <c r="R226" s="4" t="str">
        <f>IF('Federal Income Tax'!AA225="","",'Federal Income Tax'!AA225)</f>
        <v/>
      </c>
      <c r="T226" s="9">
        <f t="shared" si="39"/>
        <v>0</v>
      </c>
    </row>
    <row r="227" spans="2:20" x14ac:dyDescent="0.25">
      <c r="B227" s="4" t="str">
        <f>IF('Federal Income Tax'!B226="","",'Federal Income Tax'!B226)</f>
        <v/>
      </c>
      <c r="C227" s="4" t="str">
        <f>IF('Federal Income Tax'!C226="","",'Federal Income Tax'!C226)</f>
        <v/>
      </c>
      <c r="D227" s="2">
        <f>IF('Federal Income Tax'!K226="","",'Federal Income Tax'!K226)</f>
        <v>0</v>
      </c>
      <c r="F227" s="2">
        <f>IF('Federal Income Tax'!Y226="","",'Federal Income Tax'!Y226)</f>
        <v>0</v>
      </c>
      <c r="G227" s="3">
        <f t="shared" si="30"/>
        <v>0</v>
      </c>
      <c r="H227" s="3">
        <f t="shared" si="31"/>
        <v>0</v>
      </c>
      <c r="I227" s="3">
        <f t="shared" si="32"/>
        <v>0</v>
      </c>
      <c r="J227" s="3">
        <f t="shared" si="33"/>
        <v>0</v>
      </c>
      <c r="K227" s="3">
        <f t="shared" si="34"/>
        <v>0</v>
      </c>
      <c r="L227" s="2">
        <f t="shared" si="35"/>
        <v>0</v>
      </c>
      <c r="M227" s="2">
        <f t="shared" si="36"/>
        <v>0</v>
      </c>
      <c r="N227" s="2">
        <f t="shared" si="37"/>
        <v>0</v>
      </c>
      <c r="O227" s="3">
        <f t="shared" si="38"/>
        <v>0</v>
      </c>
      <c r="Q227" s="6" t="str">
        <f>IF('Federal Income Tax'!Z226="","",'Federal Income Tax'!Z226)</f>
        <v/>
      </c>
      <c r="R227" s="4" t="str">
        <f>IF('Federal Income Tax'!AA226="","",'Federal Income Tax'!AA226)</f>
        <v/>
      </c>
      <c r="T227" s="9">
        <f t="shared" si="39"/>
        <v>0</v>
      </c>
    </row>
    <row r="228" spans="2:20" x14ac:dyDescent="0.25">
      <c r="B228" s="4" t="str">
        <f>IF('Federal Income Tax'!B227="","",'Federal Income Tax'!B227)</f>
        <v/>
      </c>
      <c r="C228" s="4" t="str">
        <f>IF('Federal Income Tax'!C227="","",'Federal Income Tax'!C227)</f>
        <v/>
      </c>
      <c r="D228" s="2">
        <f>IF('Federal Income Tax'!K227="","",'Federal Income Tax'!K227)</f>
        <v>0</v>
      </c>
      <c r="F228" s="2">
        <f>IF('Federal Income Tax'!Y227="","",'Federal Income Tax'!Y227)</f>
        <v>0</v>
      </c>
      <c r="G228" s="3">
        <f t="shared" si="30"/>
        <v>0</v>
      </c>
      <c r="H228" s="3">
        <f t="shared" si="31"/>
        <v>0</v>
      </c>
      <c r="I228" s="3">
        <f t="shared" si="32"/>
        <v>0</v>
      </c>
      <c r="J228" s="3">
        <f t="shared" si="33"/>
        <v>0</v>
      </c>
      <c r="K228" s="3">
        <f t="shared" si="34"/>
        <v>0</v>
      </c>
      <c r="L228" s="2">
        <f t="shared" si="35"/>
        <v>0</v>
      </c>
      <c r="M228" s="2">
        <f t="shared" si="36"/>
        <v>0</v>
      </c>
      <c r="N228" s="2">
        <f t="shared" si="37"/>
        <v>0</v>
      </c>
      <c r="O228" s="3">
        <f t="shared" si="38"/>
        <v>0</v>
      </c>
      <c r="Q228" s="6" t="str">
        <f>IF('Federal Income Tax'!Z227="","",'Federal Income Tax'!Z227)</f>
        <v/>
      </c>
      <c r="R228" s="4" t="str">
        <f>IF('Federal Income Tax'!AA227="","",'Federal Income Tax'!AA227)</f>
        <v/>
      </c>
      <c r="T228" s="9">
        <f t="shared" si="39"/>
        <v>0</v>
      </c>
    </row>
    <row r="229" spans="2:20" x14ac:dyDescent="0.25">
      <c r="B229" s="4" t="str">
        <f>IF('Federal Income Tax'!B228="","",'Federal Income Tax'!B228)</f>
        <v/>
      </c>
      <c r="C229" s="4" t="str">
        <f>IF('Federal Income Tax'!C228="","",'Federal Income Tax'!C228)</f>
        <v/>
      </c>
      <c r="D229" s="2">
        <f>IF('Federal Income Tax'!K228="","",'Federal Income Tax'!K228)</f>
        <v>0</v>
      </c>
      <c r="F229" s="2">
        <f>IF('Federal Income Tax'!Y228="","",'Federal Income Tax'!Y228)</f>
        <v>0</v>
      </c>
      <c r="G229" s="3">
        <f t="shared" si="30"/>
        <v>0</v>
      </c>
      <c r="H229" s="3">
        <f t="shared" si="31"/>
        <v>0</v>
      </c>
      <c r="I229" s="3">
        <f t="shared" si="32"/>
        <v>0</v>
      </c>
      <c r="J229" s="3">
        <f t="shared" si="33"/>
        <v>0</v>
      </c>
      <c r="K229" s="3">
        <f t="shared" si="34"/>
        <v>0</v>
      </c>
      <c r="L229" s="2">
        <f t="shared" si="35"/>
        <v>0</v>
      </c>
      <c r="M229" s="2">
        <f t="shared" si="36"/>
        <v>0</v>
      </c>
      <c r="N229" s="2">
        <f t="shared" si="37"/>
        <v>0</v>
      </c>
      <c r="O229" s="3">
        <f t="shared" si="38"/>
        <v>0</v>
      </c>
      <c r="Q229" s="6" t="str">
        <f>IF('Federal Income Tax'!Z228="","",'Federal Income Tax'!Z228)</f>
        <v/>
      </c>
      <c r="R229" s="4" t="str">
        <f>IF('Federal Income Tax'!AA228="","",'Federal Income Tax'!AA228)</f>
        <v/>
      </c>
      <c r="T229" s="9">
        <f t="shared" si="39"/>
        <v>0</v>
      </c>
    </row>
    <row r="230" spans="2:20" x14ac:dyDescent="0.25">
      <c r="B230" s="4" t="str">
        <f>IF('Federal Income Tax'!B229="","",'Federal Income Tax'!B229)</f>
        <v/>
      </c>
      <c r="C230" s="4" t="str">
        <f>IF('Federal Income Tax'!C229="","",'Federal Income Tax'!C229)</f>
        <v/>
      </c>
      <c r="D230" s="2">
        <f>IF('Federal Income Tax'!K229="","",'Federal Income Tax'!K229)</f>
        <v>0</v>
      </c>
      <c r="F230" s="2">
        <f>IF('Federal Income Tax'!Y229="","",'Federal Income Tax'!Y229)</f>
        <v>0</v>
      </c>
      <c r="G230" s="3">
        <f t="shared" si="30"/>
        <v>0</v>
      </c>
      <c r="H230" s="3">
        <f t="shared" si="31"/>
        <v>0</v>
      </c>
      <c r="I230" s="3">
        <f t="shared" si="32"/>
        <v>0</v>
      </c>
      <c r="J230" s="3">
        <f t="shared" si="33"/>
        <v>0</v>
      </c>
      <c r="K230" s="3">
        <f t="shared" si="34"/>
        <v>0</v>
      </c>
      <c r="L230" s="2">
        <f t="shared" si="35"/>
        <v>0</v>
      </c>
      <c r="M230" s="2">
        <f t="shared" si="36"/>
        <v>0</v>
      </c>
      <c r="N230" s="2">
        <f t="shared" si="37"/>
        <v>0</v>
      </c>
      <c r="O230" s="3">
        <f t="shared" si="38"/>
        <v>0</v>
      </c>
      <c r="Q230" s="6" t="str">
        <f>IF('Federal Income Tax'!Z229="","",'Federal Income Tax'!Z229)</f>
        <v/>
      </c>
      <c r="R230" s="4" t="str">
        <f>IF('Federal Income Tax'!AA229="","",'Federal Income Tax'!AA229)</f>
        <v/>
      </c>
      <c r="T230" s="9">
        <f t="shared" si="39"/>
        <v>0</v>
      </c>
    </row>
    <row r="231" spans="2:20" x14ac:dyDescent="0.25">
      <c r="B231" s="4" t="str">
        <f>IF('Federal Income Tax'!B230="","",'Federal Income Tax'!B230)</f>
        <v/>
      </c>
      <c r="C231" s="4" t="str">
        <f>IF('Federal Income Tax'!C230="","",'Federal Income Tax'!C230)</f>
        <v/>
      </c>
      <c r="D231" s="2">
        <f>IF('Federal Income Tax'!K230="","",'Federal Income Tax'!K230)</f>
        <v>0</v>
      </c>
      <c r="F231" s="2">
        <f>IF('Federal Income Tax'!Y230="","",'Federal Income Tax'!Y230)</f>
        <v>0</v>
      </c>
      <c r="G231" s="3">
        <f t="shared" si="30"/>
        <v>0</v>
      </c>
      <c r="H231" s="3">
        <f t="shared" si="31"/>
        <v>0</v>
      </c>
      <c r="I231" s="3">
        <f t="shared" si="32"/>
        <v>0</v>
      </c>
      <c r="J231" s="3">
        <f t="shared" si="33"/>
        <v>0</v>
      </c>
      <c r="K231" s="3">
        <f t="shared" si="34"/>
        <v>0</v>
      </c>
      <c r="L231" s="2">
        <f t="shared" si="35"/>
        <v>0</v>
      </c>
      <c r="M231" s="2">
        <f t="shared" si="36"/>
        <v>0</v>
      </c>
      <c r="N231" s="2">
        <f t="shared" si="37"/>
        <v>0</v>
      </c>
      <c r="O231" s="3">
        <f t="shared" si="38"/>
        <v>0</v>
      </c>
      <c r="Q231" s="6" t="str">
        <f>IF('Federal Income Tax'!Z230="","",'Federal Income Tax'!Z230)</f>
        <v/>
      </c>
      <c r="R231" s="4" t="str">
        <f>IF('Federal Income Tax'!AA230="","",'Federal Income Tax'!AA230)</f>
        <v/>
      </c>
      <c r="T231" s="9">
        <f t="shared" si="39"/>
        <v>0</v>
      </c>
    </row>
    <row r="232" spans="2:20" x14ac:dyDescent="0.25">
      <c r="B232" s="4" t="str">
        <f>IF('Federal Income Tax'!B231="","",'Federal Income Tax'!B231)</f>
        <v/>
      </c>
      <c r="C232" s="4" t="str">
        <f>IF('Federal Income Tax'!C231="","",'Federal Income Tax'!C231)</f>
        <v/>
      </c>
      <c r="D232" s="2">
        <f>IF('Federal Income Tax'!K231="","",'Federal Income Tax'!K231)</f>
        <v>0</v>
      </c>
      <c r="F232" s="2">
        <f>IF('Federal Income Tax'!Y231="","",'Federal Income Tax'!Y231)</f>
        <v>0</v>
      </c>
      <c r="G232" s="3">
        <f t="shared" si="30"/>
        <v>0</v>
      </c>
      <c r="H232" s="3">
        <f t="shared" si="31"/>
        <v>0</v>
      </c>
      <c r="I232" s="3">
        <f t="shared" si="32"/>
        <v>0</v>
      </c>
      <c r="J232" s="3">
        <f t="shared" si="33"/>
        <v>0</v>
      </c>
      <c r="K232" s="3">
        <f t="shared" si="34"/>
        <v>0</v>
      </c>
      <c r="L232" s="2">
        <f t="shared" si="35"/>
        <v>0</v>
      </c>
      <c r="M232" s="2">
        <f t="shared" si="36"/>
        <v>0</v>
      </c>
      <c r="N232" s="2">
        <f t="shared" si="37"/>
        <v>0</v>
      </c>
      <c r="O232" s="3">
        <f t="shared" si="38"/>
        <v>0</v>
      </c>
      <c r="Q232" s="6" t="str">
        <f>IF('Federal Income Tax'!Z231="","",'Federal Income Tax'!Z231)</f>
        <v/>
      </c>
      <c r="R232" s="4" t="str">
        <f>IF('Federal Income Tax'!AA231="","",'Federal Income Tax'!AA231)</f>
        <v/>
      </c>
      <c r="T232" s="9">
        <f t="shared" si="39"/>
        <v>0</v>
      </c>
    </row>
    <row r="233" spans="2:20" x14ac:dyDescent="0.25">
      <c r="B233" s="4" t="str">
        <f>IF('Federal Income Tax'!B232="","",'Federal Income Tax'!B232)</f>
        <v/>
      </c>
      <c r="C233" s="4" t="str">
        <f>IF('Federal Income Tax'!C232="","",'Federal Income Tax'!C232)</f>
        <v/>
      </c>
      <c r="D233" s="2">
        <f>IF('Federal Income Tax'!K232="","",'Federal Income Tax'!K232)</f>
        <v>0</v>
      </c>
      <c r="F233" s="2">
        <f>IF('Federal Income Tax'!Y232="","",'Federal Income Tax'!Y232)</f>
        <v>0</v>
      </c>
      <c r="G233" s="3">
        <f t="shared" si="30"/>
        <v>0</v>
      </c>
      <c r="H233" s="3">
        <f t="shared" si="31"/>
        <v>0</v>
      </c>
      <c r="I233" s="3">
        <f t="shared" si="32"/>
        <v>0</v>
      </c>
      <c r="J233" s="3">
        <f t="shared" si="33"/>
        <v>0</v>
      </c>
      <c r="K233" s="3">
        <f t="shared" si="34"/>
        <v>0</v>
      </c>
      <c r="L233" s="2">
        <f t="shared" si="35"/>
        <v>0</v>
      </c>
      <c r="M233" s="2">
        <f t="shared" si="36"/>
        <v>0</v>
      </c>
      <c r="N233" s="2">
        <f t="shared" si="37"/>
        <v>0</v>
      </c>
      <c r="O233" s="3">
        <f t="shared" si="38"/>
        <v>0</v>
      </c>
      <c r="Q233" s="6" t="str">
        <f>IF('Federal Income Tax'!Z232="","",'Federal Income Tax'!Z232)</f>
        <v/>
      </c>
      <c r="R233" s="4" t="str">
        <f>IF('Federal Income Tax'!AA232="","",'Federal Income Tax'!AA232)</f>
        <v/>
      </c>
      <c r="T233" s="9">
        <f t="shared" si="39"/>
        <v>0</v>
      </c>
    </row>
    <row r="234" spans="2:20" x14ac:dyDescent="0.25">
      <c r="B234" s="4" t="str">
        <f>IF('Federal Income Tax'!B233="","",'Federal Income Tax'!B233)</f>
        <v/>
      </c>
      <c r="C234" s="4" t="str">
        <f>IF('Federal Income Tax'!C233="","",'Federal Income Tax'!C233)</f>
        <v/>
      </c>
      <c r="D234" s="2">
        <f>IF('Federal Income Tax'!K233="","",'Federal Income Tax'!K233)</f>
        <v>0</v>
      </c>
      <c r="F234" s="2">
        <f>IF('Federal Income Tax'!Y233="","",'Federal Income Tax'!Y233)</f>
        <v>0</v>
      </c>
      <c r="G234" s="3">
        <f t="shared" si="30"/>
        <v>0</v>
      </c>
      <c r="H234" s="3">
        <f t="shared" si="31"/>
        <v>0</v>
      </c>
      <c r="I234" s="3">
        <f t="shared" si="32"/>
        <v>0</v>
      </c>
      <c r="J234" s="3">
        <f t="shared" si="33"/>
        <v>0</v>
      </c>
      <c r="K234" s="3">
        <f t="shared" si="34"/>
        <v>0</v>
      </c>
      <c r="L234" s="2">
        <f t="shared" si="35"/>
        <v>0</v>
      </c>
      <c r="M234" s="2">
        <f t="shared" si="36"/>
        <v>0</v>
      </c>
      <c r="N234" s="2">
        <f t="shared" si="37"/>
        <v>0</v>
      </c>
      <c r="O234" s="3">
        <f t="shared" si="38"/>
        <v>0</v>
      </c>
      <c r="Q234" s="6" t="str">
        <f>IF('Federal Income Tax'!Z233="","",'Federal Income Tax'!Z233)</f>
        <v/>
      </c>
      <c r="R234" s="4" t="str">
        <f>IF('Federal Income Tax'!AA233="","",'Federal Income Tax'!AA233)</f>
        <v/>
      </c>
      <c r="T234" s="9">
        <f t="shared" si="39"/>
        <v>0</v>
      </c>
    </row>
    <row r="235" spans="2:20" x14ac:dyDescent="0.25">
      <c r="B235" s="4" t="str">
        <f>IF('Federal Income Tax'!B234="","",'Federal Income Tax'!B234)</f>
        <v/>
      </c>
      <c r="C235" s="4" t="str">
        <f>IF('Federal Income Tax'!C234="","",'Federal Income Tax'!C234)</f>
        <v/>
      </c>
      <c r="D235" s="2">
        <f>IF('Federal Income Tax'!K234="","",'Federal Income Tax'!K234)</f>
        <v>0</v>
      </c>
      <c r="F235" s="2">
        <f>IF('Federal Income Tax'!Y234="","",'Federal Income Tax'!Y234)</f>
        <v>0</v>
      </c>
      <c r="G235" s="3">
        <f t="shared" si="30"/>
        <v>0</v>
      </c>
      <c r="H235" s="3">
        <f t="shared" si="31"/>
        <v>0</v>
      </c>
      <c r="I235" s="3">
        <f t="shared" si="32"/>
        <v>0</v>
      </c>
      <c r="J235" s="3">
        <f t="shared" si="33"/>
        <v>0</v>
      </c>
      <c r="K235" s="3">
        <f t="shared" si="34"/>
        <v>0</v>
      </c>
      <c r="L235" s="2">
        <f t="shared" si="35"/>
        <v>0</v>
      </c>
      <c r="M235" s="2">
        <f t="shared" si="36"/>
        <v>0</v>
      </c>
      <c r="N235" s="2">
        <f t="shared" si="37"/>
        <v>0</v>
      </c>
      <c r="O235" s="3">
        <f t="shared" si="38"/>
        <v>0</v>
      </c>
      <c r="Q235" s="6" t="str">
        <f>IF('Federal Income Tax'!Z234="","",'Federal Income Tax'!Z234)</f>
        <v/>
      </c>
      <c r="R235" s="4" t="str">
        <f>IF('Federal Income Tax'!AA234="","",'Federal Income Tax'!AA234)</f>
        <v/>
      </c>
      <c r="T235" s="9">
        <f t="shared" si="39"/>
        <v>0</v>
      </c>
    </row>
    <row r="236" spans="2:20" x14ac:dyDescent="0.25">
      <c r="B236" s="4" t="str">
        <f>IF('Federal Income Tax'!B235="","",'Federal Income Tax'!B235)</f>
        <v/>
      </c>
      <c r="C236" s="4" t="str">
        <f>IF('Federal Income Tax'!C235="","",'Federal Income Tax'!C235)</f>
        <v/>
      </c>
      <c r="D236" s="2">
        <f>IF('Federal Income Tax'!K235="","",'Federal Income Tax'!K235)</f>
        <v>0</v>
      </c>
      <c r="F236" s="2">
        <f>IF('Federal Income Tax'!Y235="","",'Federal Income Tax'!Y235)</f>
        <v>0</v>
      </c>
      <c r="G236" s="3">
        <f t="shared" si="30"/>
        <v>0</v>
      </c>
      <c r="H236" s="3">
        <f t="shared" si="31"/>
        <v>0</v>
      </c>
      <c r="I236" s="3">
        <f t="shared" si="32"/>
        <v>0</v>
      </c>
      <c r="J236" s="3">
        <f t="shared" si="33"/>
        <v>0</v>
      </c>
      <c r="K236" s="3">
        <f t="shared" si="34"/>
        <v>0</v>
      </c>
      <c r="L236" s="2">
        <f t="shared" si="35"/>
        <v>0</v>
      </c>
      <c r="M236" s="2">
        <f t="shared" si="36"/>
        <v>0</v>
      </c>
      <c r="N236" s="2">
        <f t="shared" si="37"/>
        <v>0</v>
      </c>
      <c r="O236" s="3">
        <f t="shared" si="38"/>
        <v>0</v>
      </c>
      <c r="Q236" s="6" t="str">
        <f>IF('Federal Income Tax'!Z235="","",'Federal Income Tax'!Z235)</f>
        <v/>
      </c>
      <c r="R236" s="4" t="str">
        <f>IF('Federal Income Tax'!AA235="","",'Federal Income Tax'!AA235)</f>
        <v/>
      </c>
      <c r="T236" s="9">
        <f t="shared" si="39"/>
        <v>0</v>
      </c>
    </row>
    <row r="237" spans="2:20" x14ac:dyDescent="0.25">
      <c r="B237" s="4" t="str">
        <f>IF('Federal Income Tax'!B236="","",'Federal Income Tax'!B236)</f>
        <v/>
      </c>
      <c r="C237" s="4" t="str">
        <f>IF('Federal Income Tax'!C236="","",'Federal Income Tax'!C236)</f>
        <v/>
      </c>
      <c r="D237" s="2">
        <f>IF('Federal Income Tax'!K236="","",'Federal Income Tax'!K236)</f>
        <v>0</v>
      </c>
      <c r="F237" s="2">
        <f>IF('Federal Income Tax'!Y236="","",'Federal Income Tax'!Y236)</f>
        <v>0</v>
      </c>
      <c r="G237" s="3">
        <f t="shared" si="30"/>
        <v>0</v>
      </c>
      <c r="H237" s="3">
        <f t="shared" si="31"/>
        <v>0</v>
      </c>
      <c r="I237" s="3">
        <f t="shared" si="32"/>
        <v>0</v>
      </c>
      <c r="J237" s="3">
        <f t="shared" si="33"/>
        <v>0</v>
      </c>
      <c r="K237" s="3">
        <f t="shared" si="34"/>
        <v>0</v>
      </c>
      <c r="L237" s="2">
        <f t="shared" si="35"/>
        <v>0</v>
      </c>
      <c r="M237" s="2">
        <f t="shared" si="36"/>
        <v>0</v>
      </c>
      <c r="N237" s="2">
        <f t="shared" si="37"/>
        <v>0</v>
      </c>
      <c r="O237" s="3">
        <f t="shared" si="38"/>
        <v>0</v>
      </c>
      <c r="Q237" s="6" t="str">
        <f>IF('Federal Income Tax'!Z236="","",'Federal Income Tax'!Z236)</f>
        <v/>
      </c>
      <c r="R237" s="4" t="str">
        <f>IF('Federal Income Tax'!AA236="","",'Federal Income Tax'!AA236)</f>
        <v/>
      </c>
      <c r="T237" s="9">
        <f t="shared" si="39"/>
        <v>0</v>
      </c>
    </row>
    <row r="238" spans="2:20" x14ac:dyDescent="0.25">
      <c r="B238" s="4" t="str">
        <f>IF('Federal Income Tax'!B237="","",'Federal Income Tax'!B237)</f>
        <v/>
      </c>
      <c r="C238" s="4" t="str">
        <f>IF('Federal Income Tax'!C237="","",'Federal Income Tax'!C237)</f>
        <v/>
      </c>
      <c r="D238" s="2">
        <f>IF('Federal Income Tax'!K237="","",'Federal Income Tax'!K237)</f>
        <v>0</v>
      </c>
      <c r="F238" s="2">
        <f>IF('Federal Income Tax'!Y237="","",'Federal Income Tax'!Y237)</f>
        <v>0</v>
      </c>
      <c r="G238" s="3">
        <f t="shared" si="30"/>
        <v>0</v>
      </c>
      <c r="H238" s="3">
        <f t="shared" si="31"/>
        <v>0</v>
      </c>
      <c r="I238" s="3">
        <f t="shared" si="32"/>
        <v>0</v>
      </c>
      <c r="J238" s="3">
        <f t="shared" si="33"/>
        <v>0</v>
      </c>
      <c r="K238" s="3">
        <f t="shared" si="34"/>
        <v>0</v>
      </c>
      <c r="L238" s="2">
        <f t="shared" si="35"/>
        <v>0</v>
      </c>
      <c r="M238" s="2">
        <f t="shared" si="36"/>
        <v>0</v>
      </c>
      <c r="N238" s="2">
        <f t="shared" si="37"/>
        <v>0</v>
      </c>
      <c r="O238" s="3">
        <f t="shared" si="38"/>
        <v>0</v>
      </c>
      <c r="Q238" s="6" t="str">
        <f>IF('Federal Income Tax'!Z237="","",'Federal Income Tax'!Z237)</f>
        <v/>
      </c>
      <c r="R238" s="4" t="str">
        <f>IF('Federal Income Tax'!AA237="","",'Federal Income Tax'!AA237)</f>
        <v/>
      </c>
      <c r="T238" s="9">
        <f t="shared" si="39"/>
        <v>0</v>
      </c>
    </row>
    <row r="239" spans="2:20" x14ac:dyDescent="0.25">
      <c r="B239" s="4" t="str">
        <f>IF('Federal Income Tax'!B238="","",'Federal Income Tax'!B238)</f>
        <v/>
      </c>
      <c r="C239" s="4" t="str">
        <f>IF('Federal Income Tax'!C238="","",'Federal Income Tax'!C238)</f>
        <v/>
      </c>
      <c r="D239" s="2">
        <f>IF('Federal Income Tax'!K238="","",'Federal Income Tax'!K238)</f>
        <v>0</v>
      </c>
      <c r="F239" s="2">
        <f>IF('Federal Income Tax'!Y238="","",'Federal Income Tax'!Y238)</f>
        <v>0</v>
      </c>
      <c r="G239" s="3">
        <f t="shared" si="30"/>
        <v>0</v>
      </c>
      <c r="H239" s="3">
        <f t="shared" si="31"/>
        <v>0</v>
      </c>
      <c r="I239" s="3">
        <f t="shared" si="32"/>
        <v>0</v>
      </c>
      <c r="J239" s="3">
        <f t="shared" si="33"/>
        <v>0</v>
      </c>
      <c r="K239" s="3">
        <f t="shared" si="34"/>
        <v>0</v>
      </c>
      <c r="L239" s="2">
        <f t="shared" si="35"/>
        <v>0</v>
      </c>
      <c r="M239" s="2">
        <f t="shared" si="36"/>
        <v>0</v>
      </c>
      <c r="N239" s="2">
        <f t="shared" si="37"/>
        <v>0</v>
      </c>
      <c r="O239" s="3">
        <f t="shared" si="38"/>
        <v>0</v>
      </c>
      <c r="Q239" s="6" t="str">
        <f>IF('Federal Income Tax'!Z238="","",'Federal Income Tax'!Z238)</f>
        <v/>
      </c>
      <c r="R239" s="4" t="str">
        <f>IF('Federal Income Tax'!AA238="","",'Federal Income Tax'!AA238)</f>
        <v/>
      </c>
      <c r="T239" s="9">
        <f t="shared" si="39"/>
        <v>0</v>
      </c>
    </row>
    <row r="240" spans="2:20" x14ac:dyDescent="0.25">
      <c r="B240" s="4" t="str">
        <f>IF('Federal Income Tax'!B239="","",'Federal Income Tax'!B239)</f>
        <v/>
      </c>
      <c r="C240" s="4" t="str">
        <f>IF('Federal Income Tax'!C239="","",'Federal Income Tax'!C239)</f>
        <v/>
      </c>
      <c r="D240" s="2">
        <f>IF('Federal Income Tax'!K239="","",'Federal Income Tax'!K239)</f>
        <v>0</v>
      </c>
      <c r="F240" s="2">
        <f>IF('Federal Income Tax'!Y239="","",'Federal Income Tax'!Y239)</f>
        <v>0</v>
      </c>
      <c r="G240" s="3">
        <f t="shared" si="30"/>
        <v>0</v>
      </c>
      <c r="H240" s="3">
        <f t="shared" si="31"/>
        <v>0</v>
      </c>
      <c r="I240" s="3">
        <f t="shared" si="32"/>
        <v>0</v>
      </c>
      <c r="J240" s="3">
        <f t="shared" si="33"/>
        <v>0</v>
      </c>
      <c r="K240" s="3">
        <f t="shared" si="34"/>
        <v>0</v>
      </c>
      <c r="L240" s="2">
        <f t="shared" si="35"/>
        <v>0</v>
      </c>
      <c r="M240" s="2">
        <f t="shared" si="36"/>
        <v>0</v>
      </c>
      <c r="N240" s="2">
        <f t="shared" si="37"/>
        <v>0</v>
      </c>
      <c r="O240" s="3">
        <f t="shared" si="38"/>
        <v>0</v>
      </c>
      <c r="Q240" s="6" t="str">
        <f>IF('Federal Income Tax'!Z239="","",'Federal Income Tax'!Z239)</f>
        <v/>
      </c>
      <c r="R240" s="4" t="str">
        <f>IF('Federal Income Tax'!AA239="","",'Federal Income Tax'!AA239)</f>
        <v/>
      </c>
      <c r="T240" s="9">
        <f t="shared" si="39"/>
        <v>0</v>
      </c>
    </row>
    <row r="241" spans="2:20" x14ac:dyDescent="0.25">
      <c r="B241" s="4" t="str">
        <f>IF('Federal Income Tax'!B240="","",'Federal Income Tax'!B240)</f>
        <v/>
      </c>
      <c r="C241" s="4" t="str">
        <f>IF('Federal Income Tax'!C240="","",'Federal Income Tax'!C240)</f>
        <v/>
      </c>
      <c r="D241" s="2">
        <f>IF('Federal Income Tax'!K240="","",'Federal Income Tax'!K240)</f>
        <v>0</v>
      </c>
      <c r="F241" s="2">
        <f>IF('Federal Income Tax'!Y240="","",'Federal Income Tax'!Y240)</f>
        <v>0</v>
      </c>
      <c r="G241" s="3">
        <f t="shared" si="30"/>
        <v>0</v>
      </c>
      <c r="H241" s="3">
        <f t="shared" si="31"/>
        <v>0</v>
      </c>
      <c r="I241" s="3">
        <f t="shared" si="32"/>
        <v>0</v>
      </c>
      <c r="J241" s="3">
        <f t="shared" si="33"/>
        <v>0</v>
      </c>
      <c r="K241" s="3">
        <f t="shared" si="34"/>
        <v>0</v>
      </c>
      <c r="L241" s="2">
        <f t="shared" si="35"/>
        <v>0</v>
      </c>
      <c r="M241" s="2">
        <f t="shared" si="36"/>
        <v>0</v>
      </c>
      <c r="N241" s="2">
        <f t="shared" si="37"/>
        <v>0</v>
      </c>
      <c r="O241" s="3">
        <f t="shared" si="38"/>
        <v>0</v>
      </c>
      <c r="Q241" s="6" t="str">
        <f>IF('Federal Income Tax'!Z240="","",'Federal Income Tax'!Z240)</f>
        <v/>
      </c>
      <c r="R241" s="4" t="str">
        <f>IF('Federal Income Tax'!AA240="","",'Federal Income Tax'!AA240)</f>
        <v/>
      </c>
      <c r="T241" s="9">
        <f t="shared" si="39"/>
        <v>0</v>
      </c>
    </row>
    <row r="242" spans="2:20" x14ac:dyDescent="0.25">
      <c r="B242" s="4" t="str">
        <f>IF('Federal Income Tax'!B241="","",'Federal Income Tax'!B241)</f>
        <v/>
      </c>
      <c r="C242" s="4" t="str">
        <f>IF('Federal Income Tax'!C241="","",'Federal Income Tax'!C241)</f>
        <v/>
      </c>
      <c r="D242" s="2">
        <f>IF('Federal Income Tax'!K241="","",'Federal Income Tax'!K241)</f>
        <v>0</v>
      </c>
      <c r="F242" s="2">
        <f>IF('Federal Income Tax'!Y241="","",'Federal Income Tax'!Y241)</f>
        <v>0</v>
      </c>
      <c r="G242" s="3">
        <f t="shared" si="30"/>
        <v>0</v>
      </c>
      <c r="H242" s="3">
        <f t="shared" si="31"/>
        <v>0</v>
      </c>
      <c r="I242" s="3">
        <f t="shared" si="32"/>
        <v>0</v>
      </c>
      <c r="J242" s="3">
        <f t="shared" si="33"/>
        <v>0</v>
      </c>
      <c r="K242" s="3">
        <f t="shared" si="34"/>
        <v>0</v>
      </c>
      <c r="L242" s="2">
        <f t="shared" si="35"/>
        <v>0</v>
      </c>
      <c r="M242" s="2">
        <f t="shared" si="36"/>
        <v>0</v>
      </c>
      <c r="N242" s="2">
        <f t="shared" si="37"/>
        <v>0</v>
      </c>
      <c r="O242" s="3">
        <f t="shared" si="38"/>
        <v>0</v>
      </c>
      <c r="Q242" s="6" t="str">
        <f>IF('Federal Income Tax'!Z241="","",'Federal Income Tax'!Z241)</f>
        <v/>
      </c>
      <c r="R242" s="4" t="str">
        <f>IF('Federal Income Tax'!AA241="","",'Federal Income Tax'!AA241)</f>
        <v/>
      </c>
      <c r="T242" s="9">
        <f t="shared" si="39"/>
        <v>0</v>
      </c>
    </row>
    <row r="243" spans="2:20" x14ac:dyDescent="0.25">
      <c r="B243" s="4" t="str">
        <f>IF('Federal Income Tax'!B242="","",'Federal Income Tax'!B242)</f>
        <v/>
      </c>
      <c r="C243" s="4" t="str">
        <f>IF('Federal Income Tax'!C242="","",'Federal Income Tax'!C242)</f>
        <v/>
      </c>
      <c r="D243" s="2">
        <f>IF('Federal Income Tax'!K242="","",'Federal Income Tax'!K242)</f>
        <v>0</v>
      </c>
      <c r="F243" s="2">
        <f>IF('Federal Income Tax'!Y242="","",'Federal Income Tax'!Y242)</f>
        <v>0</v>
      </c>
      <c r="G243" s="3">
        <f t="shared" si="30"/>
        <v>0</v>
      </c>
      <c r="H243" s="3">
        <f t="shared" si="31"/>
        <v>0</v>
      </c>
      <c r="I243" s="3">
        <f t="shared" si="32"/>
        <v>0</v>
      </c>
      <c r="J243" s="3">
        <f t="shared" si="33"/>
        <v>0</v>
      </c>
      <c r="K243" s="3">
        <f t="shared" si="34"/>
        <v>0</v>
      </c>
      <c r="L243" s="2">
        <f t="shared" si="35"/>
        <v>0</v>
      </c>
      <c r="M243" s="2">
        <f t="shared" si="36"/>
        <v>0</v>
      </c>
      <c r="N243" s="2">
        <f t="shared" si="37"/>
        <v>0</v>
      </c>
      <c r="O243" s="3">
        <f t="shared" si="38"/>
        <v>0</v>
      </c>
      <c r="Q243" s="6" t="str">
        <f>IF('Federal Income Tax'!Z242="","",'Federal Income Tax'!Z242)</f>
        <v/>
      </c>
      <c r="R243" s="4" t="str">
        <f>IF('Federal Income Tax'!AA242="","",'Federal Income Tax'!AA242)</f>
        <v/>
      </c>
      <c r="T243" s="9">
        <f t="shared" si="39"/>
        <v>0</v>
      </c>
    </row>
    <row r="244" spans="2:20" x14ac:dyDescent="0.25">
      <c r="B244" s="4" t="str">
        <f>IF('Federal Income Tax'!B243="","",'Federal Income Tax'!B243)</f>
        <v/>
      </c>
      <c r="C244" s="4" t="str">
        <f>IF('Federal Income Tax'!C243="","",'Federal Income Tax'!C243)</f>
        <v/>
      </c>
      <c r="D244" s="2">
        <f>IF('Federal Income Tax'!K243="","",'Federal Income Tax'!K243)</f>
        <v>0</v>
      </c>
      <c r="F244" s="2">
        <f>IF('Federal Income Tax'!Y243="","",'Federal Income Tax'!Y243)</f>
        <v>0</v>
      </c>
      <c r="G244" s="3">
        <f t="shared" si="30"/>
        <v>0</v>
      </c>
      <c r="H244" s="3">
        <f t="shared" si="31"/>
        <v>0</v>
      </c>
      <c r="I244" s="3">
        <f t="shared" si="32"/>
        <v>0</v>
      </c>
      <c r="J244" s="3">
        <f t="shared" si="33"/>
        <v>0</v>
      </c>
      <c r="K244" s="3">
        <f t="shared" si="34"/>
        <v>0</v>
      </c>
      <c r="L244" s="2">
        <f t="shared" si="35"/>
        <v>0</v>
      </c>
      <c r="M244" s="2">
        <f t="shared" si="36"/>
        <v>0</v>
      </c>
      <c r="N244" s="2">
        <f t="shared" si="37"/>
        <v>0</v>
      </c>
      <c r="O244" s="3">
        <f t="shared" si="38"/>
        <v>0</v>
      </c>
      <c r="Q244" s="6" t="str">
        <f>IF('Federal Income Tax'!Z243="","",'Federal Income Tax'!Z243)</f>
        <v/>
      </c>
      <c r="R244" s="4" t="str">
        <f>IF('Federal Income Tax'!AA243="","",'Federal Income Tax'!AA243)</f>
        <v/>
      </c>
      <c r="T244" s="9">
        <f t="shared" si="39"/>
        <v>0</v>
      </c>
    </row>
    <row r="245" spans="2:20" x14ac:dyDescent="0.25">
      <c r="B245" s="4" t="str">
        <f>IF('Federal Income Tax'!B244="","",'Federal Income Tax'!B244)</f>
        <v/>
      </c>
      <c r="C245" s="4" t="str">
        <f>IF('Federal Income Tax'!C244="","",'Federal Income Tax'!C244)</f>
        <v/>
      </c>
      <c r="D245" s="2">
        <f>IF('Federal Income Tax'!K244="","",'Federal Income Tax'!K244)</f>
        <v>0</v>
      </c>
      <c r="F245" s="2">
        <f>IF('Federal Income Tax'!Y244="","",'Federal Income Tax'!Y244)</f>
        <v>0</v>
      </c>
      <c r="G245" s="3">
        <f t="shared" si="30"/>
        <v>0</v>
      </c>
      <c r="H245" s="3">
        <f t="shared" si="31"/>
        <v>0</v>
      </c>
      <c r="I245" s="3">
        <f t="shared" si="32"/>
        <v>0</v>
      </c>
      <c r="J245" s="3">
        <f t="shared" si="33"/>
        <v>0</v>
      </c>
      <c r="K245" s="3">
        <f t="shared" si="34"/>
        <v>0</v>
      </c>
      <c r="L245" s="2">
        <f t="shared" si="35"/>
        <v>0</v>
      </c>
      <c r="M245" s="2">
        <f t="shared" si="36"/>
        <v>0</v>
      </c>
      <c r="N245" s="2">
        <f t="shared" si="37"/>
        <v>0</v>
      </c>
      <c r="O245" s="3">
        <f t="shared" si="38"/>
        <v>0</v>
      </c>
      <c r="Q245" s="6" t="str">
        <f>IF('Federal Income Tax'!Z244="","",'Federal Income Tax'!Z244)</f>
        <v/>
      </c>
      <c r="R245" s="4" t="str">
        <f>IF('Federal Income Tax'!AA244="","",'Federal Income Tax'!AA244)</f>
        <v/>
      </c>
      <c r="T245" s="9">
        <f t="shared" si="39"/>
        <v>0</v>
      </c>
    </row>
    <row r="246" spans="2:20" x14ac:dyDescent="0.25">
      <c r="B246" s="4" t="str">
        <f>IF('Federal Income Tax'!B245="","",'Federal Income Tax'!B245)</f>
        <v/>
      </c>
      <c r="C246" s="4" t="str">
        <f>IF('Federal Income Tax'!C245="","",'Federal Income Tax'!C245)</f>
        <v/>
      </c>
      <c r="D246" s="2">
        <f>IF('Federal Income Tax'!K245="","",'Federal Income Tax'!K245)</f>
        <v>0</v>
      </c>
      <c r="F246" s="2">
        <f>IF('Federal Income Tax'!Y245="","",'Federal Income Tax'!Y245)</f>
        <v>0</v>
      </c>
      <c r="G246" s="3">
        <f t="shared" si="30"/>
        <v>0</v>
      </c>
      <c r="H246" s="3">
        <f t="shared" si="31"/>
        <v>0</v>
      </c>
      <c r="I246" s="3">
        <f t="shared" si="32"/>
        <v>0</v>
      </c>
      <c r="J246" s="3">
        <f t="shared" si="33"/>
        <v>0</v>
      </c>
      <c r="K246" s="3">
        <f t="shared" si="34"/>
        <v>0</v>
      </c>
      <c r="L246" s="2">
        <f t="shared" si="35"/>
        <v>0</v>
      </c>
      <c r="M246" s="2">
        <f t="shared" si="36"/>
        <v>0</v>
      </c>
      <c r="N246" s="2">
        <f t="shared" si="37"/>
        <v>0</v>
      </c>
      <c r="O246" s="3">
        <f t="shared" si="38"/>
        <v>0</v>
      </c>
      <c r="Q246" s="6" t="str">
        <f>IF('Federal Income Tax'!Z245="","",'Federal Income Tax'!Z245)</f>
        <v/>
      </c>
      <c r="R246" s="4" t="str">
        <f>IF('Federal Income Tax'!AA245="","",'Federal Income Tax'!AA245)</f>
        <v/>
      </c>
      <c r="T246" s="9">
        <f t="shared" si="39"/>
        <v>0</v>
      </c>
    </row>
  </sheetData>
  <pageMargins left="0.7" right="0.7" top="0.75" bottom="0.75" header="0.3" footer="0.3"/>
  <pageSetup orientation="portrait" r:id="rId1"/>
  <headerFooter>
    <oddFooter>&amp;Lhtpps://liberdownload.com
&amp;Rcare@liberdownload.com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C67C-02AC-4B4C-ACAB-BCB4EA495280}">
  <dimension ref="B2:T49"/>
  <sheetViews>
    <sheetView topLeftCell="G1" workbookViewId="0">
      <pane ySplit="8" topLeftCell="A9" activePane="bottomLeft" state="frozen"/>
      <selection activeCell="D10" sqref="D10:D11"/>
      <selection pane="bottomLeft" activeCell="D10" sqref="D10:D11"/>
    </sheetView>
  </sheetViews>
  <sheetFormatPr defaultRowHeight="15" x14ac:dyDescent="0.25"/>
  <cols>
    <col min="2" max="2" width="15.42578125" customWidth="1"/>
    <col min="3" max="3" width="12.85546875" customWidth="1"/>
    <col min="5" max="5" width="9.5703125" bestFit="1" customWidth="1"/>
    <col min="6" max="6" width="24.5703125" bestFit="1" customWidth="1"/>
    <col min="7" max="7" width="25.42578125" customWidth="1"/>
    <col min="8" max="12" width="9.5703125" bestFit="1" customWidth="1"/>
    <col min="13" max="13" width="12" customWidth="1"/>
    <col min="14" max="14" width="9.5703125" bestFit="1" customWidth="1"/>
    <col min="15" max="15" width="11.85546875" customWidth="1"/>
    <col min="16" max="16" width="11" customWidth="1"/>
    <col min="17" max="17" width="10.5703125" style="10" bestFit="1" customWidth="1"/>
    <col min="18" max="18" width="15" customWidth="1"/>
    <col min="19" max="19" width="10.28515625" bestFit="1" customWidth="1"/>
    <col min="20" max="20" width="40.42578125" bestFit="1" customWidth="1"/>
  </cols>
  <sheetData>
    <row r="2" spans="2:19" x14ac:dyDescent="0.25">
      <c r="D2" t="s">
        <v>9</v>
      </c>
      <c r="F2">
        <f>List!$C$4</f>
        <v>0</v>
      </c>
    </row>
    <row r="3" spans="2:19" x14ac:dyDescent="0.25">
      <c r="D3" t="s">
        <v>8</v>
      </c>
      <c r="F3">
        <f>List!$C$6</f>
        <v>0</v>
      </c>
    </row>
    <row r="4" spans="2:19" s="10" customFormat="1" x14ac:dyDescent="0.25">
      <c r="B4" s="56" t="s">
        <v>435</v>
      </c>
      <c r="C4" s="56"/>
      <c r="D4" s="56"/>
      <c r="E4" s="57">
        <f>E49</f>
        <v>0</v>
      </c>
      <c r="F4" s="57">
        <f t="shared" ref="F4:S4" si="0">F49</f>
        <v>0</v>
      </c>
      <c r="G4" s="57">
        <f t="shared" si="0"/>
        <v>0</v>
      </c>
      <c r="H4" s="57">
        <f t="shared" si="0"/>
        <v>0</v>
      </c>
      <c r="I4" s="57">
        <f t="shared" si="0"/>
        <v>0</v>
      </c>
      <c r="J4" s="57">
        <f t="shared" si="0"/>
        <v>0</v>
      </c>
      <c r="K4" s="57">
        <f t="shared" si="0"/>
        <v>0</v>
      </c>
      <c r="L4" s="57">
        <f t="shared" si="0"/>
        <v>0</v>
      </c>
      <c r="M4" s="57">
        <f t="shared" si="0"/>
        <v>0</v>
      </c>
      <c r="N4" s="57">
        <f t="shared" si="0"/>
        <v>0</v>
      </c>
      <c r="O4" s="57">
        <f t="shared" si="0"/>
        <v>0</v>
      </c>
      <c r="P4" s="57">
        <f t="shared" si="0"/>
        <v>0</v>
      </c>
      <c r="Q4" s="57">
        <f t="shared" si="0"/>
        <v>0</v>
      </c>
      <c r="R4" s="57"/>
      <c r="S4" s="57">
        <f t="shared" si="0"/>
        <v>0</v>
      </c>
    </row>
    <row r="5" spans="2:19" ht="23.25" x14ac:dyDescent="0.35">
      <c r="G5" s="14" t="s">
        <v>434</v>
      </c>
    </row>
    <row r="6" spans="2:19" x14ac:dyDescent="0.25">
      <c r="G6" t="s">
        <v>453</v>
      </c>
      <c r="S6" t="s">
        <v>530</v>
      </c>
    </row>
    <row r="7" spans="2:19" x14ac:dyDescent="0.25">
      <c r="G7" t="s">
        <v>529</v>
      </c>
      <c r="R7" s="1">
        <v>7000</v>
      </c>
    </row>
    <row r="8" spans="2:19" s="10" customFormat="1" x14ac:dyDescent="0.25">
      <c r="B8" s="10" t="s">
        <v>1</v>
      </c>
      <c r="C8" s="10" t="s">
        <v>2</v>
      </c>
      <c r="E8" s="10" t="s">
        <v>384</v>
      </c>
      <c r="F8" s="10" t="s">
        <v>385</v>
      </c>
      <c r="G8" s="10" t="s">
        <v>386</v>
      </c>
      <c r="H8" s="10" t="s">
        <v>387</v>
      </c>
      <c r="I8" s="10" t="s">
        <v>388</v>
      </c>
      <c r="J8" s="10" t="s">
        <v>389</v>
      </c>
      <c r="K8" s="10" t="s">
        <v>390</v>
      </c>
      <c r="L8" s="10" t="s">
        <v>391</v>
      </c>
      <c r="M8" s="10" t="s">
        <v>392</v>
      </c>
      <c r="N8" s="10" t="s">
        <v>393</v>
      </c>
      <c r="O8" s="10" t="s">
        <v>394</v>
      </c>
      <c r="P8" s="10" t="s">
        <v>395</v>
      </c>
      <c r="Q8" s="10" t="s">
        <v>435</v>
      </c>
      <c r="R8" s="10" t="s">
        <v>520</v>
      </c>
      <c r="S8" s="10" t="s">
        <v>519</v>
      </c>
    </row>
    <row r="9" spans="2:19" x14ac:dyDescent="0.25">
      <c r="B9" t="str">
        <f>IF(Staff!B9="","",Staff!B9)</f>
        <v/>
      </c>
      <c r="C9" t="str">
        <f>IF(Staff!C9="","",Staff!C9)</f>
        <v/>
      </c>
      <c r="E9" s="1">
        <f>SUMIFS('Federal Income Tax'!$K:$K,'Federal Income Tax'!$B:$B,'Total Wages'!$B9,'Federal Income Tax'!$C:$C,'Total Wages'!$C9,'Federal Income Tax'!$AA:$AA,'Total Wages'!E$8)</f>
        <v>0</v>
      </c>
      <c r="F9" s="1">
        <f>SUMIFS('Federal Income Tax'!$K:$K,'Federal Income Tax'!$B:$B,'Total Wages'!$B9,'Federal Income Tax'!$C:$C,'Total Wages'!$C9,'Federal Income Tax'!$AA:$AA,'Total Wages'!F$8)</f>
        <v>0</v>
      </c>
      <c r="G9" s="1">
        <f>SUMIFS('Federal Income Tax'!$K:$K,'Federal Income Tax'!$B:$B,'Total Wages'!$B9,'Federal Income Tax'!$C:$C,'Total Wages'!$C9,'Federal Income Tax'!$AA:$AA,'Total Wages'!G$8)</f>
        <v>0</v>
      </c>
      <c r="H9" s="1">
        <f>SUMIFS('Federal Income Tax'!$K:$K,'Federal Income Tax'!$B:$B,'Total Wages'!$B9,'Federal Income Tax'!$C:$C,'Total Wages'!$C9,'Federal Income Tax'!$AA:$AA,'Total Wages'!H$8)</f>
        <v>0</v>
      </c>
      <c r="I9" s="1">
        <f>SUMIFS('Federal Income Tax'!$K:$K,'Federal Income Tax'!$B:$B,'Total Wages'!$B9,'Federal Income Tax'!$C:$C,'Total Wages'!$C9,'Federal Income Tax'!$AA:$AA,'Total Wages'!I$8)</f>
        <v>0</v>
      </c>
      <c r="J9" s="1">
        <f>SUMIFS('Federal Income Tax'!$K:$K,'Federal Income Tax'!$B:$B,'Total Wages'!$B9,'Federal Income Tax'!$C:$C,'Total Wages'!$C9,'Federal Income Tax'!$AA:$AA,'Total Wages'!J$8)</f>
        <v>0</v>
      </c>
      <c r="K9" s="1">
        <f>SUMIFS('Federal Income Tax'!$K:$K,'Federal Income Tax'!$B:$B,'Total Wages'!$B9,'Federal Income Tax'!$C:$C,'Total Wages'!$C9,'Federal Income Tax'!$AA:$AA,'Total Wages'!K$8)</f>
        <v>0</v>
      </c>
      <c r="L9" s="1">
        <f>SUMIFS('Federal Income Tax'!$K:$K,'Federal Income Tax'!$B:$B,'Total Wages'!$B9,'Federal Income Tax'!$C:$C,'Total Wages'!$C9,'Federal Income Tax'!$AA:$AA,'Total Wages'!L$8)</f>
        <v>0</v>
      </c>
      <c r="M9" s="1">
        <f>SUMIFS('Federal Income Tax'!$K:$K,'Federal Income Tax'!$B:$B,'Total Wages'!$B9,'Federal Income Tax'!$C:$C,'Total Wages'!$C9,'Federal Income Tax'!$AA:$AA,'Total Wages'!M$8)</f>
        <v>0</v>
      </c>
      <c r="N9" s="1">
        <f>SUMIFS('Federal Income Tax'!$K:$K,'Federal Income Tax'!$B:$B,'Total Wages'!$B9,'Federal Income Tax'!$C:$C,'Total Wages'!$C9,'Federal Income Tax'!$AA:$AA,'Total Wages'!N$8)</f>
        <v>0</v>
      </c>
      <c r="O9" s="1">
        <f>SUMIFS('Federal Income Tax'!$K:$K,'Federal Income Tax'!$B:$B,'Total Wages'!$B9,'Federal Income Tax'!$C:$C,'Total Wages'!$C9,'Federal Income Tax'!$AA:$AA,'Total Wages'!O$8)</f>
        <v>0</v>
      </c>
      <c r="P9" s="1">
        <f>SUMIFS('Federal Income Tax'!$K:$K,'Federal Income Tax'!$B:$B,'Total Wages'!$B9,'Federal Income Tax'!$C:$C,'Total Wages'!$C9,'Federal Income Tax'!$AA:$AA,'Total Wages'!P$8)</f>
        <v>0</v>
      </c>
      <c r="Q9" s="11">
        <f>SUM(E9:P9)</f>
        <v>0</v>
      </c>
      <c r="R9" s="9">
        <f>$R$7</f>
        <v>7000</v>
      </c>
      <c r="S9" s="1" t="str">
        <f t="shared" ref="S9:S11" si="1">IF(SUM(Q9,-R9)&lt;0,"",SUM(Q9,-R9))</f>
        <v/>
      </c>
    </row>
    <row r="10" spans="2:19" x14ac:dyDescent="0.25">
      <c r="B10" t="str">
        <f>IF(Staff!B10="","",Staff!B10)</f>
        <v/>
      </c>
      <c r="C10" t="str">
        <f>IF(Staff!C10="","",Staff!C10)</f>
        <v/>
      </c>
      <c r="E10" s="1">
        <f>SUMIFS('Federal Income Tax'!$K:$K,'Federal Income Tax'!$B:$B,'Total Wages'!$B10,'Federal Income Tax'!$C:$C,'Total Wages'!$C10,'Federal Income Tax'!$AA:$AA,'Total Wages'!E$8)</f>
        <v>0</v>
      </c>
      <c r="F10" s="1">
        <f>SUMIFS('Federal Income Tax'!$K:$K,'Federal Income Tax'!$B:$B,'Total Wages'!$B10,'Federal Income Tax'!$C:$C,'Total Wages'!$C10,'Federal Income Tax'!$AA:$AA,'Total Wages'!F$8)</f>
        <v>0</v>
      </c>
      <c r="G10" s="1">
        <f>SUMIFS('Federal Income Tax'!$K:$K,'Federal Income Tax'!$B:$B,'Total Wages'!$B10,'Federal Income Tax'!$C:$C,'Total Wages'!$C10,'Federal Income Tax'!$AA:$AA,'Total Wages'!G$8)</f>
        <v>0</v>
      </c>
      <c r="H10" s="1">
        <f>SUMIFS('Federal Income Tax'!$K:$K,'Federal Income Tax'!$B:$B,'Total Wages'!$B10,'Federal Income Tax'!$C:$C,'Total Wages'!$C10,'Federal Income Tax'!$AA:$AA,'Total Wages'!H$8)</f>
        <v>0</v>
      </c>
      <c r="I10" s="1">
        <f>SUMIFS('Federal Income Tax'!$K:$K,'Federal Income Tax'!$B:$B,'Total Wages'!$B10,'Federal Income Tax'!$C:$C,'Total Wages'!$C10,'Federal Income Tax'!$AA:$AA,'Total Wages'!I$8)</f>
        <v>0</v>
      </c>
      <c r="J10" s="1">
        <f>SUMIFS('Federal Income Tax'!$K:$K,'Federal Income Tax'!$B:$B,'Total Wages'!$B10,'Federal Income Tax'!$C:$C,'Total Wages'!$C10,'Federal Income Tax'!$AA:$AA,'Total Wages'!J$8)</f>
        <v>0</v>
      </c>
      <c r="K10" s="1">
        <f>SUMIFS('Federal Income Tax'!$K:$K,'Federal Income Tax'!$B:$B,'Total Wages'!$B10,'Federal Income Tax'!$C:$C,'Total Wages'!$C10,'Federal Income Tax'!$AA:$AA,'Total Wages'!K$8)</f>
        <v>0</v>
      </c>
      <c r="L10" s="1">
        <f>SUMIFS('Federal Income Tax'!$K:$K,'Federal Income Tax'!$B:$B,'Total Wages'!$B10,'Federal Income Tax'!$C:$C,'Total Wages'!$C10,'Federal Income Tax'!$AA:$AA,'Total Wages'!L$8)</f>
        <v>0</v>
      </c>
      <c r="M10" s="1">
        <f>SUMIFS('Federal Income Tax'!$K:$K,'Federal Income Tax'!$B:$B,'Total Wages'!$B10,'Federal Income Tax'!$C:$C,'Total Wages'!$C10,'Federal Income Tax'!$AA:$AA,'Total Wages'!M$8)</f>
        <v>0</v>
      </c>
      <c r="N10" s="1">
        <f>SUMIFS('Federal Income Tax'!$K:$K,'Federal Income Tax'!$B:$B,'Total Wages'!$B10,'Federal Income Tax'!$C:$C,'Total Wages'!$C10,'Federal Income Tax'!$AA:$AA,'Total Wages'!N$8)</f>
        <v>0</v>
      </c>
      <c r="O10" s="1">
        <f>SUMIFS('Federal Income Tax'!$K:$K,'Federal Income Tax'!$B:$B,'Total Wages'!$B10,'Federal Income Tax'!$C:$C,'Total Wages'!$C10,'Federal Income Tax'!$AA:$AA,'Total Wages'!O$8)</f>
        <v>0</v>
      </c>
      <c r="P10" s="1">
        <f>SUMIFS('Federal Income Tax'!$K:$K,'Federal Income Tax'!$B:$B,'Total Wages'!$B10,'Federal Income Tax'!$C:$C,'Total Wages'!$C10,'Federal Income Tax'!$AA:$AA,'Total Wages'!P$8)</f>
        <v>0</v>
      </c>
      <c r="Q10" s="11">
        <f t="shared" ref="Q10:Q48" si="2">SUM(E10:P10)</f>
        <v>0</v>
      </c>
      <c r="R10" s="9">
        <f>$R$7</f>
        <v>7000</v>
      </c>
      <c r="S10" s="1" t="str">
        <f t="shared" si="1"/>
        <v/>
      </c>
    </row>
    <row r="11" spans="2:19" x14ac:dyDescent="0.25">
      <c r="B11" t="str">
        <f>IF(Staff!B11="","",Staff!B11)</f>
        <v/>
      </c>
      <c r="C11" t="str">
        <f>IF(Staff!C11="","",Staff!C11)</f>
        <v/>
      </c>
      <c r="E11" s="1">
        <f>SUMIFS('Federal Income Tax'!$K:$K,'Federal Income Tax'!$B:$B,'Total Wages'!$B11,'Federal Income Tax'!$C:$C,'Total Wages'!$C11,'Federal Income Tax'!$AA:$AA,'Total Wages'!E$8)</f>
        <v>0</v>
      </c>
      <c r="F11" s="1">
        <f>SUMIFS('Federal Income Tax'!$K:$K,'Federal Income Tax'!$B:$B,'Total Wages'!$B11,'Federal Income Tax'!$C:$C,'Total Wages'!$C11,'Federal Income Tax'!$AA:$AA,'Total Wages'!F$8)</f>
        <v>0</v>
      </c>
      <c r="G11" s="1">
        <f>SUMIFS('Federal Income Tax'!$K:$K,'Federal Income Tax'!$B:$B,'Total Wages'!$B11,'Federal Income Tax'!$C:$C,'Total Wages'!$C11,'Federal Income Tax'!$AA:$AA,'Total Wages'!G$8)</f>
        <v>0</v>
      </c>
      <c r="H11" s="1">
        <f>SUMIFS('Federal Income Tax'!$K:$K,'Federal Income Tax'!$B:$B,'Total Wages'!$B11,'Federal Income Tax'!$C:$C,'Total Wages'!$C11,'Federal Income Tax'!$AA:$AA,'Total Wages'!H$8)</f>
        <v>0</v>
      </c>
      <c r="I11" s="1">
        <f>SUMIFS('Federal Income Tax'!$K:$K,'Federal Income Tax'!$B:$B,'Total Wages'!$B11,'Federal Income Tax'!$C:$C,'Total Wages'!$C11,'Federal Income Tax'!$AA:$AA,'Total Wages'!I$8)</f>
        <v>0</v>
      </c>
      <c r="J11" s="1">
        <f>SUMIFS('Federal Income Tax'!$K:$K,'Federal Income Tax'!$B:$B,'Total Wages'!$B11,'Federal Income Tax'!$C:$C,'Total Wages'!$C11,'Federal Income Tax'!$AA:$AA,'Total Wages'!J$8)</f>
        <v>0</v>
      </c>
      <c r="K11" s="1">
        <f>SUMIFS('Federal Income Tax'!$K:$K,'Federal Income Tax'!$B:$B,'Total Wages'!$B11,'Federal Income Tax'!$C:$C,'Total Wages'!$C11,'Federal Income Tax'!$AA:$AA,'Total Wages'!K$8)</f>
        <v>0</v>
      </c>
      <c r="L11" s="1">
        <f>SUMIFS('Federal Income Tax'!$K:$K,'Federal Income Tax'!$B:$B,'Total Wages'!$B11,'Federal Income Tax'!$C:$C,'Total Wages'!$C11,'Federal Income Tax'!$AA:$AA,'Total Wages'!L$8)</f>
        <v>0</v>
      </c>
      <c r="M11" s="1">
        <f>SUMIFS('Federal Income Tax'!$K:$K,'Federal Income Tax'!$B:$B,'Total Wages'!$B11,'Federal Income Tax'!$C:$C,'Total Wages'!$C11,'Federal Income Tax'!$AA:$AA,'Total Wages'!M$8)</f>
        <v>0</v>
      </c>
      <c r="N11" s="1">
        <f>SUMIFS('Federal Income Tax'!$K:$K,'Federal Income Tax'!$B:$B,'Total Wages'!$B11,'Federal Income Tax'!$C:$C,'Total Wages'!$C11,'Federal Income Tax'!$AA:$AA,'Total Wages'!N$8)</f>
        <v>0</v>
      </c>
      <c r="O11" s="1">
        <f>SUMIFS('Federal Income Tax'!$K:$K,'Federal Income Tax'!$B:$B,'Total Wages'!$B11,'Federal Income Tax'!$C:$C,'Total Wages'!$C11,'Federal Income Tax'!$AA:$AA,'Total Wages'!O$8)</f>
        <v>0</v>
      </c>
      <c r="P11" s="1">
        <f>SUMIFS('Federal Income Tax'!$K:$K,'Federal Income Tax'!$B:$B,'Total Wages'!$B11,'Federal Income Tax'!$C:$C,'Total Wages'!$C11,'Federal Income Tax'!$AA:$AA,'Total Wages'!P$8)</f>
        <v>0</v>
      </c>
      <c r="Q11" s="11">
        <f t="shared" si="2"/>
        <v>0</v>
      </c>
      <c r="R11" s="9">
        <f t="shared" ref="R11:R48" si="3">$R$7</f>
        <v>7000</v>
      </c>
      <c r="S11" s="1" t="str">
        <f t="shared" si="1"/>
        <v/>
      </c>
    </row>
    <row r="12" spans="2:19" x14ac:dyDescent="0.25">
      <c r="B12" t="str">
        <f>IF(Staff!B12="","",Staff!B12)</f>
        <v/>
      </c>
      <c r="C12" t="str">
        <f>IF(Staff!C12="","",Staff!C12)</f>
        <v/>
      </c>
      <c r="E12" s="1">
        <f>SUMIFS('Federal Income Tax'!$K:$K,'Federal Income Tax'!$B:$B,'Total Wages'!$B12,'Federal Income Tax'!$C:$C,'Total Wages'!$C12,'Federal Income Tax'!$AA:$AA,'Total Wages'!E$8)</f>
        <v>0</v>
      </c>
      <c r="F12" s="1">
        <f>SUMIFS('Federal Income Tax'!$K:$K,'Federal Income Tax'!$B:$B,'Total Wages'!$B12,'Federal Income Tax'!$C:$C,'Total Wages'!$C12,'Federal Income Tax'!$AA:$AA,'Total Wages'!F$8)</f>
        <v>0</v>
      </c>
      <c r="G12" s="1">
        <f>SUMIFS('Federal Income Tax'!$K:$K,'Federal Income Tax'!$B:$B,'Total Wages'!$B12,'Federal Income Tax'!$C:$C,'Total Wages'!$C12,'Federal Income Tax'!$AA:$AA,'Total Wages'!G$8)</f>
        <v>0</v>
      </c>
      <c r="H12" s="1">
        <f>SUMIFS('Federal Income Tax'!$K:$K,'Federal Income Tax'!$B:$B,'Total Wages'!$B12,'Federal Income Tax'!$C:$C,'Total Wages'!$C12,'Federal Income Tax'!$AA:$AA,'Total Wages'!H$8)</f>
        <v>0</v>
      </c>
      <c r="I12" s="1">
        <f>SUMIFS('Federal Income Tax'!$K:$K,'Federal Income Tax'!$B:$B,'Total Wages'!$B12,'Federal Income Tax'!$C:$C,'Total Wages'!$C12,'Federal Income Tax'!$AA:$AA,'Total Wages'!I$8)</f>
        <v>0</v>
      </c>
      <c r="J12" s="1">
        <f>SUMIFS('Federal Income Tax'!$K:$K,'Federal Income Tax'!$B:$B,'Total Wages'!$B12,'Federal Income Tax'!$C:$C,'Total Wages'!$C12,'Federal Income Tax'!$AA:$AA,'Total Wages'!J$8)</f>
        <v>0</v>
      </c>
      <c r="K12" s="1">
        <f>SUMIFS('Federal Income Tax'!$K:$K,'Federal Income Tax'!$B:$B,'Total Wages'!$B12,'Federal Income Tax'!$C:$C,'Total Wages'!$C12,'Federal Income Tax'!$AA:$AA,'Total Wages'!K$8)</f>
        <v>0</v>
      </c>
      <c r="L12" s="1">
        <f>SUMIFS('Federal Income Tax'!$K:$K,'Federal Income Tax'!$B:$B,'Total Wages'!$B12,'Federal Income Tax'!$C:$C,'Total Wages'!$C12,'Federal Income Tax'!$AA:$AA,'Total Wages'!L$8)</f>
        <v>0</v>
      </c>
      <c r="M12" s="1">
        <f>SUMIFS('Federal Income Tax'!$K:$K,'Federal Income Tax'!$B:$B,'Total Wages'!$B12,'Federal Income Tax'!$C:$C,'Total Wages'!$C12,'Federal Income Tax'!$AA:$AA,'Total Wages'!M$8)</f>
        <v>0</v>
      </c>
      <c r="N12" s="1">
        <f>SUMIFS('Federal Income Tax'!$K:$K,'Federal Income Tax'!$B:$B,'Total Wages'!$B12,'Federal Income Tax'!$C:$C,'Total Wages'!$C12,'Federal Income Tax'!$AA:$AA,'Total Wages'!N$8)</f>
        <v>0</v>
      </c>
      <c r="O12" s="1">
        <f>SUMIFS('Federal Income Tax'!$K:$K,'Federal Income Tax'!$B:$B,'Total Wages'!$B12,'Federal Income Tax'!$C:$C,'Total Wages'!$C12,'Federal Income Tax'!$AA:$AA,'Total Wages'!O$8)</f>
        <v>0</v>
      </c>
      <c r="P12" s="1">
        <f>SUMIFS('Federal Income Tax'!$K:$K,'Federal Income Tax'!$B:$B,'Total Wages'!$B12,'Federal Income Tax'!$C:$C,'Total Wages'!$C12,'Federal Income Tax'!$AA:$AA,'Total Wages'!P$8)</f>
        <v>0</v>
      </c>
      <c r="Q12" s="11">
        <f t="shared" si="2"/>
        <v>0</v>
      </c>
      <c r="R12" s="9">
        <f t="shared" si="3"/>
        <v>7000</v>
      </c>
      <c r="S12" s="1" t="str">
        <f>IF(SUM(Q12,-R12)&lt;0,"",SUM(Q12,-R12))</f>
        <v/>
      </c>
    </row>
    <row r="13" spans="2:19" x14ac:dyDescent="0.25">
      <c r="B13" t="str">
        <f>IF(Staff!B13="","",Staff!B13)</f>
        <v/>
      </c>
      <c r="C13" t="str">
        <f>IF(Staff!C13="","",Staff!C13)</f>
        <v/>
      </c>
      <c r="E13" s="1">
        <f>SUMIFS('Federal Income Tax'!$K:$K,'Federal Income Tax'!$B:$B,'Total Wages'!$B13,'Federal Income Tax'!$C:$C,'Total Wages'!$C13,'Federal Income Tax'!$AA:$AA,'Total Wages'!E$8)</f>
        <v>0</v>
      </c>
      <c r="F13" s="1">
        <f>SUMIFS('Federal Income Tax'!$K:$K,'Federal Income Tax'!$B:$B,'Total Wages'!$B13,'Federal Income Tax'!$C:$C,'Total Wages'!$C13,'Federal Income Tax'!$AA:$AA,'Total Wages'!F$8)</f>
        <v>0</v>
      </c>
      <c r="G13" s="1">
        <f>SUMIFS('Federal Income Tax'!$K:$K,'Federal Income Tax'!$B:$B,'Total Wages'!$B13,'Federal Income Tax'!$C:$C,'Total Wages'!$C13,'Federal Income Tax'!$AA:$AA,'Total Wages'!G$8)</f>
        <v>0</v>
      </c>
      <c r="H13" s="1">
        <f>SUMIFS('Federal Income Tax'!$K:$K,'Federal Income Tax'!$B:$B,'Total Wages'!$B13,'Federal Income Tax'!$C:$C,'Total Wages'!$C13,'Federal Income Tax'!$AA:$AA,'Total Wages'!H$8)</f>
        <v>0</v>
      </c>
      <c r="I13" s="1">
        <f>SUMIFS('Federal Income Tax'!$K:$K,'Federal Income Tax'!$B:$B,'Total Wages'!$B13,'Federal Income Tax'!$C:$C,'Total Wages'!$C13,'Federal Income Tax'!$AA:$AA,'Total Wages'!I$8)</f>
        <v>0</v>
      </c>
      <c r="J13" s="1">
        <f>SUMIFS('Federal Income Tax'!$K:$K,'Federal Income Tax'!$B:$B,'Total Wages'!$B13,'Federal Income Tax'!$C:$C,'Total Wages'!$C13,'Federal Income Tax'!$AA:$AA,'Total Wages'!J$8)</f>
        <v>0</v>
      </c>
      <c r="K13" s="1">
        <f>SUMIFS('Federal Income Tax'!$K:$K,'Federal Income Tax'!$B:$B,'Total Wages'!$B13,'Federal Income Tax'!$C:$C,'Total Wages'!$C13,'Federal Income Tax'!$AA:$AA,'Total Wages'!K$8)</f>
        <v>0</v>
      </c>
      <c r="L13" s="1">
        <f>SUMIFS('Federal Income Tax'!$K:$K,'Federal Income Tax'!$B:$B,'Total Wages'!$B13,'Federal Income Tax'!$C:$C,'Total Wages'!$C13,'Federal Income Tax'!$AA:$AA,'Total Wages'!L$8)</f>
        <v>0</v>
      </c>
      <c r="M13" s="1">
        <f>SUMIFS('Federal Income Tax'!$K:$K,'Federal Income Tax'!$B:$B,'Total Wages'!$B13,'Federal Income Tax'!$C:$C,'Total Wages'!$C13,'Federal Income Tax'!$AA:$AA,'Total Wages'!M$8)</f>
        <v>0</v>
      </c>
      <c r="N13" s="1">
        <f>SUMIFS('Federal Income Tax'!$K:$K,'Federal Income Tax'!$B:$B,'Total Wages'!$B13,'Federal Income Tax'!$C:$C,'Total Wages'!$C13,'Federal Income Tax'!$AA:$AA,'Total Wages'!N$8)</f>
        <v>0</v>
      </c>
      <c r="O13" s="1">
        <f>SUMIFS('Federal Income Tax'!$K:$K,'Federal Income Tax'!$B:$B,'Total Wages'!$B13,'Federal Income Tax'!$C:$C,'Total Wages'!$C13,'Federal Income Tax'!$AA:$AA,'Total Wages'!O$8)</f>
        <v>0</v>
      </c>
      <c r="P13" s="1">
        <f>SUMIFS('Federal Income Tax'!$K:$K,'Federal Income Tax'!$B:$B,'Total Wages'!$B13,'Federal Income Tax'!$C:$C,'Total Wages'!$C13,'Federal Income Tax'!$AA:$AA,'Total Wages'!P$8)</f>
        <v>0</v>
      </c>
      <c r="Q13" s="11">
        <f t="shared" si="2"/>
        <v>0</v>
      </c>
      <c r="R13" s="9">
        <f t="shared" si="3"/>
        <v>7000</v>
      </c>
      <c r="S13" s="1" t="str">
        <f t="shared" ref="S13:S48" si="4">IF(SUM(Q13,-R13)&lt;0,"",SUM(Q13,-R13))</f>
        <v/>
      </c>
    </row>
    <row r="14" spans="2:19" x14ac:dyDescent="0.25">
      <c r="B14" t="str">
        <f>IF(Staff!B14="","",Staff!B14)</f>
        <v/>
      </c>
      <c r="C14" t="str">
        <f>IF(Staff!C14="","",Staff!C14)</f>
        <v/>
      </c>
      <c r="E14" s="1">
        <f>SUMIFS('Federal Income Tax'!$K:$K,'Federal Income Tax'!$B:$B,'Total Wages'!$B14,'Federal Income Tax'!$C:$C,'Total Wages'!$C14,'Federal Income Tax'!$AA:$AA,'Total Wages'!E$8)</f>
        <v>0</v>
      </c>
      <c r="F14" s="1">
        <f>SUMIFS('Federal Income Tax'!$K:$K,'Federal Income Tax'!$B:$B,'Total Wages'!$B14,'Federal Income Tax'!$C:$C,'Total Wages'!$C14,'Federal Income Tax'!$AA:$AA,'Total Wages'!F$8)</f>
        <v>0</v>
      </c>
      <c r="G14" s="1">
        <f>SUMIFS('Federal Income Tax'!$K:$K,'Federal Income Tax'!$B:$B,'Total Wages'!$B14,'Federal Income Tax'!$C:$C,'Total Wages'!$C14,'Federal Income Tax'!$AA:$AA,'Total Wages'!G$8)</f>
        <v>0</v>
      </c>
      <c r="H14" s="1">
        <f>SUMIFS('Federal Income Tax'!$K:$K,'Federal Income Tax'!$B:$B,'Total Wages'!$B14,'Federal Income Tax'!$C:$C,'Total Wages'!$C14,'Federal Income Tax'!$AA:$AA,'Total Wages'!H$8)</f>
        <v>0</v>
      </c>
      <c r="I14" s="1">
        <f>SUMIFS('Federal Income Tax'!$K:$K,'Federal Income Tax'!$B:$B,'Total Wages'!$B14,'Federal Income Tax'!$C:$C,'Total Wages'!$C14,'Federal Income Tax'!$AA:$AA,'Total Wages'!I$8)</f>
        <v>0</v>
      </c>
      <c r="J14" s="1">
        <f>SUMIFS('Federal Income Tax'!$K:$K,'Federal Income Tax'!$B:$B,'Total Wages'!$B14,'Federal Income Tax'!$C:$C,'Total Wages'!$C14,'Federal Income Tax'!$AA:$AA,'Total Wages'!J$8)</f>
        <v>0</v>
      </c>
      <c r="K14" s="1">
        <f>SUMIFS('Federal Income Tax'!$K:$K,'Federal Income Tax'!$B:$B,'Total Wages'!$B14,'Federal Income Tax'!$C:$C,'Total Wages'!$C14,'Federal Income Tax'!$AA:$AA,'Total Wages'!K$8)</f>
        <v>0</v>
      </c>
      <c r="L14" s="1">
        <f>SUMIFS('Federal Income Tax'!$K:$K,'Federal Income Tax'!$B:$B,'Total Wages'!$B14,'Federal Income Tax'!$C:$C,'Total Wages'!$C14,'Federal Income Tax'!$AA:$AA,'Total Wages'!L$8)</f>
        <v>0</v>
      </c>
      <c r="M14" s="1">
        <f>SUMIFS('Federal Income Tax'!$K:$K,'Federal Income Tax'!$B:$B,'Total Wages'!$B14,'Federal Income Tax'!$C:$C,'Total Wages'!$C14,'Federal Income Tax'!$AA:$AA,'Total Wages'!M$8)</f>
        <v>0</v>
      </c>
      <c r="N14" s="1">
        <f>SUMIFS('Federal Income Tax'!$K:$K,'Federal Income Tax'!$B:$B,'Total Wages'!$B14,'Federal Income Tax'!$C:$C,'Total Wages'!$C14,'Federal Income Tax'!$AA:$AA,'Total Wages'!N$8)</f>
        <v>0</v>
      </c>
      <c r="O14" s="1">
        <f>SUMIFS('Federal Income Tax'!$K:$K,'Federal Income Tax'!$B:$B,'Total Wages'!$B14,'Federal Income Tax'!$C:$C,'Total Wages'!$C14,'Federal Income Tax'!$AA:$AA,'Total Wages'!O$8)</f>
        <v>0</v>
      </c>
      <c r="P14" s="1">
        <f>SUMIFS('Federal Income Tax'!$K:$K,'Federal Income Tax'!$B:$B,'Total Wages'!$B14,'Federal Income Tax'!$C:$C,'Total Wages'!$C14,'Federal Income Tax'!$AA:$AA,'Total Wages'!P$8)</f>
        <v>0</v>
      </c>
      <c r="Q14" s="11">
        <f t="shared" si="2"/>
        <v>0</v>
      </c>
      <c r="R14" s="9">
        <f t="shared" si="3"/>
        <v>7000</v>
      </c>
      <c r="S14" s="1" t="str">
        <f t="shared" si="4"/>
        <v/>
      </c>
    </row>
    <row r="15" spans="2:19" x14ac:dyDescent="0.25">
      <c r="B15" t="str">
        <f>IF(Staff!B15="","",Staff!B15)</f>
        <v/>
      </c>
      <c r="C15" t="str">
        <f>IF(Staff!C15="","",Staff!C15)</f>
        <v/>
      </c>
      <c r="E15" s="1">
        <f>SUMIFS('Federal Income Tax'!$K:$K,'Federal Income Tax'!$B:$B,'Total Wages'!$B15,'Federal Income Tax'!$C:$C,'Total Wages'!$C15,'Federal Income Tax'!$AA:$AA,'Total Wages'!E$8)</f>
        <v>0</v>
      </c>
      <c r="F15" s="1">
        <f>SUMIFS('Federal Income Tax'!$K:$K,'Federal Income Tax'!$B:$B,'Total Wages'!$B15,'Federal Income Tax'!$C:$C,'Total Wages'!$C15,'Federal Income Tax'!$AA:$AA,'Total Wages'!F$8)</f>
        <v>0</v>
      </c>
      <c r="G15" s="1">
        <f>SUMIFS('Federal Income Tax'!$K:$K,'Federal Income Tax'!$B:$B,'Total Wages'!$B15,'Federal Income Tax'!$C:$C,'Total Wages'!$C15,'Federal Income Tax'!$AA:$AA,'Total Wages'!G$8)</f>
        <v>0</v>
      </c>
      <c r="H15" s="1">
        <f>SUMIFS('Federal Income Tax'!$K:$K,'Federal Income Tax'!$B:$B,'Total Wages'!$B15,'Federal Income Tax'!$C:$C,'Total Wages'!$C15,'Federal Income Tax'!$AA:$AA,'Total Wages'!H$8)</f>
        <v>0</v>
      </c>
      <c r="I15" s="1">
        <f>SUMIFS('Federal Income Tax'!$K:$K,'Federal Income Tax'!$B:$B,'Total Wages'!$B15,'Federal Income Tax'!$C:$C,'Total Wages'!$C15,'Federal Income Tax'!$AA:$AA,'Total Wages'!I$8)</f>
        <v>0</v>
      </c>
      <c r="J15" s="1">
        <f>SUMIFS('Federal Income Tax'!$K:$K,'Federal Income Tax'!$B:$B,'Total Wages'!$B15,'Federal Income Tax'!$C:$C,'Total Wages'!$C15,'Federal Income Tax'!$AA:$AA,'Total Wages'!J$8)</f>
        <v>0</v>
      </c>
      <c r="K15" s="1">
        <f>SUMIFS('Federal Income Tax'!$K:$K,'Federal Income Tax'!$B:$B,'Total Wages'!$B15,'Federal Income Tax'!$C:$C,'Total Wages'!$C15,'Federal Income Tax'!$AA:$AA,'Total Wages'!K$8)</f>
        <v>0</v>
      </c>
      <c r="L15" s="1">
        <f>SUMIFS('Federal Income Tax'!$K:$K,'Federal Income Tax'!$B:$B,'Total Wages'!$B15,'Federal Income Tax'!$C:$C,'Total Wages'!$C15,'Federal Income Tax'!$AA:$AA,'Total Wages'!L$8)</f>
        <v>0</v>
      </c>
      <c r="M15" s="1">
        <f>SUMIFS('Federal Income Tax'!$K:$K,'Federal Income Tax'!$B:$B,'Total Wages'!$B15,'Federal Income Tax'!$C:$C,'Total Wages'!$C15,'Federal Income Tax'!$AA:$AA,'Total Wages'!M$8)</f>
        <v>0</v>
      </c>
      <c r="N15" s="1">
        <f>SUMIFS('Federal Income Tax'!$K:$K,'Federal Income Tax'!$B:$B,'Total Wages'!$B15,'Federal Income Tax'!$C:$C,'Total Wages'!$C15,'Federal Income Tax'!$AA:$AA,'Total Wages'!N$8)</f>
        <v>0</v>
      </c>
      <c r="O15" s="1">
        <f>SUMIFS('Federal Income Tax'!$K:$K,'Federal Income Tax'!$B:$B,'Total Wages'!$B15,'Federal Income Tax'!$C:$C,'Total Wages'!$C15,'Federal Income Tax'!$AA:$AA,'Total Wages'!O$8)</f>
        <v>0</v>
      </c>
      <c r="P15" s="1">
        <f>SUMIFS('Federal Income Tax'!$K:$K,'Federal Income Tax'!$B:$B,'Total Wages'!$B15,'Federal Income Tax'!$C:$C,'Total Wages'!$C15,'Federal Income Tax'!$AA:$AA,'Total Wages'!P$8)</f>
        <v>0</v>
      </c>
      <c r="Q15" s="11">
        <f t="shared" si="2"/>
        <v>0</v>
      </c>
      <c r="R15" s="9">
        <f t="shared" si="3"/>
        <v>7000</v>
      </c>
      <c r="S15" s="1" t="str">
        <f t="shared" si="4"/>
        <v/>
      </c>
    </row>
    <row r="16" spans="2:19" x14ac:dyDescent="0.25">
      <c r="B16" t="str">
        <f>IF(Staff!B16="","",Staff!B16)</f>
        <v/>
      </c>
      <c r="C16" t="str">
        <f>IF(Staff!C16="","",Staff!C16)</f>
        <v/>
      </c>
      <c r="E16" s="1">
        <f>SUMIFS('Federal Income Tax'!$K:$K,'Federal Income Tax'!$B:$B,'Total Wages'!$B16,'Federal Income Tax'!$C:$C,'Total Wages'!$C16,'Federal Income Tax'!$AA:$AA,'Total Wages'!E$8)</f>
        <v>0</v>
      </c>
      <c r="F16" s="1">
        <f>SUMIFS('Federal Income Tax'!$K:$K,'Federal Income Tax'!$B:$B,'Total Wages'!$B16,'Federal Income Tax'!$C:$C,'Total Wages'!$C16,'Federal Income Tax'!$AA:$AA,'Total Wages'!F$8)</f>
        <v>0</v>
      </c>
      <c r="G16" s="1">
        <f>SUMIFS('Federal Income Tax'!$K:$K,'Federal Income Tax'!$B:$B,'Total Wages'!$B16,'Federal Income Tax'!$C:$C,'Total Wages'!$C16,'Federal Income Tax'!$AA:$AA,'Total Wages'!G$8)</f>
        <v>0</v>
      </c>
      <c r="H16" s="1">
        <f>SUMIFS('Federal Income Tax'!$K:$K,'Federal Income Tax'!$B:$B,'Total Wages'!$B16,'Federal Income Tax'!$C:$C,'Total Wages'!$C16,'Federal Income Tax'!$AA:$AA,'Total Wages'!H$8)</f>
        <v>0</v>
      </c>
      <c r="I16" s="1">
        <f>SUMIFS('Federal Income Tax'!$K:$K,'Federal Income Tax'!$B:$B,'Total Wages'!$B16,'Federal Income Tax'!$C:$C,'Total Wages'!$C16,'Federal Income Tax'!$AA:$AA,'Total Wages'!I$8)</f>
        <v>0</v>
      </c>
      <c r="J16" s="1">
        <f>SUMIFS('Federal Income Tax'!$K:$K,'Federal Income Tax'!$B:$B,'Total Wages'!$B16,'Federal Income Tax'!$C:$C,'Total Wages'!$C16,'Federal Income Tax'!$AA:$AA,'Total Wages'!J$8)</f>
        <v>0</v>
      </c>
      <c r="K16" s="1">
        <f>SUMIFS('Federal Income Tax'!$K:$K,'Federal Income Tax'!$B:$B,'Total Wages'!$B16,'Federal Income Tax'!$C:$C,'Total Wages'!$C16,'Federal Income Tax'!$AA:$AA,'Total Wages'!K$8)</f>
        <v>0</v>
      </c>
      <c r="L16" s="1">
        <f>SUMIFS('Federal Income Tax'!$K:$K,'Federal Income Tax'!$B:$B,'Total Wages'!$B16,'Federal Income Tax'!$C:$C,'Total Wages'!$C16,'Federal Income Tax'!$AA:$AA,'Total Wages'!L$8)</f>
        <v>0</v>
      </c>
      <c r="M16" s="1">
        <f>SUMIFS('Federal Income Tax'!$K:$K,'Federal Income Tax'!$B:$B,'Total Wages'!$B16,'Federal Income Tax'!$C:$C,'Total Wages'!$C16,'Federal Income Tax'!$AA:$AA,'Total Wages'!M$8)</f>
        <v>0</v>
      </c>
      <c r="N16" s="1">
        <f>SUMIFS('Federal Income Tax'!$K:$K,'Federal Income Tax'!$B:$B,'Total Wages'!$B16,'Federal Income Tax'!$C:$C,'Total Wages'!$C16,'Federal Income Tax'!$AA:$AA,'Total Wages'!N$8)</f>
        <v>0</v>
      </c>
      <c r="O16" s="1">
        <f>SUMIFS('Federal Income Tax'!$K:$K,'Federal Income Tax'!$B:$B,'Total Wages'!$B16,'Federal Income Tax'!$C:$C,'Total Wages'!$C16,'Federal Income Tax'!$AA:$AA,'Total Wages'!O$8)</f>
        <v>0</v>
      </c>
      <c r="P16" s="1">
        <f>SUMIFS('Federal Income Tax'!$K:$K,'Federal Income Tax'!$B:$B,'Total Wages'!$B16,'Federal Income Tax'!$C:$C,'Total Wages'!$C16,'Federal Income Tax'!$AA:$AA,'Total Wages'!P$8)</f>
        <v>0</v>
      </c>
      <c r="Q16" s="11">
        <f t="shared" si="2"/>
        <v>0</v>
      </c>
      <c r="R16" s="9">
        <f t="shared" si="3"/>
        <v>7000</v>
      </c>
      <c r="S16" s="1" t="str">
        <f t="shared" si="4"/>
        <v/>
      </c>
    </row>
    <row r="17" spans="2:19" x14ac:dyDescent="0.25">
      <c r="B17" t="str">
        <f>IF(Staff!B17="","",Staff!B17)</f>
        <v/>
      </c>
      <c r="C17" t="str">
        <f>IF(Staff!C17="","",Staff!C17)</f>
        <v/>
      </c>
      <c r="E17" s="1">
        <f>SUMIFS('Federal Income Tax'!$K:$K,'Federal Income Tax'!$B:$B,'Total Wages'!$B17,'Federal Income Tax'!$C:$C,'Total Wages'!$C17,'Federal Income Tax'!$AA:$AA,'Total Wages'!E$8)</f>
        <v>0</v>
      </c>
      <c r="F17" s="1">
        <f>SUMIFS('Federal Income Tax'!$K:$K,'Federal Income Tax'!$B:$B,'Total Wages'!$B17,'Federal Income Tax'!$C:$C,'Total Wages'!$C17,'Federal Income Tax'!$AA:$AA,'Total Wages'!F$8)</f>
        <v>0</v>
      </c>
      <c r="G17" s="1">
        <f>SUMIFS('Federal Income Tax'!$K:$K,'Federal Income Tax'!$B:$B,'Total Wages'!$B17,'Federal Income Tax'!$C:$C,'Total Wages'!$C17,'Federal Income Tax'!$AA:$AA,'Total Wages'!G$8)</f>
        <v>0</v>
      </c>
      <c r="H17" s="1">
        <f>SUMIFS('Federal Income Tax'!$K:$K,'Federal Income Tax'!$B:$B,'Total Wages'!$B17,'Federal Income Tax'!$C:$C,'Total Wages'!$C17,'Federal Income Tax'!$AA:$AA,'Total Wages'!H$8)</f>
        <v>0</v>
      </c>
      <c r="I17" s="1">
        <f>SUMIFS('Federal Income Tax'!$K:$K,'Federal Income Tax'!$B:$B,'Total Wages'!$B17,'Federal Income Tax'!$C:$C,'Total Wages'!$C17,'Federal Income Tax'!$AA:$AA,'Total Wages'!I$8)</f>
        <v>0</v>
      </c>
      <c r="J17" s="1">
        <f>SUMIFS('Federal Income Tax'!$K:$K,'Federal Income Tax'!$B:$B,'Total Wages'!$B17,'Federal Income Tax'!$C:$C,'Total Wages'!$C17,'Federal Income Tax'!$AA:$AA,'Total Wages'!J$8)</f>
        <v>0</v>
      </c>
      <c r="K17" s="1">
        <f>SUMIFS('Federal Income Tax'!$K:$K,'Federal Income Tax'!$B:$B,'Total Wages'!$B17,'Federal Income Tax'!$C:$C,'Total Wages'!$C17,'Federal Income Tax'!$AA:$AA,'Total Wages'!K$8)</f>
        <v>0</v>
      </c>
      <c r="L17" s="1">
        <f>SUMIFS('Federal Income Tax'!$K:$K,'Federal Income Tax'!$B:$B,'Total Wages'!$B17,'Federal Income Tax'!$C:$C,'Total Wages'!$C17,'Federal Income Tax'!$AA:$AA,'Total Wages'!L$8)</f>
        <v>0</v>
      </c>
      <c r="M17" s="1">
        <f>SUMIFS('Federal Income Tax'!$K:$K,'Federal Income Tax'!$B:$B,'Total Wages'!$B17,'Federal Income Tax'!$C:$C,'Total Wages'!$C17,'Federal Income Tax'!$AA:$AA,'Total Wages'!M$8)</f>
        <v>0</v>
      </c>
      <c r="N17" s="1">
        <f>SUMIFS('Federal Income Tax'!$K:$K,'Federal Income Tax'!$B:$B,'Total Wages'!$B17,'Federal Income Tax'!$C:$C,'Total Wages'!$C17,'Federal Income Tax'!$AA:$AA,'Total Wages'!N$8)</f>
        <v>0</v>
      </c>
      <c r="O17" s="1">
        <f>SUMIFS('Federal Income Tax'!$K:$K,'Federal Income Tax'!$B:$B,'Total Wages'!$B17,'Federal Income Tax'!$C:$C,'Total Wages'!$C17,'Federal Income Tax'!$AA:$AA,'Total Wages'!O$8)</f>
        <v>0</v>
      </c>
      <c r="P17" s="1">
        <f>SUMIFS('Federal Income Tax'!$K:$K,'Federal Income Tax'!$B:$B,'Total Wages'!$B17,'Federal Income Tax'!$C:$C,'Total Wages'!$C17,'Federal Income Tax'!$AA:$AA,'Total Wages'!P$8)</f>
        <v>0</v>
      </c>
      <c r="Q17" s="11">
        <f t="shared" si="2"/>
        <v>0</v>
      </c>
      <c r="R17" s="9">
        <f t="shared" si="3"/>
        <v>7000</v>
      </c>
      <c r="S17" s="1" t="str">
        <f t="shared" si="4"/>
        <v/>
      </c>
    </row>
    <row r="18" spans="2:19" x14ac:dyDescent="0.25">
      <c r="B18" t="str">
        <f>IF(Staff!B18="","",Staff!B18)</f>
        <v/>
      </c>
      <c r="C18" t="str">
        <f>IF(Staff!C18="","",Staff!C18)</f>
        <v/>
      </c>
      <c r="E18" s="1">
        <f>SUMIFS('Federal Income Tax'!$K:$K,'Federal Income Tax'!$B:$B,'Total Wages'!$B18,'Federal Income Tax'!$C:$C,'Total Wages'!$C18,'Federal Income Tax'!$AA:$AA,'Total Wages'!E$8)</f>
        <v>0</v>
      </c>
      <c r="F18" s="1">
        <f>SUMIFS('Federal Income Tax'!$K:$K,'Federal Income Tax'!$B:$B,'Total Wages'!$B18,'Federal Income Tax'!$C:$C,'Total Wages'!$C18,'Federal Income Tax'!$AA:$AA,'Total Wages'!F$8)</f>
        <v>0</v>
      </c>
      <c r="G18" s="1">
        <f>SUMIFS('Federal Income Tax'!$K:$K,'Federal Income Tax'!$B:$B,'Total Wages'!$B18,'Federal Income Tax'!$C:$C,'Total Wages'!$C18,'Federal Income Tax'!$AA:$AA,'Total Wages'!G$8)</f>
        <v>0</v>
      </c>
      <c r="H18" s="1">
        <f>SUMIFS('Federal Income Tax'!$K:$K,'Federal Income Tax'!$B:$B,'Total Wages'!$B18,'Federal Income Tax'!$C:$C,'Total Wages'!$C18,'Federal Income Tax'!$AA:$AA,'Total Wages'!H$8)</f>
        <v>0</v>
      </c>
      <c r="I18" s="1">
        <f>SUMIFS('Federal Income Tax'!$K:$K,'Federal Income Tax'!$B:$B,'Total Wages'!$B18,'Federal Income Tax'!$C:$C,'Total Wages'!$C18,'Federal Income Tax'!$AA:$AA,'Total Wages'!I$8)</f>
        <v>0</v>
      </c>
      <c r="J18" s="1">
        <f>SUMIFS('Federal Income Tax'!$K:$K,'Federal Income Tax'!$B:$B,'Total Wages'!$B18,'Federal Income Tax'!$C:$C,'Total Wages'!$C18,'Federal Income Tax'!$AA:$AA,'Total Wages'!J$8)</f>
        <v>0</v>
      </c>
      <c r="K18" s="1">
        <f>SUMIFS('Federal Income Tax'!$K:$K,'Federal Income Tax'!$B:$B,'Total Wages'!$B18,'Federal Income Tax'!$C:$C,'Total Wages'!$C18,'Federal Income Tax'!$AA:$AA,'Total Wages'!K$8)</f>
        <v>0</v>
      </c>
      <c r="L18" s="1">
        <f>SUMIFS('Federal Income Tax'!$K:$K,'Federal Income Tax'!$B:$B,'Total Wages'!$B18,'Federal Income Tax'!$C:$C,'Total Wages'!$C18,'Federal Income Tax'!$AA:$AA,'Total Wages'!L$8)</f>
        <v>0</v>
      </c>
      <c r="M18" s="1">
        <f>SUMIFS('Federal Income Tax'!$K:$K,'Federal Income Tax'!$B:$B,'Total Wages'!$B18,'Federal Income Tax'!$C:$C,'Total Wages'!$C18,'Federal Income Tax'!$AA:$AA,'Total Wages'!M$8)</f>
        <v>0</v>
      </c>
      <c r="N18" s="1">
        <f>SUMIFS('Federal Income Tax'!$K:$K,'Federal Income Tax'!$B:$B,'Total Wages'!$B18,'Federal Income Tax'!$C:$C,'Total Wages'!$C18,'Federal Income Tax'!$AA:$AA,'Total Wages'!N$8)</f>
        <v>0</v>
      </c>
      <c r="O18" s="1">
        <f>SUMIFS('Federal Income Tax'!$K:$K,'Federal Income Tax'!$B:$B,'Total Wages'!$B18,'Federal Income Tax'!$C:$C,'Total Wages'!$C18,'Federal Income Tax'!$AA:$AA,'Total Wages'!O$8)</f>
        <v>0</v>
      </c>
      <c r="P18" s="1">
        <f>SUMIFS('Federal Income Tax'!$K:$K,'Federal Income Tax'!$B:$B,'Total Wages'!$B18,'Federal Income Tax'!$C:$C,'Total Wages'!$C18,'Federal Income Tax'!$AA:$AA,'Total Wages'!P$8)</f>
        <v>0</v>
      </c>
      <c r="Q18" s="11">
        <f t="shared" si="2"/>
        <v>0</v>
      </c>
      <c r="R18" s="9">
        <f t="shared" si="3"/>
        <v>7000</v>
      </c>
      <c r="S18" s="1" t="str">
        <f t="shared" si="4"/>
        <v/>
      </c>
    </row>
    <row r="19" spans="2:19" x14ac:dyDescent="0.25">
      <c r="B19" t="str">
        <f>IF(Staff!B19="","",Staff!B19)</f>
        <v/>
      </c>
      <c r="C19" t="str">
        <f>IF(Staff!C19="","",Staff!C19)</f>
        <v/>
      </c>
      <c r="E19" s="1">
        <f>SUMIFS('Federal Income Tax'!$K:$K,'Federal Income Tax'!$B:$B,'Total Wages'!$B19,'Federal Income Tax'!$C:$C,'Total Wages'!$C19,'Federal Income Tax'!$AA:$AA,'Total Wages'!E$8)</f>
        <v>0</v>
      </c>
      <c r="F19" s="1">
        <f>SUMIFS('Federal Income Tax'!$K:$K,'Federal Income Tax'!$B:$B,'Total Wages'!$B19,'Federal Income Tax'!$C:$C,'Total Wages'!$C19,'Federal Income Tax'!$AA:$AA,'Total Wages'!F$8)</f>
        <v>0</v>
      </c>
      <c r="G19" s="1">
        <f>SUMIFS('Federal Income Tax'!$K:$K,'Federal Income Tax'!$B:$B,'Total Wages'!$B19,'Federal Income Tax'!$C:$C,'Total Wages'!$C19,'Federal Income Tax'!$AA:$AA,'Total Wages'!G$8)</f>
        <v>0</v>
      </c>
      <c r="H19" s="1">
        <f>SUMIFS('Federal Income Tax'!$K:$K,'Federal Income Tax'!$B:$B,'Total Wages'!$B19,'Federal Income Tax'!$C:$C,'Total Wages'!$C19,'Federal Income Tax'!$AA:$AA,'Total Wages'!H$8)</f>
        <v>0</v>
      </c>
      <c r="I19" s="1">
        <f>SUMIFS('Federal Income Tax'!$K:$K,'Federal Income Tax'!$B:$B,'Total Wages'!$B19,'Federal Income Tax'!$C:$C,'Total Wages'!$C19,'Federal Income Tax'!$AA:$AA,'Total Wages'!I$8)</f>
        <v>0</v>
      </c>
      <c r="J19" s="1">
        <f>SUMIFS('Federal Income Tax'!$K:$K,'Federal Income Tax'!$B:$B,'Total Wages'!$B19,'Federal Income Tax'!$C:$C,'Total Wages'!$C19,'Federal Income Tax'!$AA:$AA,'Total Wages'!J$8)</f>
        <v>0</v>
      </c>
      <c r="K19" s="1">
        <f>SUMIFS('Federal Income Tax'!$K:$K,'Federal Income Tax'!$B:$B,'Total Wages'!$B19,'Federal Income Tax'!$C:$C,'Total Wages'!$C19,'Federal Income Tax'!$AA:$AA,'Total Wages'!K$8)</f>
        <v>0</v>
      </c>
      <c r="L19" s="1">
        <f>SUMIFS('Federal Income Tax'!$K:$K,'Federal Income Tax'!$B:$B,'Total Wages'!$B19,'Federal Income Tax'!$C:$C,'Total Wages'!$C19,'Federal Income Tax'!$AA:$AA,'Total Wages'!L$8)</f>
        <v>0</v>
      </c>
      <c r="M19" s="1">
        <f>SUMIFS('Federal Income Tax'!$K:$K,'Federal Income Tax'!$B:$B,'Total Wages'!$B19,'Federal Income Tax'!$C:$C,'Total Wages'!$C19,'Federal Income Tax'!$AA:$AA,'Total Wages'!M$8)</f>
        <v>0</v>
      </c>
      <c r="N19" s="1">
        <f>SUMIFS('Federal Income Tax'!$K:$K,'Federal Income Tax'!$B:$B,'Total Wages'!$B19,'Federal Income Tax'!$C:$C,'Total Wages'!$C19,'Federal Income Tax'!$AA:$AA,'Total Wages'!N$8)</f>
        <v>0</v>
      </c>
      <c r="O19" s="1">
        <f>SUMIFS('Federal Income Tax'!$K:$K,'Federal Income Tax'!$B:$B,'Total Wages'!$B19,'Federal Income Tax'!$C:$C,'Total Wages'!$C19,'Federal Income Tax'!$AA:$AA,'Total Wages'!O$8)</f>
        <v>0</v>
      </c>
      <c r="P19" s="1">
        <f>SUMIFS('Federal Income Tax'!$K:$K,'Federal Income Tax'!$B:$B,'Total Wages'!$B19,'Federal Income Tax'!$C:$C,'Total Wages'!$C19,'Federal Income Tax'!$AA:$AA,'Total Wages'!P$8)</f>
        <v>0</v>
      </c>
      <c r="Q19" s="11">
        <f t="shared" si="2"/>
        <v>0</v>
      </c>
      <c r="R19" s="9">
        <f t="shared" si="3"/>
        <v>7000</v>
      </c>
      <c r="S19" s="1" t="str">
        <f t="shared" si="4"/>
        <v/>
      </c>
    </row>
    <row r="20" spans="2:19" x14ac:dyDescent="0.25">
      <c r="B20" t="str">
        <f>IF(Staff!B20="","",Staff!B20)</f>
        <v/>
      </c>
      <c r="C20" t="str">
        <f>IF(Staff!C20="","",Staff!C20)</f>
        <v/>
      </c>
      <c r="E20" s="1">
        <f>SUMIFS('Federal Income Tax'!$K:$K,'Federal Income Tax'!$B:$B,'Total Wages'!$B20,'Federal Income Tax'!$C:$C,'Total Wages'!$C20,'Federal Income Tax'!$AA:$AA,'Total Wages'!E$8)</f>
        <v>0</v>
      </c>
      <c r="F20" s="1">
        <f>SUMIFS('Federal Income Tax'!$K:$K,'Federal Income Tax'!$B:$B,'Total Wages'!$B20,'Federal Income Tax'!$C:$C,'Total Wages'!$C20,'Federal Income Tax'!$AA:$AA,'Total Wages'!F$8)</f>
        <v>0</v>
      </c>
      <c r="G20" s="1">
        <f>SUMIFS('Federal Income Tax'!$K:$K,'Federal Income Tax'!$B:$B,'Total Wages'!$B20,'Federal Income Tax'!$C:$C,'Total Wages'!$C20,'Federal Income Tax'!$AA:$AA,'Total Wages'!G$8)</f>
        <v>0</v>
      </c>
      <c r="H20" s="1">
        <f>SUMIFS('Federal Income Tax'!$K:$K,'Federal Income Tax'!$B:$B,'Total Wages'!$B20,'Federal Income Tax'!$C:$C,'Total Wages'!$C20,'Federal Income Tax'!$AA:$AA,'Total Wages'!H$8)</f>
        <v>0</v>
      </c>
      <c r="I20" s="1">
        <f>SUMIFS('Federal Income Tax'!$K:$K,'Federal Income Tax'!$B:$B,'Total Wages'!$B20,'Federal Income Tax'!$C:$C,'Total Wages'!$C20,'Federal Income Tax'!$AA:$AA,'Total Wages'!I$8)</f>
        <v>0</v>
      </c>
      <c r="J20" s="1">
        <f>SUMIFS('Federal Income Tax'!$K:$K,'Federal Income Tax'!$B:$B,'Total Wages'!$B20,'Federal Income Tax'!$C:$C,'Total Wages'!$C20,'Federal Income Tax'!$AA:$AA,'Total Wages'!J$8)</f>
        <v>0</v>
      </c>
      <c r="K20" s="1">
        <f>SUMIFS('Federal Income Tax'!$K:$K,'Federal Income Tax'!$B:$B,'Total Wages'!$B20,'Federal Income Tax'!$C:$C,'Total Wages'!$C20,'Federal Income Tax'!$AA:$AA,'Total Wages'!K$8)</f>
        <v>0</v>
      </c>
      <c r="L20" s="1">
        <f>SUMIFS('Federal Income Tax'!$K:$K,'Federal Income Tax'!$B:$B,'Total Wages'!$B20,'Federal Income Tax'!$C:$C,'Total Wages'!$C20,'Federal Income Tax'!$AA:$AA,'Total Wages'!L$8)</f>
        <v>0</v>
      </c>
      <c r="M20" s="1">
        <f>SUMIFS('Federal Income Tax'!$K:$K,'Federal Income Tax'!$B:$B,'Total Wages'!$B20,'Federal Income Tax'!$C:$C,'Total Wages'!$C20,'Federal Income Tax'!$AA:$AA,'Total Wages'!M$8)</f>
        <v>0</v>
      </c>
      <c r="N20" s="1">
        <f>SUMIFS('Federal Income Tax'!$K:$K,'Federal Income Tax'!$B:$B,'Total Wages'!$B20,'Federal Income Tax'!$C:$C,'Total Wages'!$C20,'Federal Income Tax'!$AA:$AA,'Total Wages'!N$8)</f>
        <v>0</v>
      </c>
      <c r="O20" s="1">
        <f>SUMIFS('Federal Income Tax'!$K:$K,'Federal Income Tax'!$B:$B,'Total Wages'!$B20,'Federal Income Tax'!$C:$C,'Total Wages'!$C20,'Federal Income Tax'!$AA:$AA,'Total Wages'!O$8)</f>
        <v>0</v>
      </c>
      <c r="P20" s="1">
        <f>SUMIFS('Federal Income Tax'!$K:$K,'Federal Income Tax'!$B:$B,'Total Wages'!$B20,'Federal Income Tax'!$C:$C,'Total Wages'!$C20,'Federal Income Tax'!$AA:$AA,'Total Wages'!P$8)</f>
        <v>0</v>
      </c>
      <c r="Q20" s="11">
        <f t="shared" si="2"/>
        <v>0</v>
      </c>
      <c r="R20" s="9">
        <f t="shared" si="3"/>
        <v>7000</v>
      </c>
      <c r="S20" s="1" t="str">
        <f t="shared" si="4"/>
        <v/>
      </c>
    </row>
    <row r="21" spans="2:19" x14ac:dyDescent="0.25">
      <c r="B21" t="str">
        <f>IF(Staff!B21="","",Staff!B21)</f>
        <v/>
      </c>
      <c r="C21" t="str">
        <f>IF(Staff!C21="","",Staff!C21)</f>
        <v/>
      </c>
      <c r="E21" s="1">
        <f>SUMIFS('Federal Income Tax'!$K:$K,'Federal Income Tax'!$B:$B,'Total Wages'!$B21,'Federal Income Tax'!$C:$C,'Total Wages'!$C21,'Federal Income Tax'!$AA:$AA,'Total Wages'!E$8)</f>
        <v>0</v>
      </c>
      <c r="F21" s="1">
        <f>SUMIFS('Federal Income Tax'!$K:$K,'Federal Income Tax'!$B:$B,'Total Wages'!$B21,'Federal Income Tax'!$C:$C,'Total Wages'!$C21,'Federal Income Tax'!$AA:$AA,'Total Wages'!F$8)</f>
        <v>0</v>
      </c>
      <c r="G21" s="1">
        <f>SUMIFS('Federal Income Tax'!$K:$K,'Federal Income Tax'!$B:$B,'Total Wages'!$B21,'Federal Income Tax'!$C:$C,'Total Wages'!$C21,'Federal Income Tax'!$AA:$AA,'Total Wages'!G$8)</f>
        <v>0</v>
      </c>
      <c r="H21" s="1">
        <f>SUMIFS('Federal Income Tax'!$K:$K,'Federal Income Tax'!$B:$B,'Total Wages'!$B21,'Federal Income Tax'!$C:$C,'Total Wages'!$C21,'Federal Income Tax'!$AA:$AA,'Total Wages'!H$8)</f>
        <v>0</v>
      </c>
      <c r="I21" s="1">
        <f>SUMIFS('Federal Income Tax'!$K:$K,'Federal Income Tax'!$B:$B,'Total Wages'!$B21,'Federal Income Tax'!$C:$C,'Total Wages'!$C21,'Federal Income Tax'!$AA:$AA,'Total Wages'!I$8)</f>
        <v>0</v>
      </c>
      <c r="J21" s="1">
        <f>SUMIFS('Federal Income Tax'!$K:$K,'Federal Income Tax'!$B:$B,'Total Wages'!$B21,'Federal Income Tax'!$C:$C,'Total Wages'!$C21,'Federal Income Tax'!$AA:$AA,'Total Wages'!J$8)</f>
        <v>0</v>
      </c>
      <c r="K21" s="1">
        <f>SUMIFS('Federal Income Tax'!$K:$K,'Federal Income Tax'!$B:$B,'Total Wages'!$B21,'Federal Income Tax'!$C:$C,'Total Wages'!$C21,'Federal Income Tax'!$AA:$AA,'Total Wages'!K$8)</f>
        <v>0</v>
      </c>
      <c r="L21" s="1">
        <f>SUMIFS('Federal Income Tax'!$K:$K,'Federal Income Tax'!$B:$B,'Total Wages'!$B21,'Federal Income Tax'!$C:$C,'Total Wages'!$C21,'Federal Income Tax'!$AA:$AA,'Total Wages'!L$8)</f>
        <v>0</v>
      </c>
      <c r="M21" s="1">
        <f>SUMIFS('Federal Income Tax'!$K:$K,'Federal Income Tax'!$B:$B,'Total Wages'!$B21,'Federal Income Tax'!$C:$C,'Total Wages'!$C21,'Federal Income Tax'!$AA:$AA,'Total Wages'!M$8)</f>
        <v>0</v>
      </c>
      <c r="N21" s="1">
        <f>SUMIFS('Federal Income Tax'!$K:$K,'Federal Income Tax'!$B:$B,'Total Wages'!$B21,'Federal Income Tax'!$C:$C,'Total Wages'!$C21,'Federal Income Tax'!$AA:$AA,'Total Wages'!N$8)</f>
        <v>0</v>
      </c>
      <c r="O21" s="1">
        <f>SUMIFS('Federal Income Tax'!$K:$K,'Federal Income Tax'!$B:$B,'Total Wages'!$B21,'Federal Income Tax'!$C:$C,'Total Wages'!$C21,'Federal Income Tax'!$AA:$AA,'Total Wages'!O$8)</f>
        <v>0</v>
      </c>
      <c r="P21" s="1">
        <f>SUMIFS('Federal Income Tax'!$K:$K,'Federal Income Tax'!$B:$B,'Total Wages'!$B21,'Federal Income Tax'!$C:$C,'Total Wages'!$C21,'Federal Income Tax'!$AA:$AA,'Total Wages'!P$8)</f>
        <v>0</v>
      </c>
      <c r="Q21" s="11">
        <f t="shared" si="2"/>
        <v>0</v>
      </c>
      <c r="R21" s="9">
        <f t="shared" si="3"/>
        <v>7000</v>
      </c>
      <c r="S21" s="1" t="str">
        <f t="shared" si="4"/>
        <v/>
      </c>
    </row>
    <row r="22" spans="2:19" x14ac:dyDescent="0.25">
      <c r="B22" t="str">
        <f>IF(Staff!B22="","",Staff!B22)</f>
        <v/>
      </c>
      <c r="C22" t="str">
        <f>IF(Staff!C22="","",Staff!C22)</f>
        <v/>
      </c>
      <c r="E22" s="1">
        <f>SUMIFS('Federal Income Tax'!$K:$K,'Federal Income Tax'!$B:$B,'Total Wages'!$B22,'Federal Income Tax'!$C:$C,'Total Wages'!$C22,'Federal Income Tax'!$AA:$AA,'Total Wages'!E$8)</f>
        <v>0</v>
      </c>
      <c r="F22" s="1">
        <f>SUMIFS('Federal Income Tax'!$K:$K,'Federal Income Tax'!$B:$B,'Total Wages'!$B22,'Federal Income Tax'!$C:$C,'Total Wages'!$C22,'Federal Income Tax'!$AA:$AA,'Total Wages'!F$8)</f>
        <v>0</v>
      </c>
      <c r="G22" s="1">
        <f>SUMIFS('Federal Income Tax'!$K:$K,'Federal Income Tax'!$B:$B,'Total Wages'!$B22,'Federal Income Tax'!$C:$C,'Total Wages'!$C22,'Federal Income Tax'!$AA:$AA,'Total Wages'!G$8)</f>
        <v>0</v>
      </c>
      <c r="H22" s="1">
        <f>SUMIFS('Federal Income Tax'!$K:$K,'Federal Income Tax'!$B:$B,'Total Wages'!$B22,'Federal Income Tax'!$C:$C,'Total Wages'!$C22,'Federal Income Tax'!$AA:$AA,'Total Wages'!H$8)</f>
        <v>0</v>
      </c>
      <c r="I22" s="1">
        <f>SUMIFS('Federal Income Tax'!$K:$K,'Federal Income Tax'!$B:$B,'Total Wages'!$B22,'Federal Income Tax'!$C:$C,'Total Wages'!$C22,'Federal Income Tax'!$AA:$AA,'Total Wages'!I$8)</f>
        <v>0</v>
      </c>
      <c r="J22" s="1">
        <f>SUMIFS('Federal Income Tax'!$K:$K,'Federal Income Tax'!$B:$B,'Total Wages'!$B22,'Federal Income Tax'!$C:$C,'Total Wages'!$C22,'Federal Income Tax'!$AA:$AA,'Total Wages'!J$8)</f>
        <v>0</v>
      </c>
      <c r="K22" s="1">
        <f>SUMIFS('Federal Income Tax'!$K:$K,'Federal Income Tax'!$B:$B,'Total Wages'!$B22,'Federal Income Tax'!$C:$C,'Total Wages'!$C22,'Federal Income Tax'!$AA:$AA,'Total Wages'!K$8)</f>
        <v>0</v>
      </c>
      <c r="L22" s="1">
        <f>SUMIFS('Federal Income Tax'!$K:$K,'Federal Income Tax'!$B:$B,'Total Wages'!$B22,'Federal Income Tax'!$C:$C,'Total Wages'!$C22,'Federal Income Tax'!$AA:$AA,'Total Wages'!L$8)</f>
        <v>0</v>
      </c>
      <c r="M22" s="1">
        <f>SUMIFS('Federal Income Tax'!$K:$K,'Federal Income Tax'!$B:$B,'Total Wages'!$B22,'Federal Income Tax'!$C:$C,'Total Wages'!$C22,'Federal Income Tax'!$AA:$AA,'Total Wages'!M$8)</f>
        <v>0</v>
      </c>
      <c r="N22" s="1">
        <f>SUMIFS('Federal Income Tax'!$K:$K,'Federal Income Tax'!$B:$B,'Total Wages'!$B22,'Federal Income Tax'!$C:$C,'Total Wages'!$C22,'Federal Income Tax'!$AA:$AA,'Total Wages'!N$8)</f>
        <v>0</v>
      </c>
      <c r="O22" s="1">
        <f>SUMIFS('Federal Income Tax'!$K:$K,'Federal Income Tax'!$B:$B,'Total Wages'!$B22,'Federal Income Tax'!$C:$C,'Total Wages'!$C22,'Federal Income Tax'!$AA:$AA,'Total Wages'!O$8)</f>
        <v>0</v>
      </c>
      <c r="P22" s="1">
        <f>SUMIFS('Federal Income Tax'!$K:$K,'Federal Income Tax'!$B:$B,'Total Wages'!$B22,'Federal Income Tax'!$C:$C,'Total Wages'!$C22,'Federal Income Tax'!$AA:$AA,'Total Wages'!P$8)</f>
        <v>0</v>
      </c>
      <c r="Q22" s="11">
        <f t="shared" si="2"/>
        <v>0</v>
      </c>
      <c r="R22" s="9">
        <f t="shared" si="3"/>
        <v>7000</v>
      </c>
      <c r="S22" s="1" t="str">
        <f t="shared" si="4"/>
        <v/>
      </c>
    </row>
    <row r="23" spans="2:19" x14ac:dyDescent="0.25">
      <c r="B23" t="str">
        <f>IF(Staff!B23="","",Staff!B23)</f>
        <v/>
      </c>
      <c r="C23" t="str">
        <f>IF(Staff!C23="","",Staff!C23)</f>
        <v/>
      </c>
      <c r="E23" s="1">
        <f>SUMIFS('Federal Income Tax'!$K:$K,'Federal Income Tax'!$B:$B,'Total Wages'!$B23,'Federal Income Tax'!$C:$C,'Total Wages'!$C23,'Federal Income Tax'!$AA:$AA,'Total Wages'!E$8)</f>
        <v>0</v>
      </c>
      <c r="F23" s="1">
        <f>SUMIFS('Federal Income Tax'!$K:$K,'Federal Income Tax'!$B:$B,'Total Wages'!$B23,'Federal Income Tax'!$C:$C,'Total Wages'!$C23,'Federal Income Tax'!$AA:$AA,'Total Wages'!F$8)</f>
        <v>0</v>
      </c>
      <c r="G23" s="1">
        <f>SUMIFS('Federal Income Tax'!$K:$K,'Federal Income Tax'!$B:$B,'Total Wages'!$B23,'Federal Income Tax'!$C:$C,'Total Wages'!$C23,'Federal Income Tax'!$AA:$AA,'Total Wages'!G$8)</f>
        <v>0</v>
      </c>
      <c r="H23" s="1">
        <f>SUMIFS('Federal Income Tax'!$K:$K,'Federal Income Tax'!$B:$B,'Total Wages'!$B23,'Federal Income Tax'!$C:$C,'Total Wages'!$C23,'Federal Income Tax'!$AA:$AA,'Total Wages'!H$8)</f>
        <v>0</v>
      </c>
      <c r="I23" s="1">
        <f>SUMIFS('Federal Income Tax'!$K:$K,'Federal Income Tax'!$B:$B,'Total Wages'!$B23,'Federal Income Tax'!$C:$C,'Total Wages'!$C23,'Federal Income Tax'!$AA:$AA,'Total Wages'!I$8)</f>
        <v>0</v>
      </c>
      <c r="J23" s="1">
        <f>SUMIFS('Federal Income Tax'!$K:$K,'Federal Income Tax'!$B:$B,'Total Wages'!$B23,'Federal Income Tax'!$C:$C,'Total Wages'!$C23,'Federal Income Tax'!$AA:$AA,'Total Wages'!J$8)</f>
        <v>0</v>
      </c>
      <c r="K23" s="1">
        <f>SUMIFS('Federal Income Tax'!$K:$K,'Federal Income Tax'!$B:$B,'Total Wages'!$B23,'Federal Income Tax'!$C:$C,'Total Wages'!$C23,'Federal Income Tax'!$AA:$AA,'Total Wages'!K$8)</f>
        <v>0</v>
      </c>
      <c r="L23" s="1">
        <f>SUMIFS('Federal Income Tax'!$K:$K,'Federal Income Tax'!$B:$B,'Total Wages'!$B23,'Federal Income Tax'!$C:$C,'Total Wages'!$C23,'Federal Income Tax'!$AA:$AA,'Total Wages'!L$8)</f>
        <v>0</v>
      </c>
      <c r="M23" s="1">
        <f>SUMIFS('Federal Income Tax'!$K:$K,'Federal Income Tax'!$B:$B,'Total Wages'!$B23,'Federal Income Tax'!$C:$C,'Total Wages'!$C23,'Federal Income Tax'!$AA:$AA,'Total Wages'!M$8)</f>
        <v>0</v>
      </c>
      <c r="N23" s="1">
        <f>SUMIFS('Federal Income Tax'!$K:$K,'Federal Income Tax'!$B:$B,'Total Wages'!$B23,'Federal Income Tax'!$C:$C,'Total Wages'!$C23,'Federal Income Tax'!$AA:$AA,'Total Wages'!N$8)</f>
        <v>0</v>
      </c>
      <c r="O23" s="1">
        <f>SUMIFS('Federal Income Tax'!$K:$K,'Federal Income Tax'!$B:$B,'Total Wages'!$B23,'Federal Income Tax'!$C:$C,'Total Wages'!$C23,'Federal Income Tax'!$AA:$AA,'Total Wages'!O$8)</f>
        <v>0</v>
      </c>
      <c r="P23" s="1">
        <f>SUMIFS('Federal Income Tax'!$K:$K,'Federal Income Tax'!$B:$B,'Total Wages'!$B23,'Federal Income Tax'!$C:$C,'Total Wages'!$C23,'Federal Income Tax'!$AA:$AA,'Total Wages'!P$8)</f>
        <v>0</v>
      </c>
      <c r="Q23" s="11">
        <f t="shared" si="2"/>
        <v>0</v>
      </c>
      <c r="R23" s="9">
        <f t="shared" si="3"/>
        <v>7000</v>
      </c>
      <c r="S23" s="1" t="str">
        <f t="shared" si="4"/>
        <v/>
      </c>
    </row>
    <row r="24" spans="2:19" x14ac:dyDescent="0.25">
      <c r="B24" t="str">
        <f>IF(Staff!B24="","",Staff!B24)</f>
        <v/>
      </c>
      <c r="C24" t="str">
        <f>IF(Staff!C24="","",Staff!C24)</f>
        <v/>
      </c>
      <c r="E24" s="1">
        <f>SUMIFS('Federal Income Tax'!$K:$K,'Federal Income Tax'!$B:$B,'Total Wages'!$B24,'Federal Income Tax'!$C:$C,'Total Wages'!$C24,'Federal Income Tax'!$AA:$AA,'Total Wages'!E$8)</f>
        <v>0</v>
      </c>
      <c r="F24" s="1">
        <f>SUMIFS('Federal Income Tax'!$K:$K,'Federal Income Tax'!$B:$B,'Total Wages'!$B24,'Federal Income Tax'!$C:$C,'Total Wages'!$C24,'Federal Income Tax'!$AA:$AA,'Total Wages'!F$8)</f>
        <v>0</v>
      </c>
      <c r="G24" s="1">
        <f>SUMIFS('Federal Income Tax'!$K:$K,'Federal Income Tax'!$B:$B,'Total Wages'!$B24,'Federal Income Tax'!$C:$C,'Total Wages'!$C24,'Federal Income Tax'!$AA:$AA,'Total Wages'!G$8)</f>
        <v>0</v>
      </c>
      <c r="H24" s="1">
        <f>SUMIFS('Federal Income Tax'!$K:$K,'Federal Income Tax'!$B:$B,'Total Wages'!$B24,'Federal Income Tax'!$C:$C,'Total Wages'!$C24,'Federal Income Tax'!$AA:$AA,'Total Wages'!H$8)</f>
        <v>0</v>
      </c>
      <c r="I24" s="1">
        <f>SUMIFS('Federal Income Tax'!$K:$K,'Federal Income Tax'!$B:$B,'Total Wages'!$B24,'Federal Income Tax'!$C:$C,'Total Wages'!$C24,'Federal Income Tax'!$AA:$AA,'Total Wages'!I$8)</f>
        <v>0</v>
      </c>
      <c r="J24" s="1">
        <f>SUMIFS('Federal Income Tax'!$K:$K,'Federal Income Tax'!$B:$B,'Total Wages'!$B24,'Federal Income Tax'!$C:$C,'Total Wages'!$C24,'Federal Income Tax'!$AA:$AA,'Total Wages'!J$8)</f>
        <v>0</v>
      </c>
      <c r="K24" s="1">
        <f>SUMIFS('Federal Income Tax'!$K:$K,'Federal Income Tax'!$B:$B,'Total Wages'!$B24,'Federal Income Tax'!$C:$C,'Total Wages'!$C24,'Federal Income Tax'!$AA:$AA,'Total Wages'!K$8)</f>
        <v>0</v>
      </c>
      <c r="L24" s="1">
        <f>SUMIFS('Federal Income Tax'!$K:$K,'Federal Income Tax'!$B:$B,'Total Wages'!$B24,'Federal Income Tax'!$C:$C,'Total Wages'!$C24,'Federal Income Tax'!$AA:$AA,'Total Wages'!L$8)</f>
        <v>0</v>
      </c>
      <c r="M24" s="1">
        <f>SUMIFS('Federal Income Tax'!$K:$K,'Federal Income Tax'!$B:$B,'Total Wages'!$B24,'Federal Income Tax'!$C:$C,'Total Wages'!$C24,'Federal Income Tax'!$AA:$AA,'Total Wages'!M$8)</f>
        <v>0</v>
      </c>
      <c r="N24" s="1">
        <f>SUMIFS('Federal Income Tax'!$K:$K,'Federal Income Tax'!$B:$B,'Total Wages'!$B24,'Federal Income Tax'!$C:$C,'Total Wages'!$C24,'Federal Income Tax'!$AA:$AA,'Total Wages'!N$8)</f>
        <v>0</v>
      </c>
      <c r="O24" s="1">
        <f>SUMIFS('Federal Income Tax'!$K:$K,'Federal Income Tax'!$B:$B,'Total Wages'!$B24,'Federal Income Tax'!$C:$C,'Total Wages'!$C24,'Federal Income Tax'!$AA:$AA,'Total Wages'!O$8)</f>
        <v>0</v>
      </c>
      <c r="P24" s="1">
        <f>SUMIFS('Federal Income Tax'!$K:$K,'Federal Income Tax'!$B:$B,'Total Wages'!$B24,'Federal Income Tax'!$C:$C,'Total Wages'!$C24,'Federal Income Tax'!$AA:$AA,'Total Wages'!P$8)</f>
        <v>0</v>
      </c>
      <c r="Q24" s="11">
        <f t="shared" si="2"/>
        <v>0</v>
      </c>
      <c r="R24" s="9">
        <f t="shared" si="3"/>
        <v>7000</v>
      </c>
      <c r="S24" s="1" t="str">
        <f t="shared" si="4"/>
        <v/>
      </c>
    </row>
    <row r="25" spans="2:19" x14ac:dyDescent="0.25">
      <c r="B25" t="str">
        <f>IF(Staff!B25="","",Staff!B25)</f>
        <v/>
      </c>
      <c r="C25" t="str">
        <f>IF(Staff!C25="","",Staff!C25)</f>
        <v/>
      </c>
      <c r="E25" s="1">
        <f>SUMIFS('Federal Income Tax'!$K:$K,'Federal Income Tax'!$B:$B,'Total Wages'!$B25,'Federal Income Tax'!$C:$C,'Total Wages'!$C25,'Federal Income Tax'!$AA:$AA,'Total Wages'!E$8)</f>
        <v>0</v>
      </c>
      <c r="F25" s="1">
        <f>SUMIFS('Federal Income Tax'!$K:$K,'Federal Income Tax'!$B:$B,'Total Wages'!$B25,'Federal Income Tax'!$C:$C,'Total Wages'!$C25,'Federal Income Tax'!$AA:$AA,'Total Wages'!F$8)</f>
        <v>0</v>
      </c>
      <c r="G25" s="1">
        <f>SUMIFS('Federal Income Tax'!$K:$K,'Federal Income Tax'!$B:$B,'Total Wages'!$B25,'Federal Income Tax'!$C:$C,'Total Wages'!$C25,'Federal Income Tax'!$AA:$AA,'Total Wages'!G$8)</f>
        <v>0</v>
      </c>
      <c r="H25" s="1">
        <f>SUMIFS('Federal Income Tax'!$K:$K,'Federal Income Tax'!$B:$B,'Total Wages'!$B25,'Federal Income Tax'!$C:$C,'Total Wages'!$C25,'Federal Income Tax'!$AA:$AA,'Total Wages'!H$8)</f>
        <v>0</v>
      </c>
      <c r="I25" s="1">
        <f>SUMIFS('Federal Income Tax'!$K:$K,'Federal Income Tax'!$B:$B,'Total Wages'!$B25,'Federal Income Tax'!$C:$C,'Total Wages'!$C25,'Federal Income Tax'!$AA:$AA,'Total Wages'!I$8)</f>
        <v>0</v>
      </c>
      <c r="J25" s="1">
        <f>SUMIFS('Federal Income Tax'!$K:$K,'Federal Income Tax'!$B:$B,'Total Wages'!$B25,'Federal Income Tax'!$C:$C,'Total Wages'!$C25,'Federal Income Tax'!$AA:$AA,'Total Wages'!J$8)</f>
        <v>0</v>
      </c>
      <c r="K25" s="1">
        <f>SUMIFS('Federal Income Tax'!$K:$K,'Federal Income Tax'!$B:$B,'Total Wages'!$B25,'Federal Income Tax'!$C:$C,'Total Wages'!$C25,'Federal Income Tax'!$AA:$AA,'Total Wages'!K$8)</f>
        <v>0</v>
      </c>
      <c r="L25" s="1">
        <f>SUMIFS('Federal Income Tax'!$K:$K,'Federal Income Tax'!$B:$B,'Total Wages'!$B25,'Federal Income Tax'!$C:$C,'Total Wages'!$C25,'Federal Income Tax'!$AA:$AA,'Total Wages'!L$8)</f>
        <v>0</v>
      </c>
      <c r="M25" s="1">
        <f>SUMIFS('Federal Income Tax'!$K:$K,'Federal Income Tax'!$B:$B,'Total Wages'!$B25,'Federal Income Tax'!$C:$C,'Total Wages'!$C25,'Federal Income Tax'!$AA:$AA,'Total Wages'!M$8)</f>
        <v>0</v>
      </c>
      <c r="N25" s="1">
        <f>SUMIFS('Federal Income Tax'!$K:$K,'Federal Income Tax'!$B:$B,'Total Wages'!$B25,'Federal Income Tax'!$C:$C,'Total Wages'!$C25,'Federal Income Tax'!$AA:$AA,'Total Wages'!N$8)</f>
        <v>0</v>
      </c>
      <c r="O25" s="1">
        <f>SUMIFS('Federal Income Tax'!$K:$K,'Federal Income Tax'!$B:$B,'Total Wages'!$B25,'Federal Income Tax'!$C:$C,'Total Wages'!$C25,'Federal Income Tax'!$AA:$AA,'Total Wages'!O$8)</f>
        <v>0</v>
      </c>
      <c r="P25" s="1">
        <f>SUMIFS('Federal Income Tax'!$K:$K,'Federal Income Tax'!$B:$B,'Total Wages'!$B25,'Federal Income Tax'!$C:$C,'Total Wages'!$C25,'Federal Income Tax'!$AA:$AA,'Total Wages'!P$8)</f>
        <v>0</v>
      </c>
      <c r="Q25" s="11">
        <f t="shared" si="2"/>
        <v>0</v>
      </c>
      <c r="R25" s="9">
        <f t="shared" si="3"/>
        <v>7000</v>
      </c>
      <c r="S25" s="1" t="str">
        <f t="shared" si="4"/>
        <v/>
      </c>
    </row>
    <row r="26" spans="2:19" x14ac:dyDescent="0.25">
      <c r="B26" t="str">
        <f>IF(Staff!B26="","",Staff!B26)</f>
        <v/>
      </c>
      <c r="C26" t="str">
        <f>IF(Staff!C26="","",Staff!C26)</f>
        <v/>
      </c>
      <c r="E26" s="1">
        <f>SUMIFS('Federal Income Tax'!$K:$K,'Federal Income Tax'!$B:$B,'Total Wages'!$B26,'Federal Income Tax'!$C:$C,'Total Wages'!$C26,'Federal Income Tax'!$AA:$AA,'Total Wages'!E$8)</f>
        <v>0</v>
      </c>
      <c r="F26" s="1">
        <f>SUMIFS('Federal Income Tax'!$K:$K,'Federal Income Tax'!$B:$B,'Total Wages'!$B26,'Federal Income Tax'!$C:$C,'Total Wages'!$C26,'Federal Income Tax'!$AA:$AA,'Total Wages'!F$8)</f>
        <v>0</v>
      </c>
      <c r="G26" s="1">
        <f>SUMIFS('Federal Income Tax'!$K:$K,'Federal Income Tax'!$B:$B,'Total Wages'!$B26,'Federal Income Tax'!$C:$C,'Total Wages'!$C26,'Federal Income Tax'!$AA:$AA,'Total Wages'!G$8)</f>
        <v>0</v>
      </c>
      <c r="H26" s="1">
        <f>SUMIFS('Federal Income Tax'!$K:$K,'Federal Income Tax'!$B:$B,'Total Wages'!$B26,'Federal Income Tax'!$C:$C,'Total Wages'!$C26,'Federal Income Tax'!$AA:$AA,'Total Wages'!H$8)</f>
        <v>0</v>
      </c>
      <c r="I26" s="1">
        <f>SUMIFS('Federal Income Tax'!$K:$K,'Federal Income Tax'!$B:$B,'Total Wages'!$B26,'Federal Income Tax'!$C:$C,'Total Wages'!$C26,'Federal Income Tax'!$AA:$AA,'Total Wages'!I$8)</f>
        <v>0</v>
      </c>
      <c r="J26" s="1">
        <f>SUMIFS('Federal Income Tax'!$K:$K,'Federal Income Tax'!$B:$B,'Total Wages'!$B26,'Federal Income Tax'!$C:$C,'Total Wages'!$C26,'Federal Income Tax'!$AA:$AA,'Total Wages'!J$8)</f>
        <v>0</v>
      </c>
      <c r="K26" s="1">
        <f>SUMIFS('Federal Income Tax'!$K:$K,'Federal Income Tax'!$B:$B,'Total Wages'!$B26,'Federal Income Tax'!$C:$C,'Total Wages'!$C26,'Federal Income Tax'!$AA:$AA,'Total Wages'!K$8)</f>
        <v>0</v>
      </c>
      <c r="L26" s="1">
        <f>SUMIFS('Federal Income Tax'!$K:$K,'Federal Income Tax'!$B:$B,'Total Wages'!$B26,'Federal Income Tax'!$C:$C,'Total Wages'!$C26,'Federal Income Tax'!$AA:$AA,'Total Wages'!L$8)</f>
        <v>0</v>
      </c>
      <c r="M26" s="1">
        <f>SUMIFS('Federal Income Tax'!$K:$K,'Federal Income Tax'!$B:$B,'Total Wages'!$B26,'Federal Income Tax'!$C:$C,'Total Wages'!$C26,'Federal Income Tax'!$AA:$AA,'Total Wages'!M$8)</f>
        <v>0</v>
      </c>
      <c r="N26" s="1">
        <f>SUMIFS('Federal Income Tax'!$K:$K,'Federal Income Tax'!$B:$B,'Total Wages'!$B26,'Federal Income Tax'!$C:$C,'Total Wages'!$C26,'Federal Income Tax'!$AA:$AA,'Total Wages'!N$8)</f>
        <v>0</v>
      </c>
      <c r="O26" s="1">
        <f>SUMIFS('Federal Income Tax'!$K:$K,'Federal Income Tax'!$B:$B,'Total Wages'!$B26,'Federal Income Tax'!$C:$C,'Total Wages'!$C26,'Federal Income Tax'!$AA:$AA,'Total Wages'!O$8)</f>
        <v>0</v>
      </c>
      <c r="P26" s="1">
        <f>SUMIFS('Federal Income Tax'!$K:$K,'Federal Income Tax'!$B:$B,'Total Wages'!$B26,'Federal Income Tax'!$C:$C,'Total Wages'!$C26,'Federal Income Tax'!$AA:$AA,'Total Wages'!P$8)</f>
        <v>0</v>
      </c>
      <c r="Q26" s="11">
        <f t="shared" si="2"/>
        <v>0</v>
      </c>
      <c r="R26" s="9">
        <f t="shared" si="3"/>
        <v>7000</v>
      </c>
      <c r="S26" s="1" t="str">
        <f t="shared" si="4"/>
        <v/>
      </c>
    </row>
    <row r="27" spans="2:19" x14ac:dyDescent="0.25">
      <c r="B27" t="str">
        <f>IF(Staff!B27="","",Staff!B27)</f>
        <v/>
      </c>
      <c r="C27" t="str">
        <f>IF(Staff!C27="","",Staff!C27)</f>
        <v/>
      </c>
      <c r="E27" s="1">
        <f>SUMIFS('Federal Income Tax'!$K:$K,'Federal Income Tax'!$B:$B,'Total Wages'!$B27,'Federal Income Tax'!$C:$C,'Total Wages'!$C27,'Federal Income Tax'!$AA:$AA,'Total Wages'!E$8)</f>
        <v>0</v>
      </c>
      <c r="F27" s="1">
        <f>SUMIFS('Federal Income Tax'!$K:$K,'Federal Income Tax'!$B:$B,'Total Wages'!$B27,'Federal Income Tax'!$C:$C,'Total Wages'!$C27,'Federal Income Tax'!$AA:$AA,'Total Wages'!F$8)</f>
        <v>0</v>
      </c>
      <c r="G27" s="1">
        <f>SUMIFS('Federal Income Tax'!$K:$K,'Federal Income Tax'!$B:$B,'Total Wages'!$B27,'Federal Income Tax'!$C:$C,'Total Wages'!$C27,'Federal Income Tax'!$AA:$AA,'Total Wages'!G$8)</f>
        <v>0</v>
      </c>
      <c r="H27" s="1">
        <f>SUMIFS('Federal Income Tax'!$K:$K,'Federal Income Tax'!$B:$B,'Total Wages'!$B27,'Federal Income Tax'!$C:$C,'Total Wages'!$C27,'Federal Income Tax'!$AA:$AA,'Total Wages'!H$8)</f>
        <v>0</v>
      </c>
      <c r="I27" s="1">
        <f>SUMIFS('Federal Income Tax'!$K:$K,'Federal Income Tax'!$B:$B,'Total Wages'!$B27,'Federal Income Tax'!$C:$C,'Total Wages'!$C27,'Federal Income Tax'!$AA:$AA,'Total Wages'!I$8)</f>
        <v>0</v>
      </c>
      <c r="J27" s="1">
        <f>SUMIFS('Federal Income Tax'!$K:$K,'Federal Income Tax'!$B:$B,'Total Wages'!$B27,'Federal Income Tax'!$C:$C,'Total Wages'!$C27,'Federal Income Tax'!$AA:$AA,'Total Wages'!J$8)</f>
        <v>0</v>
      </c>
      <c r="K27" s="1">
        <f>SUMIFS('Federal Income Tax'!$K:$K,'Federal Income Tax'!$B:$B,'Total Wages'!$B27,'Federal Income Tax'!$C:$C,'Total Wages'!$C27,'Federal Income Tax'!$AA:$AA,'Total Wages'!K$8)</f>
        <v>0</v>
      </c>
      <c r="L27" s="1">
        <f>SUMIFS('Federal Income Tax'!$K:$K,'Federal Income Tax'!$B:$B,'Total Wages'!$B27,'Federal Income Tax'!$C:$C,'Total Wages'!$C27,'Federal Income Tax'!$AA:$AA,'Total Wages'!L$8)</f>
        <v>0</v>
      </c>
      <c r="M27" s="1">
        <f>SUMIFS('Federal Income Tax'!$K:$K,'Federal Income Tax'!$B:$B,'Total Wages'!$B27,'Federal Income Tax'!$C:$C,'Total Wages'!$C27,'Federal Income Tax'!$AA:$AA,'Total Wages'!M$8)</f>
        <v>0</v>
      </c>
      <c r="N27" s="1">
        <f>SUMIFS('Federal Income Tax'!$K:$K,'Federal Income Tax'!$B:$B,'Total Wages'!$B27,'Federal Income Tax'!$C:$C,'Total Wages'!$C27,'Federal Income Tax'!$AA:$AA,'Total Wages'!N$8)</f>
        <v>0</v>
      </c>
      <c r="O27" s="1">
        <f>SUMIFS('Federal Income Tax'!$K:$K,'Federal Income Tax'!$B:$B,'Total Wages'!$B27,'Federal Income Tax'!$C:$C,'Total Wages'!$C27,'Federal Income Tax'!$AA:$AA,'Total Wages'!O$8)</f>
        <v>0</v>
      </c>
      <c r="P27" s="1">
        <f>SUMIFS('Federal Income Tax'!$K:$K,'Federal Income Tax'!$B:$B,'Total Wages'!$B27,'Federal Income Tax'!$C:$C,'Total Wages'!$C27,'Federal Income Tax'!$AA:$AA,'Total Wages'!P$8)</f>
        <v>0</v>
      </c>
      <c r="Q27" s="11">
        <f t="shared" si="2"/>
        <v>0</v>
      </c>
      <c r="R27" s="9">
        <f t="shared" si="3"/>
        <v>7000</v>
      </c>
      <c r="S27" s="1" t="str">
        <f t="shared" si="4"/>
        <v/>
      </c>
    </row>
    <row r="28" spans="2:19" x14ac:dyDescent="0.25">
      <c r="B28" t="str">
        <f>IF(Staff!B28="","",Staff!B28)</f>
        <v/>
      </c>
      <c r="C28" t="str">
        <f>IF(Staff!C28="","",Staff!C28)</f>
        <v/>
      </c>
      <c r="E28" s="1">
        <f>SUMIFS('Federal Income Tax'!$K:$K,'Federal Income Tax'!$B:$B,'Total Wages'!$B28,'Federal Income Tax'!$C:$C,'Total Wages'!$C28,'Federal Income Tax'!$AA:$AA,'Total Wages'!E$8)</f>
        <v>0</v>
      </c>
      <c r="F28" s="1">
        <f>SUMIFS('Federal Income Tax'!$K:$K,'Federal Income Tax'!$B:$B,'Total Wages'!$B28,'Federal Income Tax'!$C:$C,'Total Wages'!$C28,'Federal Income Tax'!$AA:$AA,'Total Wages'!F$8)</f>
        <v>0</v>
      </c>
      <c r="G28" s="1">
        <f>SUMIFS('Federal Income Tax'!$K:$K,'Federal Income Tax'!$B:$B,'Total Wages'!$B28,'Federal Income Tax'!$C:$C,'Total Wages'!$C28,'Federal Income Tax'!$AA:$AA,'Total Wages'!G$8)</f>
        <v>0</v>
      </c>
      <c r="H28" s="1">
        <f>SUMIFS('Federal Income Tax'!$K:$K,'Federal Income Tax'!$B:$B,'Total Wages'!$B28,'Federal Income Tax'!$C:$C,'Total Wages'!$C28,'Federal Income Tax'!$AA:$AA,'Total Wages'!H$8)</f>
        <v>0</v>
      </c>
      <c r="I28" s="1">
        <f>SUMIFS('Federal Income Tax'!$K:$K,'Federal Income Tax'!$B:$B,'Total Wages'!$B28,'Federal Income Tax'!$C:$C,'Total Wages'!$C28,'Federal Income Tax'!$AA:$AA,'Total Wages'!I$8)</f>
        <v>0</v>
      </c>
      <c r="J28" s="1">
        <f>SUMIFS('Federal Income Tax'!$K:$K,'Federal Income Tax'!$B:$B,'Total Wages'!$B28,'Federal Income Tax'!$C:$C,'Total Wages'!$C28,'Federal Income Tax'!$AA:$AA,'Total Wages'!J$8)</f>
        <v>0</v>
      </c>
      <c r="K28" s="1">
        <f>SUMIFS('Federal Income Tax'!$K:$K,'Federal Income Tax'!$B:$B,'Total Wages'!$B28,'Federal Income Tax'!$C:$C,'Total Wages'!$C28,'Federal Income Tax'!$AA:$AA,'Total Wages'!K$8)</f>
        <v>0</v>
      </c>
      <c r="L28" s="1">
        <f>SUMIFS('Federal Income Tax'!$K:$K,'Federal Income Tax'!$B:$B,'Total Wages'!$B28,'Federal Income Tax'!$C:$C,'Total Wages'!$C28,'Federal Income Tax'!$AA:$AA,'Total Wages'!L$8)</f>
        <v>0</v>
      </c>
      <c r="M28" s="1">
        <f>SUMIFS('Federal Income Tax'!$K:$K,'Federal Income Tax'!$B:$B,'Total Wages'!$B28,'Federal Income Tax'!$C:$C,'Total Wages'!$C28,'Federal Income Tax'!$AA:$AA,'Total Wages'!M$8)</f>
        <v>0</v>
      </c>
      <c r="N28" s="1">
        <f>SUMIFS('Federal Income Tax'!$K:$K,'Federal Income Tax'!$B:$B,'Total Wages'!$B28,'Federal Income Tax'!$C:$C,'Total Wages'!$C28,'Federal Income Tax'!$AA:$AA,'Total Wages'!N$8)</f>
        <v>0</v>
      </c>
      <c r="O28" s="1">
        <f>SUMIFS('Federal Income Tax'!$K:$K,'Federal Income Tax'!$B:$B,'Total Wages'!$B28,'Federal Income Tax'!$C:$C,'Total Wages'!$C28,'Federal Income Tax'!$AA:$AA,'Total Wages'!O$8)</f>
        <v>0</v>
      </c>
      <c r="P28" s="1">
        <f>SUMIFS('Federal Income Tax'!$K:$K,'Federal Income Tax'!$B:$B,'Total Wages'!$B28,'Federal Income Tax'!$C:$C,'Total Wages'!$C28,'Federal Income Tax'!$AA:$AA,'Total Wages'!P$8)</f>
        <v>0</v>
      </c>
      <c r="Q28" s="11">
        <f t="shared" si="2"/>
        <v>0</v>
      </c>
      <c r="R28" s="9">
        <f t="shared" si="3"/>
        <v>7000</v>
      </c>
      <c r="S28" s="1" t="str">
        <f t="shared" si="4"/>
        <v/>
      </c>
    </row>
    <row r="29" spans="2:19" x14ac:dyDescent="0.25">
      <c r="B29" t="str">
        <f>IF(Staff!B29="","",Staff!B29)</f>
        <v/>
      </c>
      <c r="C29" t="str">
        <f>IF(Staff!C29="","",Staff!C29)</f>
        <v/>
      </c>
      <c r="E29" s="1">
        <f>SUMIFS('Federal Income Tax'!$K:$K,'Federal Income Tax'!$B:$B,'Total Wages'!$B29,'Federal Income Tax'!$C:$C,'Total Wages'!$C29,'Federal Income Tax'!$AA:$AA,'Total Wages'!E$8)</f>
        <v>0</v>
      </c>
      <c r="F29" s="1">
        <f>SUMIFS('Federal Income Tax'!$K:$K,'Federal Income Tax'!$B:$B,'Total Wages'!$B29,'Federal Income Tax'!$C:$C,'Total Wages'!$C29,'Federal Income Tax'!$AA:$AA,'Total Wages'!F$8)</f>
        <v>0</v>
      </c>
      <c r="G29" s="1">
        <f>SUMIFS('Federal Income Tax'!$K:$K,'Federal Income Tax'!$B:$B,'Total Wages'!$B29,'Federal Income Tax'!$C:$C,'Total Wages'!$C29,'Federal Income Tax'!$AA:$AA,'Total Wages'!G$8)</f>
        <v>0</v>
      </c>
      <c r="H29" s="1">
        <f>SUMIFS('Federal Income Tax'!$K:$K,'Federal Income Tax'!$B:$B,'Total Wages'!$B29,'Federal Income Tax'!$C:$C,'Total Wages'!$C29,'Federal Income Tax'!$AA:$AA,'Total Wages'!H$8)</f>
        <v>0</v>
      </c>
      <c r="I29" s="1">
        <f>SUMIFS('Federal Income Tax'!$K:$K,'Federal Income Tax'!$B:$B,'Total Wages'!$B29,'Federal Income Tax'!$C:$C,'Total Wages'!$C29,'Federal Income Tax'!$AA:$AA,'Total Wages'!I$8)</f>
        <v>0</v>
      </c>
      <c r="J29" s="1">
        <f>SUMIFS('Federal Income Tax'!$K:$K,'Federal Income Tax'!$B:$B,'Total Wages'!$B29,'Federal Income Tax'!$C:$C,'Total Wages'!$C29,'Federal Income Tax'!$AA:$AA,'Total Wages'!J$8)</f>
        <v>0</v>
      </c>
      <c r="K29" s="1">
        <f>SUMIFS('Federal Income Tax'!$K:$K,'Federal Income Tax'!$B:$B,'Total Wages'!$B29,'Federal Income Tax'!$C:$C,'Total Wages'!$C29,'Federal Income Tax'!$AA:$AA,'Total Wages'!K$8)</f>
        <v>0</v>
      </c>
      <c r="L29" s="1">
        <f>SUMIFS('Federal Income Tax'!$K:$K,'Federal Income Tax'!$B:$B,'Total Wages'!$B29,'Federal Income Tax'!$C:$C,'Total Wages'!$C29,'Federal Income Tax'!$AA:$AA,'Total Wages'!L$8)</f>
        <v>0</v>
      </c>
      <c r="M29" s="1">
        <f>SUMIFS('Federal Income Tax'!$K:$K,'Federal Income Tax'!$B:$B,'Total Wages'!$B29,'Federal Income Tax'!$C:$C,'Total Wages'!$C29,'Federal Income Tax'!$AA:$AA,'Total Wages'!M$8)</f>
        <v>0</v>
      </c>
      <c r="N29" s="1">
        <f>SUMIFS('Federal Income Tax'!$K:$K,'Federal Income Tax'!$B:$B,'Total Wages'!$B29,'Federal Income Tax'!$C:$C,'Total Wages'!$C29,'Federal Income Tax'!$AA:$AA,'Total Wages'!N$8)</f>
        <v>0</v>
      </c>
      <c r="O29" s="1">
        <f>SUMIFS('Federal Income Tax'!$K:$K,'Federal Income Tax'!$B:$B,'Total Wages'!$B29,'Federal Income Tax'!$C:$C,'Total Wages'!$C29,'Federal Income Tax'!$AA:$AA,'Total Wages'!O$8)</f>
        <v>0</v>
      </c>
      <c r="P29" s="1">
        <f>SUMIFS('Federal Income Tax'!$K:$K,'Federal Income Tax'!$B:$B,'Total Wages'!$B29,'Federal Income Tax'!$C:$C,'Total Wages'!$C29,'Federal Income Tax'!$AA:$AA,'Total Wages'!P$8)</f>
        <v>0</v>
      </c>
      <c r="Q29" s="11">
        <f t="shared" si="2"/>
        <v>0</v>
      </c>
      <c r="R29" s="9">
        <f t="shared" si="3"/>
        <v>7000</v>
      </c>
      <c r="S29" s="1" t="str">
        <f t="shared" si="4"/>
        <v/>
      </c>
    </row>
    <row r="30" spans="2:19" x14ac:dyDescent="0.25">
      <c r="B30" t="str">
        <f>IF(Staff!B30="","",Staff!B30)</f>
        <v/>
      </c>
      <c r="C30" t="str">
        <f>IF(Staff!C30="","",Staff!C30)</f>
        <v/>
      </c>
      <c r="E30" s="1">
        <f>SUMIFS('Federal Income Tax'!$K:$K,'Federal Income Tax'!$B:$B,'Total Wages'!$B30,'Federal Income Tax'!$C:$C,'Total Wages'!$C30,'Federal Income Tax'!$AA:$AA,'Total Wages'!E$8)</f>
        <v>0</v>
      </c>
      <c r="F30" s="1">
        <f>SUMIFS('Federal Income Tax'!$K:$K,'Federal Income Tax'!$B:$B,'Total Wages'!$B30,'Federal Income Tax'!$C:$C,'Total Wages'!$C30,'Federal Income Tax'!$AA:$AA,'Total Wages'!F$8)</f>
        <v>0</v>
      </c>
      <c r="G30" s="1">
        <f>SUMIFS('Federal Income Tax'!$K:$K,'Federal Income Tax'!$B:$B,'Total Wages'!$B30,'Federal Income Tax'!$C:$C,'Total Wages'!$C30,'Federal Income Tax'!$AA:$AA,'Total Wages'!G$8)</f>
        <v>0</v>
      </c>
      <c r="H30" s="1">
        <f>SUMIFS('Federal Income Tax'!$K:$K,'Federal Income Tax'!$B:$B,'Total Wages'!$B30,'Federal Income Tax'!$C:$C,'Total Wages'!$C30,'Federal Income Tax'!$AA:$AA,'Total Wages'!H$8)</f>
        <v>0</v>
      </c>
      <c r="I30" s="1">
        <f>SUMIFS('Federal Income Tax'!$K:$K,'Federal Income Tax'!$B:$B,'Total Wages'!$B30,'Federal Income Tax'!$C:$C,'Total Wages'!$C30,'Federal Income Tax'!$AA:$AA,'Total Wages'!I$8)</f>
        <v>0</v>
      </c>
      <c r="J30" s="1">
        <f>SUMIFS('Federal Income Tax'!$K:$K,'Federal Income Tax'!$B:$B,'Total Wages'!$B30,'Federal Income Tax'!$C:$C,'Total Wages'!$C30,'Federal Income Tax'!$AA:$AA,'Total Wages'!J$8)</f>
        <v>0</v>
      </c>
      <c r="K30" s="1">
        <f>SUMIFS('Federal Income Tax'!$K:$K,'Federal Income Tax'!$B:$B,'Total Wages'!$B30,'Federal Income Tax'!$C:$C,'Total Wages'!$C30,'Federal Income Tax'!$AA:$AA,'Total Wages'!K$8)</f>
        <v>0</v>
      </c>
      <c r="L30" s="1">
        <f>SUMIFS('Federal Income Tax'!$K:$K,'Federal Income Tax'!$B:$B,'Total Wages'!$B30,'Federal Income Tax'!$C:$C,'Total Wages'!$C30,'Federal Income Tax'!$AA:$AA,'Total Wages'!L$8)</f>
        <v>0</v>
      </c>
      <c r="M30" s="1">
        <f>SUMIFS('Federal Income Tax'!$K:$K,'Federal Income Tax'!$B:$B,'Total Wages'!$B30,'Federal Income Tax'!$C:$C,'Total Wages'!$C30,'Federal Income Tax'!$AA:$AA,'Total Wages'!M$8)</f>
        <v>0</v>
      </c>
      <c r="N30" s="1">
        <f>SUMIFS('Federal Income Tax'!$K:$K,'Federal Income Tax'!$B:$B,'Total Wages'!$B30,'Federal Income Tax'!$C:$C,'Total Wages'!$C30,'Federal Income Tax'!$AA:$AA,'Total Wages'!N$8)</f>
        <v>0</v>
      </c>
      <c r="O30" s="1">
        <f>SUMIFS('Federal Income Tax'!$K:$K,'Federal Income Tax'!$B:$B,'Total Wages'!$B30,'Federal Income Tax'!$C:$C,'Total Wages'!$C30,'Federal Income Tax'!$AA:$AA,'Total Wages'!O$8)</f>
        <v>0</v>
      </c>
      <c r="P30" s="1">
        <f>SUMIFS('Federal Income Tax'!$K:$K,'Federal Income Tax'!$B:$B,'Total Wages'!$B30,'Federal Income Tax'!$C:$C,'Total Wages'!$C30,'Federal Income Tax'!$AA:$AA,'Total Wages'!P$8)</f>
        <v>0</v>
      </c>
      <c r="Q30" s="11">
        <f t="shared" si="2"/>
        <v>0</v>
      </c>
      <c r="R30" s="9">
        <f t="shared" si="3"/>
        <v>7000</v>
      </c>
      <c r="S30" s="1" t="str">
        <f t="shared" si="4"/>
        <v/>
      </c>
    </row>
    <row r="31" spans="2:19" x14ac:dyDescent="0.25">
      <c r="B31" t="str">
        <f>IF(Staff!B31="","",Staff!B31)</f>
        <v/>
      </c>
      <c r="C31" t="str">
        <f>IF(Staff!C31="","",Staff!C31)</f>
        <v/>
      </c>
      <c r="E31" s="1">
        <f>SUMIFS('Federal Income Tax'!$K:$K,'Federal Income Tax'!$B:$B,'Total Wages'!$B31,'Federal Income Tax'!$C:$C,'Total Wages'!$C31,'Federal Income Tax'!$AA:$AA,'Total Wages'!E$8)</f>
        <v>0</v>
      </c>
      <c r="F31" s="1">
        <f>SUMIFS('Federal Income Tax'!$K:$K,'Federal Income Tax'!$B:$B,'Total Wages'!$B31,'Federal Income Tax'!$C:$C,'Total Wages'!$C31,'Federal Income Tax'!$AA:$AA,'Total Wages'!F$8)</f>
        <v>0</v>
      </c>
      <c r="G31" s="1">
        <f>SUMIFS('Federal Income Tax'!$K:$K,'Federal Income Tax'!$B:$B,'Total Wages'!$B31,'Federal Income Tax'!$C:$C,'Total Wages'!$C31,'Federal Income Tax'!$AA:$AA,'Total Wages'!G$8)</f>
        <v>0</v>
      </c>
      <c r="H31" s="1">
        <f>SUMIFS('Federal Income Tax'!$K:$K,'Federal Income Tax'!$B:$B,'Total Wages'!$B31,'Federal Income Tax'!$C:$C,'Total Wages'!$C31,'Federal Income Tax'!$AA:$AA,'Total Wages'!H$8)</f>
        <v>0</v>
      </c>
      <c r="I31" s="1">
        <f>SUMIFS('Federal Income Tax'!$K:$K,'Federal Income Tax'!$B:$B,'Total Wages'!$B31,'Federal Income Tax'!$C:$C,'Total Wages'!$C31,'Federal Income Tax'!$AA:$AA,'Total Wages'!I$8)</f>
        <v>0</v>
      </c>
      <c r="J31" s="1">
        <f>SUMIFS('Federal Income Tax'!$K:$K,'Federal Income Tax'!$B:$B,'Total Wages'!$B31,'Federal Income Tax'!$C:$C,'Total Wages'!$C31,'Federal Income Tax'!$AA:$AA,'Total Wages'!J$8)</f>
        <v>0</v>
      </c>
      <c r="K31" s="1">
        <f>SUMIFS('Federal Income Tax'!$K:$K,'Federal Income Tax'!$B:$B,'Total Wages'!$B31,'Federal Income Tax'!$C:$C,'Total Wages'!$C31,'Federal Income Tax'!$AA:$AA,'Total Wages'!K$8)</f>
        <v>0</v>
      </c>
      <c r="L31" s="1">
        <f>SUMIFS('Federal Income Tax'!$K:$K,'Federal Income Tax'!$B:$B,'Total Wages'!$B31,'Federal Income Tax'!$C:$C,'Total Wages'!$C31,'Federal Income Tax'!$AA:$AA,'Total Wages'!L$8)</f>
        <v>0</v>
      </c>
      <c r="M31" s="1">
        <f>SUMIFS('Federal Income Tax'!$K:$K,'Federal Income Tax'!$B:$B,'Total Wages'!$B31,'Federal Income Tax'!$C:$C,'Total Wages'!$C31,'Federal Income Tax'!$AA:$AA,'Total Wages'!M$8)</f>
        <v>0</v>
      </c>
      <c r="N31" s="1">
        <f>SUMIFS('Federal Income Tax'!$K:$K,'Federal Income Tax'!$B:$B,'Total Wages'!$B31,'Federal Income Tax'!$C:$C,'Total Wages'!$C31,'Federal Income Tax'!$AA:$AA,'Total Wages'!N$8)</f>
        <v>0</v>
      </c>
      <c r="O31" s="1">
        <f>SUMIFS('Federal Income Tax'!$K:$K,'Federal Income Tax'!$B:$B,'Total Wages'!$B31,'Federal Income Tax'!$C:$C,'Total Wages'!$C31,'Federal Income Tax'!$AA:$AA,'Total Wages'!O$8)</f>
        <v>0</v>
      </c>
      <c r="P31" s="1">
        <f>SUMIFS('Federal Income Tax'!$K:$K,'Federal Income Tax'!$B:$B,'Total Wages'!$B31,'Federal Income Tax'!$C:$C,'Total Wages'!$C31,'Federal Income Tax'!$AA:$AA,'Total Wages'!P$8)</f>
        <v>0</v>
      </c>
      <c r="Q31" s="11">
        <f t="shared" si="2"/>
        <v>0</v>
      </c>
      <c r="R31" s="9">
        <f t="shared" si="3"/>
        <v>7000</v>
      </c>
      <c r="S31" s="1" t="str">
        <f t="shared" si="4"/>
        <v/>
      </c>
    </row>
    <row r="32" spans="2:19" x14ac:dyDescent="0.25">
      <c r="B32" t="str">
        <f>IF(Staff!B32="","",Staff!B32)</f>
        <v/>
      </c>
      <c r="C32" t="str">
        <f>IF(Staff!C32="","",Staff!C32)</f>
        <v/>
      </c>
      <c r="E32" s="1">
        <f>SUMIFS('Federal Income Tax'!$K:$K,'Federal Income Tax'!$B:$B,'Total Wages'!$B32,'Federal Income Tax'!$C:$C,'Total Wages'!$C32,'Federal Income Tax'!$AA:$AA,'Total Wages'!E$8)</f>
        <v>0</v>
      </c>
      <c r="F32" s="1">
        <f>SUMIFS('Federal Income Tax'!$K:$K,'Federal Income Tax'!$B:$B,'Total Wages'!$B32,'Federal Income Tax'!$C:$C,'Total Wages'!$C32,'Federal Income Tax'!$AA:$AA,'Total Wages'!F$8)</f>
        <v>0</v>
      </c>
      <c r="G32" s="1">
        <f>SUMIFS('Federal Income Tax'!$K:$K,'Federal Income Tax'!$B:$B,'Total Wages'!$B32,'Federal Income Tax'!$C:$C,'Total Wages'!$C32,'Federal Income Tax'!$AA:$AA,'Total Wages'!G$8)</f>
        <v>0</v>
      </c>
      <c r="H32" s="1">
        <f>SUMIFS('Federal Income Tax'!$K:$K,'Federal Income Tax'!$B:$B,'Total Wages'!$B32,'Federal Income Tax'!$C:$C,'Total Wages'!$C32,'Federal Income Tax'!$AA:$AA,'Total Wages'!H$8)</f>
        <v>0</v>
      </c>
      <c r="I32" s="1">
        <f>SUMIFS('Federal Income Tax'!$K:$K,'Federal Income Tax'!$B:$B,'Total Wages'!$B32,'Federal Income Tax'!$C:$C,'Total Wages'!$C32,'Federal Income Tax'!$AA:$AA,'Total Wages'!I$8)</f>
        <v>0</v>
      </c>
      <c r="J32" s="1">
        <f>SUMIFS('Federal Income Tax'!$K:$K,'Federal Income Tax'!$B:$B,'Total Wages'!$B32,'Federal Income Tax'!$C:$C,'Total Wages'!$C32,'Federal Income Tax'!$AA:$AA,'Total Wages'!J$8)</f>
        <v>0</v>
      </c>
      <c r="K32" s="1">
        <f>SUMIFS('Federal Income Tax'!$K:$K,'Federal Income Tax'!$B:$B,'Total Wages'!$B32,'Federal Income Tax'!$C:$C,'Total Wages'!$C32,'Federal Income Tax'!$AA:$AA,'Total Wages'!K$8)</f>
        <v>0</v>
      </c>
      <c r="L32" s="1">
        <f>SUMIFS('Federal Income Tax'!$K:$K,'Federal Income Tax'!$B:$B,'Total Wages'!$B32,'Federal Income Tax'!$C:$C,'Total Wages'!$C32,'Federal Income Tax'!$AA:$AA,'Total Wages'!L$8)</f>
        <v>0</v>
      </c>
      <c r="M32" s="1">
        <f>SUMIFS('Federal Income Tax'!$K:$K,'Federal Income Tax'!$B:$B,'Total Wages'!$B32,'Federal Income Tax'!$C:$C,'Total Wages'!$C32,'Federal Income Tax'!$AA:$AA,'Total Wages'!M$8)</f>
        <v>0</v>
      </c>
      <c r="N32" s="1">
        <f>SUMIFS('Federal Income Tax'!$K:$K,'Federal Income Tax'!$B:$B,'Total Wages'!$B32,'Federal Income Tax'!$C:$C,'Total Wages'!$C32,'Federal Income Tax'!$AA:$AA,'Total Wages'!N$8)</f>
        <v>0</v>
      </c>
      <c r="O32" s="1">
        <f>SUMIFS('Federal Income Tax'!$K:$K,'Federal Income Tax'!$B:$B,'Total Wages'!$B32,'Federal Income Tax'!$C:$C,'Total Wages'!$C32,'Federal Income Tax'!$AA:$AA,'Total Wages'!O$8)</f>
        <v>0</v>
      </c>
      <c r="P32" s="1">
        <f>SUMIFS('Federal Income Tax'!$K:$K,'Federal Income Tax'!$B:$B,'Total Wages'!$B32,'Federal Income Tax'!$C:$C,'Total Wages'!$C32,'Federal Income Tax'!$AA:$AA,'Total Wages'!P$8)</f>
        <v>0</v>
      </c>
      <c r="Q32" s="11">
        <f t="shared" si="2"/>
        <v>0</v>
      </c>
      <c r="R32" s="9">
        <f t="shared" si="3"/>
        <v>7000</v>
      </c>
      <c r="S32" s="1" t="str">
        <f t="shared" si="4"/>
        <v/>
      </c>
    </row>
    <row r="33" spans="2:19" x14ac:dyDescent="0.25">
      <c r="B33" t="str">
        <f>IF(Staff!B33="","",Staff!B33)</f>
        <v/>
      </c>
      <c r="C33" t="str">
        <f>IF(Staff!C33="","",Staff!C33)</f>
        <v/>
      </c>
      <c r="E33" s="1">
        <f>SUMIFS('Federal Income Tax'!$K:$K,'Federal Income Tax'!$B:$B,'Total Wages'!$B33,'Federal Income Tax'!$C:$C,'Total Wages'!$C33,'Federal Income Tax'!$AA:$AA,'Total Wages'!E$8)</f>
        <v>0</v>
      </c>
      <c r="F33" s="1">
        <f>SUMIFS('Federal Income Tax'!$K:$K,'Federal Income Tax'!$B:$B,'Total Wages'!$B33,'Federal Income Tax'!$C:$C,'Total Wages'!$C33,'Federal Income Tax'!$AA:$AA,'Total Wages'!F$8)</f>
        <v>0</v>
      </c>
      <c r="G33" s="1">
        <f>SUMIFS('Federal Income Tax'!$K:$K,'Federal Income Tax'!$B:$B,'Total Wages'!$B33,'Federal Income Tax'!$C:$C,'Total Wages'!$C33,'Federal Income Tax'!$AA:$AA,'Total Wages'!G$8)</f>
        <v>0</v>
      </c>
      <c r="H33" s="1">
        <f>SUMIFS('Federal Income Tax'!$K:$K,'Federal Income Tax'!$B:$B,'Total Wages'!$B33,'Federal Income Tax'!$C:$C,'Total Wages'!$C33,'Federal Income Tax'!$AA:$AA,'Total Wages'!H$8)</f>
        <v>0</v>
      </c>
      <c r="I33" s="1">
        <f>SUMIFS('Federal Income Tax'!$K:$K,'Federal Income Tax'!$B:$B,'Total Wages'!$B33,'Federal Income Tax'!$C:$C,'Total Wages'!$C33,'Federal Income Tax'!$AA:$AA,'Total Wages'!I$8)</f>
        <v>0</v>
      </c>
      <c r="J33" s="1">
        <f>SUMIFS('Federal Income Tax'!$K:$K,'Federal Income Tax'!$B:$B,'Total Wages'!$B33,'Federal Income Tax'!$C:$C,'Total Wages'!$C33,'Federal Income Tax'!$AA:$AA,'Total Wages'!J$8)</f>
        <v>0</v>
      </c>
      <c r="K33" s="1">
        <f>SUMIFS('Federal Income Tax'!$K:$K,'Federal Income Tax'!$B:$B,'Total Wages'!$B33,'Federal Income Tax'!$C:$C,'Total Wages'!$C33,'Federal Income Tax'!$AA:$AA,'Total Wages'!K$8)</f>
        <v>0</v>
      </c>
      <c r="L33" s="1">
        <f>SUMIFS('Federal Income Tax'!$K:$K,'Federal Income Tax'!$B:$B,'Total Wages'!$B33,'Federal Income Tax'!$C:$C,'Total Wages'!$C33,'Federal Income Tax'!$AA:$AA,'Total Wages'!L$8)</f>
        <v>0</v>
      </c>
      <c r="M33" s="1">
        <f>SUMIFS('Federal Income Tax'!$K:$K,'Federal Income Tax'!$B:$B,'Total Wages'!$B33,'Federal Income Tax'!$C:$C,'Total Wages'!$C33,'Federal Income Tax'!$AA:$AA,'Total Wages'!M$8)</f>
        <v>0</v>
      </c>
      <c r="N33" s="1">
        <f>SUMIFS('Federal Income Tax'!$K:$K,'Federal Income Tax'!$B:$B,'Total Wages'!$B33,'Federal Income Tax'!$C:$C,'Total Wages'!$C33,'Federal Income Tax'!$AA:$AA,'Total Wages'!N$8)</f>
        <v>0</v>
      </c>
      <c r="O33" s="1">
        <f>SUMIFS('Federal Income Tax'!$K:$K,'Federal Income Tax'!$B:$B,'Total Wages'!$B33,'Federal Income Tax'!$C:$C,'Total Wages'!$C33,'Federal Income Tax'!$AA:$AA,'Total Wages'!O$8)</f>
        <v>0</v>
      </c>
      <c r="P33" s="1">
        <f>SUMIFS('Federal Income Tax'!$K:$K,'Federal Income Tax'!$B:$B,'Total Wages'!$B33,'Federal Income Tax'!$C:$C,'Total Wages'!$C33,'Federal Income Tax'!$AA:$AA,'Total Wages'!P$8)</f>
        <v>0</v>
      </c>
      <c r="Q33" s="11">
        <f t="shared" si="2"/>
        <v>0</v>
      </c>
      <c r="R33" s="9">
        <f t="shared" si="3"/>
        <v>7000</v>
      </c>
      <c r="S33" s="1" t="str">
        <f t="shared" si="4"/>
        <v/>
      </c>
    </row>
    <row r="34" spans="2:19" x14ac:dyDescent="0.25">
      <c r="B34" t="str">
        <f>IF(Staff!B34="","",Staff!B34)</f>
        <v/>
      </c>
      <c r="C34" t="str">
        <f>IF(Staff!C34="","",Staff!C34)</f>
        <v/>
      </c>
      <c r="E34" s="1">
        <f>SUMIFS('Federal Income Tax'!$K:$K,'Federal Income Tax'!$B:$B,'Total Wages'!$B34,'Federal Income Tax'!$C:$C,'Total Wages'!$C34,'Federal Income Tax'!$AA:$AA,'Total Wages'!E$8)</f>
        <v>0</v>
      </c>
      <c r="F34" s="1">
        <f>SUMIFS('Federal Income Tax'!$K:$K,'Federal Income Tax'!$B:$B,'Total Wages'!$B34,'Federal Income Tax'!$C:$C,'Total Wages'!$C34,'Federal Income Tax'!$AA:$AA,'Total Wages'!F$8)</f>
        <v>0</v>
      </c>
      <c r="G34" s="1">
        <f>SUMIFS('Federal Income Tax'!$K:$K,'Federal Income Tax'!$B:$B,'Total Wages'!$B34,'Federal Income Tax'!$C:$C,'Total Wages'!$C34,'Federal Income Tax'!$AA:$AA,'Total Wages'!G$8)</f>
        <v>0</v>
      </c>
      <c r="H34" s="1">
        <f>SUMIFS('Federal Income Tax'!$K:$K,'Federal Income Tax'!$B:$B,'Total Wages'!$B34,'Federal Income Tax'!$C:$C,'Total Wages'!$C34,'Federal Income Tax'!$AA:$AA,'Total Wages'!H$8)</f>
        <v>0</v>
      </c>
      <c r="I34" s="1">
        <f>SUMIFS('Federal Income Tax'!$K:$K,'Federal Income Tax'!$B:$B,'Total Wages'!$B34,'Federal Income Tax'!$C:$C,'Total Wages'!$C34,'Federal Income Tax'!$AA:$AA,'Total Wages'!I$8)</f>
        <v>0</v>
      </c>
      <c r="J34" s="1">
        <f>SUMIFS('Federal Income Tax'!$K:$K,'Federal Income Tax'!$B:$B,'Total Wages'!$B34,'Federal Income Tax'!$C:$C,'Total Wages'!$C34,'Federal Income Tax'!$AA:$AA,'Total Wages'!J$8)</f>
        <v>0</v>
      </c>
      <c r="K34" s="1">
        <f>SUMIFS('Federal Income Tax'!$K:$K,'Federal Income Tax'!$B:$B,'Total Wages'!$B34,'Federal Income Tax'!$C:$C,'Total Wages'!$C34,'Federal Income Tax'!$AA:$AA,'Total Wages'!K$8)</f>
        <v>0</v>
      </c>
      <c r="L34" s="1">
        <f>SUMIFS('Federal Income Tax'!$K:$K,'Federal Income Tax'!$B:$B,'Total Wages'!$B34,'Federal Income Tax'!$C:$C,'Total Wages'!$C34,'Federal Income Tax'!$AA:$AA,'Total Wages'!L$8)</f>
        <v>0</v>
      </c>
      <c r="M34" s="1">
        <f>SUMIFS('Federal Income Tax'!$K:$K,'Federal Income Tax'!$B:$B,'Total Wages'!$B34,'Federal Income Tax'!$C:$C,'Total Wages'!$C34,'Federal Income Tax'!$AA:$AA,'Total Wages'!M$8)</f>
        <v>0</v>
      </c>
      <c r="N34" s="1">
        <f>SUMIFS('Federal Income Tax'!$K:$K,'Federal Income Tax'!$B:$B,'Total Wages'!$B34,'Federal Income Tax'!$C:$C,'Total Wages'!$C34,'Federal Income Tax'!$AA:$AA,'Total Wages'!N$8)</f>
        <v>0</v>
      </c>
      <c r="O34" s="1">
        <f>SUMIFS('Federal Income Tax'!$K:$K,'Federal Income Tax'!$B:$B,'Total Wages'!$B34,'Federal Income Tax'!$C:$C,'Total Wages'!$C34,'Federal Income Tax'!$AA:$AA,'Total Wages'!O$8)</f>
        <v>0</v>
      </c>
      <c r="P34" s="1">
        <f>SUMIFS('Federal Income Tax'!$K:$K,'Federal Income Tax'!$B:$B,'Total Wages'!$B34,'Federal Income Tax'!$C:$C,'Total Wages'!$C34,'Federal Income Tax'!$AA:$AA,'Total Wages'!P$8)</f>
        <v>0</v>
      </c>
      <c r="Q34" s="11">
        <f t="shared" si="2"/>
        <v>0</v>
      </c>
      <c r="R34" s="9">
        <f t="shared" si="3"/>
        <v>7000</v>
      </c>
      <c r="S34" s="1" t="str">
        <f t="shared" si="4"/>
        <v/>
      </c>
    </row>
    <row r="35" spans="2:19" x14ac:dyDescent="0.25">
      <c r="B35" t="str">
        <f>IF(Staff!B35="","",Staff!B35)</f>
        <v/>
      </c>
      <c r="C35" t="str">
        <f>IF(Staff!C35="","",Staff!C35)</f>
        <v/>
      </c>
      <c r="E35" s="1">
        <f>SUMIFS('Federal Income Tax'!$K:$K,'Federal Income Tax'!$B:$B,'Total Wages'!$B35,'Federal Income Tax'!$C:$C,'Total Wages'!$C35,'Federal Income Tax'!$AA:$AA,'Total Wages'!E$8)</f>
        <v>0</v>
      </c>
      <c r="F35" s="1">
        <f>SUMIFS('Federal Income Tax'!$K:$K,'Federal Income Tax'!$B:$B,'Total Wages'!$B35,'Federal Income Tax'!$C:$C,'Total Wages'!$C35,'Federal Income Tax'!$AA:$AA,'Total Wages'!F$8)</f>
        <v>0</v>
      </c>
      <c r="G35" s="1">
        <f>SUMIFS('Federal Income Tax'!$K:$K,'Federal Income Tax'!$B:$B,'Total Wages'!$B35,'Federal Income Tax'!$C:$C,'Total Wages'!$C35,'Federal Income Tax'!$AA:$AA,'Total Wages'!G$8)</f>
        <v>0</v>
      </c>
      <c r="H35" s="1">
        <f>SUMIFS('Federal Income Tax'!$K:$K,'Federal Income Tax'!$B:$B,'Total Wages'!$B35,'Federal Income Tax'!$C:$C,'Total Wages'!$C35,'Federal Income Tax'!$AA:$AA,'Total Wages'!H$8)</f>
        <v>0</v>
      </c>
      <c r="I35" s="1">
        <f>SUMIFS('Federal Income Tax'!$K:$K,'Federal Income Tax'!$B:$B,'Total Wages'!$B35,'Federal Income Tax'!$C:$C,'Total Wages'!$C35,'Federal Income Tax'!$AA:$AA,'Total Wages'!I$8)</f>
        <v>0</v>
      </c>
      <c r="J35" s="1">
        <f>SUMIFS('Federal Income Tax'!$K:$K,'Federal Income Tax'!$B:$B,'Total Wages'!$B35,'Federal Income Tax'!$C:$C,'Total Wages'!$C35,'Federal Income Tax'!$AA:$AA,'Total Wages'!J$8)</f>
        <v>0</v>
      </c>
      <c r="K35" s="1">
        <f>SUMIFS('Federal Income Tax'!$K:$K,'Federal Income Tax'!$B:$B,'Total Wages'!$B35,'Federal Income Tax'!$C:$C,'Total Wages'!$C35,'Federal Income Tax'!$AA:$AA,'Total Wages'!K$8)</f>
        <v>0</v>
      </c>
      <c r="L35" s="1">
        <f>SUMIFS('Federal Income Tax'!$K:$K,'Federal Income Tax'!$B:$B,'Total Wages'!$B35,'Federal Income Tax'!$C:$C,'Total Wages'!$C35,'Federal Income Tax'!$AA:$AA,'Total Wages'!L$8)</f>
        <v>0</v>
      </c>
      <c r="M35" s="1">
        <f>SUMIFS('Federal Income Tax'!$K:$K,'Federal Income Tax'!$B:$B,'Total Wages'!$B35,'Federal Income Tax'!$C:$C,'Total Wages'!$C35,'Federal Income Tax'!$AA:$AA,'Total Wages'!M$8)</f>
        <v>0</v>
      </c>
      <c r="N35" s="1">
        <f>SUMIFS('Federal Income Tax'!$K:$K,'Federal Income Tax'!$B:$B,'Total Wages'!$B35,'Federal Income Tax'!$C:$C,'Total Wages'!$C35,'Federal Income Tax'!$AA:$AA,'Total Wages'!N$8)</f>
        <v>0</v>
      </c>
      <c r="O35" s="1">
        <f>SUMIFS('Federal Income Tax'!$K:$K,'Federal Income Tax'!$B:$B,'Total Wages'!$B35,'Federal Income Tax'!$C:$C,'Total Wages'!$C35,'Federal Income Tax'!$AA:$AA,'Total Wages'!O$8)</f>
        <v>0</v>
      </c>
      <c r="P35" s="1">
        <f>SUMIFS('Federal Income Tax'!$K:$K,'Federal Income Tax'!$B:$B,'Total Wages'!$B35,'Federal Income Tax'!$C:$C,'Total Wages'!$C35,'Federal Income Tax'!$AA:$AA,'Total Wages'!P$8)</f>
        <v>0</v>
      </c>
      <c r="Q35" s="11">
        <f t="shared" si="2"/>
        <v>0</v>
      </c>
      <c r="R35" s="9">
        <f t="shared" si="3"/>
        <v>7000</v>
      </c>
      <c r="S35" s="1" t="str">
        <f t="shared" si="4"/>
        <v/>
      </c>
    </row>
    <row r="36" spans="2:19" x14ac:dyDescent="0.25">
      <c r="B36" t="str">
        <f>IF(Staff!B36="","",Staff!B36)</f>
        <v/>
      </c>
      <c r="C36" t="str">
        <f>IF(Staff!C36="","",Staff!C36)</f>
        <v/>
      </c>
      <c r="E36" s="1">
        <f>SUMIFS('Federal Income Tax'!$K:$K,'Federal Income Tax'!$B:$B,'Total Wages'!$B36,'Federal Income Tax'!$C:$C,'Total Wages'!$C36,'Federal Income Tax'!$AA:$AA,'Total Wages'!E$8)</f>
        <v>0</v>
      </c>
      <c r="F36" s="1">
        <f>SUMIFS('Federal Income Tax'!$K:$K,'Federal Income Tax'!$B:$B,'Total Wages'!$B36,'Federal Income Tax'!$C:$C,'Total Wages'!$C36,'Federal Income Tax'!$AA:$AA,'Total Wages'!F$8)</f>
        <v>0</v>
      </c>
      <c r="G36" s="1">
        <f>SUMIFS('Federal Income Tax'!$K:$K,'Federal Income Tax'!$B:$B,'Total Wages'!$B36,'Federal Income Tax'!$C:$C,'Total Wages'!$C36,'Federal Income Tax'!$AA:$AA,'Total Wages'!G$8)</f>
        <v>0</v>
      </c>
      <c r="H36" s="1">
        <f>SUMIFS('Federal Income Tax'!$K:$K,'Federal Income Tax'!$B:$B,'Total Wages'!$B36,'Federal Income Tax'!$C:$C,'Total Wages'!$C36,'Federal Income Tax'!$AA:$AA,'Total Wages'!H$8)</f>
        <v>0</v>
      </c>
      <c r="I36" s="1">
        <f>SUMIFS('Federal Income Tax'!$K:$K,'Federal Income Tax'!$B:$B,'Total Wages'!$B36,'Federal Income Tax'!$C:$C,'Total Wages'!$C36,'Federal Income Tax'!$AA:$AA,'Total Wages'!I$8)</f>
        <v>0</v>
      </c>
      <c r="J36" s="1">
        <f>SUMIFS('Federal Income Tax'!$K:$K,'Federal Income Tax'!$B:$B,'Total Wages'!$B36,'Federal Income Tax'!$C:$C,'Total Wages'!$C36,'Federal Income Tax'!$AA:$AA,'Total Wages'!J$8)</f>
        <v>0</v>
      </c>
      <c r="K36" s="1">
        <f>SUMIFS('Federal Income Tax'!$K:$K,'Federal Income Tax'!$B:$B,'Total Wages'!$B36,'Federal Income Tax'!$C:$C,'Total Wages'!$C36,'Federal Income Tax'!$AA:$AA,'Total Wages'!K$8)</f>
        <v>0</v>
      </c>
      <c r="L36" s="1">
        <f>SUMIFS('Federal Income Tax'!$K:$K,'Federal Income Tax'!$B:$B,'Total Wages'!$B36,'Federal Income Tax'!$C:$C,'Total Wages'!$C36,'Federal Income Tax'!$AA:$AA,'Total Wages'!L$8)</f>
        <v>0</v>
      </c>
      <c r="M36" s="1">
        <f>SUMIFS('Federal Income Tax'!$K:$K,'Federal Income Tax'!$B:$B,'Total Wages'!$B36,'Federal Income Tax'!$C:$C,'Total Wages'!$C36,'Federal Income Tax'!$AA:$AA,'Total Wages'!M$8)</f>
        <v>0</v>
      </c>
      <c r="N36" s="1">
        <f>SUMIFS('Federal Income Tax'!$K:$K,'Federal Income Tax'!$B:$B,'Total Wages'!$B36,'Federal Income Tax'!$C:$C,'Total Wages'!$C36,'Federal Income Tax'!$AA:$AA,'Total Wages'!N$8)</f>
        <v>0</v>
      </c>
      <c r="O36" s="1">
        <f>SUMIFS('Federal Income Tax'!$K:$K,'Federal Income Tax'!$B:$B,'Total Wages'!$B36,'Federal Income Tax'!$C:$C,'Total Wages'!$C36,'Federal Income Tax'!$AA:$AA,'Total Wages'!O$8)</f>
        <v>0</v>
      </c>
      <c r="P36" s="1">
        <f>SUMIFS('Federal Income Tax'!$K:$K,'Federal Income Tax'!$B:$B,'Total Wages'!$B36,'Federal Income Tax'!$C:$C,'Total Wages'!$C36,'Federal Income Tax'!$AA:$AA,'Total Wages'!P$8)</f>
        <v>0</v>
      </c>
      <c r="Q36" s="11">
        <f t="shared" si="2"/>
        <v>0</v>
      </c>
      <c r="R36" s="9">
        <f t="shared" si="3"/>
        <v>7000</v>
      </c>
      <c r="S36" s="1" t="str">
        <f t="shared" si="4"/>
        <v/>
      </c>
    </row>
    <row r="37" spans="2:19" x14ac:dyDescent="0.25">
      <c r="B37" t="str">
        <f>IF(Staff!B37="","",Staff!B37)</f>
        <v/>
      </c>
      <c r="C37" t="str">
        <f>IF(Staff!C37="","",Staff!C37)</f>
        <v/>
      </c>
      <c r="E37" s="1">
        <f>SUMIFS('Federal Income Tax'!$K:$K,'Federal Income Tax'!$B:$B,'Total Wages'!$B37,'Federal Income Tax'!$C:$C,'Total Wages'!$C37,'Federal Income Tax'!$AA:$AA,'Total Wages'!E$8)</f>
        <v>0</v>
      </c>
      <c r="F37" s="1">
        <f>SUMIFS('Federal Income Tax'!$K:$K,'Federal Income Tax'!$B:$B,'Total Wages'!$B37,'Federal Income Tax'!$C:$C,'Total Wages'!$C37,'Federal Income Tax'!$AA:$AA,'Total Wages'!F$8)</f>
        <v>0</v>
      </c>
      <c r="G37" s="1">
        <f>SUMIFS('Federal Income Tax'!$K:$K,'Federal Income Tax'!$B:$B,'Total Wages'!$B37,'Federal Income Tax'!$C:$C,'Total Wages'!$C37,'Federal Income Tax'!$AA:$AA,'Total Wages'!G$8)</f>
        <v>0</v>
      </c>
      <c r="H37" s="1">
        <f>SUMIFS('Federal Income Tax'!$K:$K,'Federal Income Tax'!$B:$B,'Total Wages'!$B37,'Federal Income Tax'!$C:$C,'Total Wages'!$C37,'Federal Income Tax'!$AA:$AA,'Total Wages'!H$8)</f>
        <v>0</v>
      </c>
      <c r="I37" s="1">
        <f>SUMIFS('Federal Income Tax'!$K:$K,'Federal Income Tax'!$B:$B,'Total Wages'!$B37,'Federal Income Tax'!$C:$C,'Total Wages'!$C37,'Federal Income Tax'!$AA:$AA,'Total Wages'!I$8)</f>
        <v>0</v>
      </c>
      <c r="J37" s="1">
        <f>SUMIFS('Federal Income Tax'!$K:$K,'Federal Income Tax'!$B:$B,'Total Wages'!$B37,'Federal Income Tax'!$C:$C,'Total Wages'!$C37,'Federal Income Tax'!$AA:$AA,'Total Wages'!J$8)</f>
        <v>0</v>
      </c>
      <c r="K37" s="1">
        <f>SUMIFS('Federal Income Tax'!$K:$K,'Federal Income Tax'!$B:$B,'Total Wages'!$B37,'Federal Income Tax'!$C:$C,'Total Wages'!$C37,'Federal Income Tax'!$AA:$AA,'Total Wages'!K$8)</f>
        <v>0</v>
      </c>
      <c r="L37" s="1">
        <f>SUMIFS('Federal Income Tax'!$K:$K,'Federal Income Tax'!$B:$B,'Total Wages'!$B37,'Federal Income Tax'!$C:$C,'Total Wages'!$C37,'Federal Income Tax'!$AA:$AA,'Total Wages'!L$8)</f>
        <v>0</v>
      </c>
      <c r="M37" s="1">
        <f>SUMIFS('Federal Income Tax'!$K:$K,'Federal Income Tax'!$B:$B,'Total Wages'!$B37,'Federal Income Tax'!$C:$C,'Total Wages'!$C37,'Federal Income Tax'!$AA:$AA,'Total Wages'!M$8)</f>
        <v>0</v>
      </c>
      <c r="N37" s="1">
        <f>SUMIFS('Federal Income Tax'!$K:$K,'Federal Income Tax'!$B:$B,'Total Wages'!$B37,'Federal Income Tax'!$C:$C,'Total Wages'!$C37,'Federal Income Tax'!$AA:$AA,'Total Wages'!N$8)</f>
        <v>0</v>
      </c>
      <c r="O37" s="1">
        <f>SUMIFS('Federal Income Tax'!$K:$K,'Federal Income Tax'!$B:$B,'Total Wages'!$B37,'Federal Income Tax'!$C:$C,'Total Wages'!$C37,'Federal Income Tax'!$AA:$AA,'Total Wages'!O$8)</f>
        <v>0</v>
      </c>
      <c r="P37" s="1">
        <f>SUMIFS('Federal Income Tax'!$K:$K,'Federal Income Tax'!$B:$B,'Total Wages'!$B37,'Federal Income Tax'!$C:$C,'Total Wages'!$C37,'Federal Income Tax'!$AA:$AA,'Total Wages'!P$8)</f>
        <v>0</v>
      </c>
      <c r="Q37" s="11">
        <f t="shared" si="2"/>
        <v>0</v>
      </c>
      <c r="R37" s="9">
        <f t="shared" si="3"/>
        <v>7000</v>
      </c>
      <c r="S37" s="1" t="str">
        <f t="shared" si="4"/>
        <v/>
      </c>
    </row>
    <row r="38" spans="2:19" x14ac:dyDescent="0.25">
      <c r="B38" t="str">
        <f>IF(Staff!B38="","",Staff!B38)</f>
        <v/>
      </c>
      <c r="C38" t="str">
        <f>IF(Staff!C38="","",Staff!C38)</f>
        <v/>
      </c>
      <c r="E38" s="1">
        <f>SUMIFS('Federal Income Tax'!$K:$K,'Federal Income Tax'!$B:$B,'Total Wages'!$B38,'Federal Income Tax'!$C:$C,'Total Wages'!$C38,'Federal Income Tax'!$AA:$AA,'Total Wages'!E$8)</f>
        <v>0</v>
      </c>
      <c r="F38" s="1">
        <f>SUMIFS('Federal Income Tax'!$K:$K,'Federal Income Tax'!$B:$B,'Total Wages'!$B38,'Federal Income Tax'!$C:$C,'Total Wages'!$C38,'Federal Income Tax'!$AA:$AA,'Total Wages'!F$8)</f>
        <v>0</v>
      </c>
      <c r="G38" s="1">
        <f>SUMIFS('Federal Income Tax'!$K:$K,'Federal Income Tax'!$B:$B,'Total Wages'!$B38,'Federal Income Tax'!$C:$C,'Total Wages'!$C38,'Federal Income Tax'!$AA:$AA,'Total Wages'!G$8)</f>
        <v>0</v>
      </c>
      <c r="H38" s="1">
        <f>SUMIFS('Federal Income Tax'!$K:$K,'Federal Income Tax'!$B:$B,'Total Wages'!$B38,'Federal Income Tax'!$C:$C,'Total Wages'!$C38,'Federal Income Tax'!$AA:$AA,'Total Wages'!H$8)</f>
        <v>0</v>
      </c>
      <c r="I38" s="1">
        <f>SUMIFS('Federal Income Tax'!$K:$K,'Federal Income Tax'!$B:$B,'Total Wages'!$B38,'Federal Income Tax'!$C:$C,'Total Wages'!$C38,'Federal Income Tax'!$AA:$AA,'Total Wages'!I$8)</f>
        <v>0</v>
      </c>
      <c r="J38" s="1">
        <f>SUMIFS('Federal Income Tax'!$K:$K,'Federal Income Tax'!$B:$B,'Total Wages'!$B38,'Federal Income Tax'!$C:$C,'Total Wages'!$C38,'Federal Income Tax'!$AA:$AA,'Total Wages'!J$8)</f>
        <v>0</v>
      </c>
      <c r="K38" s="1">
        <f>SUMIFS('Federal Income Tax'!$K:$K,'Federal Income Tax'!$B:$B,'Total Wages'!$B38,'Federal Income Tax'!$C:$C,'Total Wages'!$C38,'Federal Income Tax'!$AA:$AA,'Total Wages'!K$8)</f>
        <v>0</v>
      </c>
      <c r="L38" s="1">
        <f>SUMIFS('Federal Income Tax'!$K:$K,'Federal Income Tax'!$B:$B,'Total Wages'!$B38,'Federal Income Tax'!$C:$C,'Total Wages'!$C38,'Federal Income Tax'!$AA:$AA,'Total Wages'!L$8)</f>
        <v>0</v>
      </c>
      <c r="M38" s="1">
        <f>SUMIFS('Federal Income Tax'!$K:$K,'Federal Income Tax'!$B:$B,'Total Wages'!$B38,'Federal Income Tax'!$C:$C,'Total Wages'!$C38,'Federal Income Tax'!$AA:$AA,'Total Wages'!M$8)</f>
        <v>0</v>
      </c>
      <c r="N38" s="1">
        <f>SUMIFS('Federal Income Tax'!$K:$K,'Federal Income Tax'!$B:$B,'Total Wages'!$B38,'Federal Income Tax'!$C:$C,'Total Wages'!$C38,'Federal Income Tax'!$AA:$AA,'Total Wages'!N$8)</f>
        <v>0</v>
      </c>
      <c r="O38" s="1">
        <f>SUMIFS('Federal Income Tax'!$K:$K,'Federal Income Tax'!$B:$B,'Total Wages'!$B38,'Federal Income Tax'!$C:$C,'Total Wages'!$C38,'Federal Income Tax'!$AA:$AA,'Total Wages'!O$8)</f>
        <v>0</v>
      </c>
      <c r="P38" s="1">
        <f>SUMIFS('Federal Income Tax'!$K:$K,'Federal Income Tax'!$B:$B,'Total Wages'!$B38,'Federal Income Tax'!$C:$C,'Total Wages'!$C38,'Federal Income Tax'!$AA:$AA,'Total Wages'!P$8)</f>
        <v>0</v>
      </c>
      <c r="Q38" s="11">
        <f t="shared" si="2"/>
        <v>0</v>
      </c>
      <c r="R38" s="9">
        <f t="shared" si="3"/>
        <v>7000</v>
      </c>
      <c r="S38" s="1" t="str">
        <f t="shared" si="4"/>
        <v/>
      </c>
    </row>
    <row r="39" spans="2:19" x14ac:dyDescent="0.25">
      <c r="B39" t="str">
        <f>IF(Staff!B39="","",Staff!B39)</f>
        <v/>
      </c>
      <c r="C39" t="str">
        <f>IF(Staff!C39="","",Staff!C39)</f>
        <v/>
      </c>
      <c r="E39" s="1">
        <f>SUMIFS('Federal Income Tax'!$K:$K,'Federal Income Tax'!$B:$B,'Total Wages'!$B39,'Federal Income Tax'!$C:$C,'Total Wages'!$C39,'Federal Income Tax'!$AA:$AA,'Total Wages'!E$8)</f>
        <v>0</v>
      </c>
      <c r="F39" s="1">
        <f>SUMIFS('Federal Income Tax'!$K:$K,'Federal Income Tax'!$B:$B,'Total Wages'!$B39,'Federal Income Tax'!$C:$C,'Total Wages'!$C39,'Federal Income Tax'!$AA:$AA,'Total Wages'!F$8)</f>
        <v>0</v>
      </c>
      <c r="G39" s="1">
        <f>SUMIFS('Federal Income Tax'!$K:$K,'Federal Income Tax'!$B:$B,'Total Wages'!$B39,'Federal Income Tax'!$C:$C,'Total Wages'!$C39,'Federal Income Tax'!$AA:$AA,'Total Wages'!G$8)</f>
        <v>0</v>
      </c>
      <c r="H39" s="1">
        <f>SUMIFS('Federal Income Tax'!$K:$K,'Federal Income Tax'!$B:$B,'Total Wages'!$B39,'Federal Income Tax'!$C:$C,'Total Wages'!$C39,'Federal Income Tax'!$AA:$AA,'Total Wages'!H$8)</f>
        <v>0</v>
      </c>
      <c r="I39" s="1">
        <f>SUMIFS('Federal Income Tax'!$K:$K,'Federal Income Tax'!$B:$B,'Total Wages'!$B39,'Federal Income Tax'!$C:$C,'Total Wages'!$C39,'Federal Income Tax'!$AA:$AA,'Total Wages'!I$8)</f>
        <v>0</v>
      </c>
      <c r="J39" s="1">
        <f>SUMIFS('Federal Income Tax'!$K:$K,'Federal Income Tax'!$B:$B,'Total Wages'!$B39,'Federal Income Tax'!$C:$C,'Total Wages'!$C39,'Federal Income Tax'!$AA:$AA,'Total Wages'!J$8)</f>
        <v>0</v>
      </c>
      <c r="K39" s="1">
        <f>SUMIFS('Federal Income Tax'!$K:$K,'Federal Income Tax'!$B:$B,'Total Wages'!$B39,'Federal Income Tax'!$C:$C,'Total Wages'!$C39,'Federal Income Tax'!$AA:$AA,'Total Wages'!K$8)</f>
        <v>0</v>
      </c>
      <c r="L39" s="1">
        <f>SUMIFS('Federal Income Tax'!$K:$K,'Federal Income Tax'!$B:$B,'Total Wages'!$B39,'Federal Income Tax'!$C:$C,'Total Wages'!$C39,'Federal Income Tax'!$AA:$AA,'Total Wages'!L$8)</f>
        <v>0</v>
      </c>
      <c r="M39" s="1">
        <f>SUMIFS('Federal Income Tax'!$K:$K,'Federal Income Tax'!$B:$B,'Total Wages'!$B39,'Federal Income Tax'!$C:$C,'Total Wages'!$C39,'Federal Income Tax'!$AA:$AA,'Total Wages'!M$8)</f>
        <v>0</v>
      </c>
      <c r="N39" s="1">
        <f>SUMIFS('Federal Income Tax'!$K:$K,'Federal Income Tax'!$B:$B,'Total Wages'!$B39,'Federal Income Tax'!$C:$C,'Total Wages'!$C39,'Federal Income Tax'!$AA:$AA,'Total Wages'!N$8)</f>
        <v>0</v>
      </c>
      <c r="O39" s="1">
        <f>SUMIFS('Federal Income Tax'!$K:$K,'Federal Income Tax'!$B:$B,'Total Wages'!$B39,'Federal Income Tax'!$C:$C,'Total Wages'!$C39,'Federal Income Tax'!$AA:$AA,'Total Wages'!O$8)</f>
        <v>0</v>
      </c>
      <c r="P39" s="1">
        <f>SUMIFS('Federal Income Tax'!$K:$K,'Federal Income Tax'!$B:$B,'Total Wages'!$B39,'Federal Income Tax'!$C:$C,'Total Wages'!$C39,'Federal Income Tax'!$AA:$AA,'Total Wages'!P$8)</f>
        <v>0</v>
      </c>
      <c r="Q39" s="11">
        <f t="shared" si="2"/>
        <v>0</v>
      </c>
      <c r="R39" s="9">
        <f t="shared" si="3"/>
        <v>7000</v>
      </c>
      <c r="S39" s="1" t="str">
        <f t="shared" si="4"/>
        <v/>
      </c>
    </row>
    <row r="40" spans="2:19" x14ac:dyDescent="0.25">
      <c r="B40" t="str">
        <f>IF(Staff!B40="","",Staff!B40)</f>
        <v/>
      </c>
      <c r="C40" t="str">
        <f>IF(Staff!C40="","",Staff!C40)</f>
        <v/>
      </c>
      <c r="E40" s="1">
        <f>SUMIFS('Federal Income Tax'!$K:$K,'Federal Income Tax'!$B:$B,'Total Wages'!$B40,'Federal Income Tax'!$C:$C,'Total Wages'!$C40,'Federal Income Tax'!$AA:$AA,'Total Wages'!E$8)</f>
        <v>0</v>
      </c>
      <c r="F40" s="1">
        <f>SUMIFS('Federal Income Tax'!$K:$K,'Federal Income Tax'!$B:$B,'Total Wages'!$B40,'Federal Income Tax'!$C:$C,'Total Wages'!$C40,'Federal Income Tax'!$AA:$AA,'Total Wages'!F$8)</f>
        <v>0</v>
      </c>
      <c r="G40" s="1">
        <f>SUMIFS('Federal Income Tax'!$K:$K,'Federal Income Tax'!$B:$B,'Total Wages'!$B40,'Federal Income Tax'!$C:$C,'Total Wages'!$C40,'Federal Income Tax'!$AA:$AA,'Total Wages'!G$8)</f>
        <v>0</v>
      </c>
      <c r="H40" s="1">
        <f>SUMIFS('Federal Income Tax'!$K:$K,'Federal Income Tax'!$B:$B,'Total Wages'!$B40,'Federal Income Tax'!$C:$C,'Total Wages'!$C40,'Federal Income Tax'!$AA:$AA,'Total Wages'!H$8)</f>
        <v>0</v>
      </c>
      <c r="I40" s="1">
        <f>SUMIFS('Federal Income Tax'!$K:$K,'Federal Income Tax'!$B:$B,'Total Wages'!$B40,'Federal Income Tax'!$C:$C,'Total Wages'!$C40,'Federal Income Tax'!$AA:$AA,'Total Wages'!I$8)</f>
        <v>0</v>
      </c>
      <c r="J40" s="1">
        <f>SUMIFS('Federal Income Tax'!$K:$K,'Federal Income Tax'!$B:$B,'Total Wages'!$B40,'Federal Income Tax'!$C:$C,'Total Wages'!$C40,'Federal Income Tax'!$AA:$AA,'Total Wages'!J$8)</f>
        <v>0</v>
      </c>
      <c r="K40" s="1">
        <f>SUMIFS('Federal Income Tax'!$K:$K,'Federal Income Tax'!$B:$B,'Total Wages'!$B40,'Federal Income Tax'!$C:$C,'Total Wages'!$C40,'Federal Income Tax'!$AA:$AA,'Total Wages'!K$8)</f>
        <v>0</v>
      </c>
      <c r="L40" s="1">
        <f>SUMIFS('Federal Income Tax'!$K:$K,'Federal Income Tax'!$B:$B,'Total Wages'!$B40,'Federal Income Tax'!$C:$C,'Total Wages'!$C40,'Federal Income Tax'!$AA:$AA,'Total Wages'!L$8)</f>
        <v>0</v>
      </c>
      <c r="M40" s="1">
        <f>SUMIFS('Federal Income Tax'!$K:$K,'Federal Income Tax'!$B:$B,'Total Wages'!$B40,'Federal Income Tax'!$C:$C,'Total Wages'!$C40,'Federal Income Tax'!$AA:$AA,'Total Wages'!M$8)</f>
        <v>0</v>
      </c>
      <c r="N40" s="1">
        <f>SUMIFS('Federal Income Tax'!$K:$K,'Federal Income Tax'!$B:$B,'Total Wages'!$B40,'Federal Income Tax'!$C:$C,'Total Wages'!$C40,'Federal Income Tax'!$AA:$AA,'Total Wages'!N$8)</f>
        <v>0</v>
      </c>
      <c r="O40" s="1">
        <f>SUMIFS('Federal Income Tax'!$K:$K,'Federal Income Tax'!$B:$B,'Total Wages'!$B40,'Federal Income Tax'!$C:$C,'Total Wages'!$C40,'Federal Income Tax'!$AA:$AA,'Total Wages'!O$8)</f>
        <v>0</v>
      </c>
      <c r="P40" s="1">
        <f>SUMIFS('Federal Income Tax'!$K:$K,'Federal Income Tax'!$B:$B,'Total Wages'!$B40,'Federal Income Tax'!$C:$C,'Total Wages'!$C40,'Federal Income Tax'!$AA:$AA,'Total Wages'!P$8)</f>
        <v>0</v>
      </c>
      <c r="Q40" s="11">
        <f t="shared" si="2"/>
        <v>0</v>
      </c>
      <c r="R40" s="9">
        <f t="shared" si="3"/>
        <v>7000</v>
      </c>
      <c r="S40" s="1" t="str">
        <f t="shared" si="4"/>
        <v/>
      </c>
    </row>
    <row r="41" spans="2:19" x14ac:dyDescent="0.25">
      <c r="B41" t="str">
        <f>IF(Staff!B41="","",Staff!B41)</f>
        <v/>
      </c>
      <c r="C41" t="str">
        <f>IF(Staff!C41="","",Staff!C41)</f>
        <v/>
      </c>
      <c r="E41" s="1">
        <f>SUMIFS('Federal Income Tax'!$K:$K,'Federal Income Tax'!$B:$B,'Total Wages'!$B41,'Federal Income Tax'!$C:$C,'Total Wages'!$C41,'Federal Income Tax'!$AA:$AA,'Total Wages'!E$8)</f>
        <v>0</v>
      </c>
      <c r="F41" s="1">
        <f>SUMIFS('Federal Income Tax'!$K:$K,'Federal Income Tax'!$B:$B,'Total Wages'!$B41,'Federal Income Tax'!$C:$C,'Total Wages'!$C41,'Federal Income Tax'!$AA:$AA,'Total Wages'!F$8)</f>
        <v>0</v>
      </c>
      <c r="G41" s="1">
        <f>SUMIFS('Federal Income Tax'!$K:$K,'Federal Income Tax'!$B:$B,'Total Wages'!$B41,'Federal Income Tax'!$C:$C,'Total Wages'!$C41,'Federal Income Tax'!$AA:$AA,'Total Wages'!G$8)</f>
        <v>0</v>
      </c>
      <c r="H41" s="1">
        <f>SUMIFS('Federal Income Tax'!$K:$K,'Federal Income Tax'!$B:$B,'Total Wages'!$B41,'Federal Income Tax'!$C:$C,'Total Wages'!$C41,'Federal Income Tax'!$AA:$AA,'Total Wages'!H$8)</f>
        <v>0</v>
      </c>
      <c r="I41" s="1">
        <f>SUMIFS('Federal Income Tax'!$K:$K,'Federal Income Tax'!$B:$B,'Total Wages'!$B41,'Federal Income Tax'!$C:$C,'Total Wages'!$C41,'Federal Income Tax'!$AA:$AA,'Total Wages'!I$8)</f>
        <v>0</v>
      </c>
      <c r="J41" s="1">
        <f>SUMIFS('Federal Income Tax'!$K:$K,'Federal Income Tax'!$B:$B,'Total Wages'!$B41,'Federal Income Tax'!$C:$C,'Total Wages'!$C41,'Federal Income Tax'!$AA:$AA,'Total Wages'!J$8)</f>
        <v>0</v>
      </c>
      <c r="K41" s="1">
        <f>SUMIFS('Federal Income Tax'!$K:$K,'Federal Income Tax'!$B:$B,'Total Wages'!$B41,'Federal Income Tax'!$C:$C,'Total Wages'!$C41,'Federal Income Tax'!$AA:$AA,'Total Wages'!K$8)</f>
        <v>0</v>
      </c>
      <c r="L41" s="1">
        <f>SUMIFS('Federal Income Tax'!$K:$K,'Federal Income Tax'!$B:$B,'Total Wages'!$B41,'Federal Income Tax'!$C:$C,'Total Wages'!$C41,'Federal Income Tax'!$AA:$AA,'Total Wages'!L$8)</f>
        <v>0</v>
      </c>
      <c r="M41" s="1">
        <f>SUMIFS('Federal Income Tax'!$K:$K,'Federal Income Tax'!$B:$B,'Total Wages'!$B41,'Federal Income Tax'!$C:$C,'Total Wages'!$C41,'Federal Income Tax'!$AA:$AA,'Total Wages'!M$8)</f>
        <v>0</v>
      </c>
      <c r="N41" s="1">
        <f>SUMIFS('Federal Income Tax'!$K:$K,'Federal Income Tax'!$B:$B,'Total Wages'!$B41,'Federal Income Tax'!$C:$C,'Total Wages'!$C41,'Federal Income Tax'!$AA:$AA,'Total Wages'!N$8)</f>
        <v>0</v>
      </c>
      <c r="O41" s="1">
        <f>SUMIFS('Federal Income Tax'!$K:$K,'Federal Income Tax'!$B:$B,'Total Wages'!$B41,'Federal Income Tax'!$C:$C,'Total Wages'!$C41,'Federal Income Tax'!$AA:$AA,'Total Wages'!O$8)</f>
        <v>0</v>
      </c>
      <c r="P41" s="1">
        <f>SUMIFS('Federal Income Tax'!$K:$K,'Federal Income Tax'!$B:$B,'Total Wages'!$B41,'Federal Income Tax'!$C:$C,'Total Wages'!$C41,'Federal Income Tax'!$AA:$AA,'Total Wages'!P$8)</f>
        <v>0</v>
      </c>
      <c r="Q41" s="11">
        <f t="shared" si="2"/>
        <v>0</v>
      </c>
      <c r="R41" s="9">
        <f t="shared" si="3"/>
        <v>7000</v>
      </c>
      <c r="S41" s="1" t="str">
        <f t="shared" si="4"/>
        <v/>
      </c>
    </row>
    <row r="42" spans="2:19" x14ac:dyDescent="0.25">
      <c r="B42" t="str">
        <f>IF(Staff!B42="","",Staff!B42)</f>
        <v/>
      </c>
      <c r="C42" t="str">
        <f>IF(Staff!C42="","",Staff!C42)</f>
        <v/>
      </c>
      <c r="E42" s="1">
        <f>SUMIFS('Federal Income Tax'!$K:$K,'Federal Income Tax'!$B:$B,'Total Wages'!$B42,'Federal Income Tax'!$C:$C,'Total Wages'!$C42,'Federal Income Tax'!$AA:$AA,'Total Wages'!E$8)</f>
        <v>0</v>
      </c>
      <c r="F42" s="1">
        <f>SUMIFS('Federal Income Tax'!$K:$K,'Federal Income Tax'!$B:$B,'Total Wages'!$B42,'Federal Income Tax'!$C:$C,'Total Wages'!$C42,'Federal Income Tax'!$AA:$AA,'Total Wages'!F$8)</f>
        <v>0</v>
      </c>
      <c r="G42" s="1">
        <f>SUMIFS('Federal Income Tax'!$K:$K,'Federal Income Tax'!$B:$B,'Total Wages'!$B42,'Federal Income Tax'!$C:$C,'Total Wages'!$C42,'Federal Income Tax'!$AA:$AA,'Total Wages'!G$8)</f>
        <v>0</v>
      </c>
      <c r="H42" s="1">
        <f>SUMIFS('Federal Income Tax'!$K:$K,'Federal Income Tax'!$B:$B,'Total Wages'!$B42,'Federal Income Tax'!$C:$C,'Total Wages'!$C42,'Federal Income Tax'!$AA:$AA,'Total Wages'!H$8)</f>
        <v>0</v>
      </c>
      <c r="I42" s="1">
        <f>SUMIFS('Federal Income Tax'!$K:$K,'Federal Income Tax'!$B:$B,'Total Wages'!$B42,'Federal Income Tax'!$C:$C,'Total Wages'!$C42,'Federal Income Tax'!$AA:$AA,'Total Wages'!I$8)</f>
        <v>0</v>
      </c>
      <c r="J42" s="1">
        <f>SUMIFS('Federal Income Tax'!$K:$K,'Federal Income Tax'!$B:$B,'Total Wages'!$B42,'Federal Income Tax'!$C:$C,'Total Wages'!$C42,'Federal Income Tax'!$AA:$AA,'Total Wages'!J$8)</f>
        <v>0</v>
      </c>
      <c r="K42" s="1">
        <f>SUMIFS('Federal Income Tax'!$K:$K,'Federal Income Tax'!$B:$B,'Total Wages'!$B42,'Federal Income Tax'!$C:$C,'Total Wages'!$C42,'Federal Income Tax'!$AA:$AA,'Total Wages'!K$8)</f>
        <v>0</v>
      </c>
      <c r="L42" s="1">
        <f>SUMIFS('Federal Income Tax'!$K:$K,'Federal Income Tax'!$B:$B,'Total Wages'!$B42,'Federal Income Tax'!$C:$C,'Total Wages'!$C42,'Federal Income Tax'!$AA:$AA,'Total Wages'!L$8)</f>
        <v>0</v>
      </c>
      <c r="M42" s="1">
        <f>SUMIFS('Federal Income Tax'!$K:$K,'Federal Income Tax'!$B:$B,'Total Wages'!$B42,'Federal Income Tax'!$C:$C,'Total Wages'!$C42,'Federal Income Tax'!$AA:$AA,'Total Wages'!M$8)</f>
        <v>0</v>
      </c>
      <c r="N42" s="1">
        <f>SUMIFS('Federal Income Tax'!$K:$K,'Federal Income Tax'!$B:$B,'Total Wages'!$B42,'Federal Income Tax'!$C:$C,'Total Wages'!$C42,'Federal Income Tax'!$AA:$AA,'Total Wages'!N$8)</f>
        <v>0</v>
      </c>
      <c r="O42" s="1">
        <f>SUMIFS('Federal Income Tax'!$K:$K,'Federal Income Tax'!$B:$B,'Total Wages'!$B42,'Federal Income Tax'!$C:$C,'Total Wages'!$C42,'Federal Income Tax'!$AA:$AA,'Total Wages'!O$8)</f>
        <v>0</v>
      </c>
      <c r="P42" s="1">
        <f>SUMIFS('Federal Income Tax'!$K:$K,'Federal Income Tax'!$B:$B,'Total Wages'!$B42,'Federal Income Tax'!$C:$C,'Total Wages'!$C42,'Federal Income Tax'!$AA:$AA,'Total Wages'!P$8)</f>
        <v>0</v>
      </c>
      <c r="Q42" s="11">
        <f t="shared" si="2"/>
        <v>0</v>
      </c>
      <c r="R42" s="9">
        <f t="shared" si="3"/>
        <v>7000</v>
      </c>
      <c r="S42" s="1" t="str">
        <f t="shared" si="4"/>
        <v/>
      </c>
    </row>
    <row r="43" spans="2:19" x14ac:dyDescent="0.25">
      <c r="B43" t="str">
        <f>IF(Staff!B43="","",Staff!B43)</f>
        <v/>
      </c>
      <c r="C43" t="str">
        <f>IF(Staff!C43="","",Staff!C43)</f>
        <v/>
      </c>
      <c r="E43" s="1">
        <f>SUMIFS('Federal Income Tax'!$K:$K,'Federal Income Tax'!$B:$B,'Total Wages'!$B43,'Federal Income Tax'!$C:$C,'Total Wages'!$C43,'Federal Income Tax'!$AA:$AA,'Total Wages'!E$8)</f>
        <v>0</v>
      </c>
      <c r="F43" s="1">
        <f>SUMIFS('Federal Income Tax'!$K:$K,'Federal Income Tax'!$B:$B,'Total Wages'!$B43,'Federal Income Tax'!$C:$C,'Total Wages'!$C43,'Federal Income Tax'!$AA:$AA,'Total Wages'!F$8)</f>
        <v>0</v>
      </c>
      <c r="G43" s="1">
        <f>SUMIFS('Federal Income Tax'!$K:$K,'Federal Income Tax'!$B:$B,'Total Wages'!$B43,'Federal Income Tax'!$C:$C,'Total Wages'!$C43,'Federal Income Tax'!$AA:$AA,'Total Wages'!G$8)</f>
        <v>0</v>
      </c>
      <c r="H43" s="1">
        <f>SUMIFS('Federal Income Tax'!$K:$K,'Federal Income Tax'!$B:$B,'Total Wages'!$B43,'Federal Income Tax'!$C:$C,'Total Wages'!$C43,'Federal Income Tax'!$AA:$AA,'Total Wages'!H$8)</f>
        <v>0</v>
      </c>
      <c r="I43" s="1">
        <f>SUMIFS('Federal Income Tax'!$K:$K,'Federal Income Tax'!$B:$B,'Total Wages'!$B43,'Federal Income Tax'!$C:$C,'Total Wages'!$C43,'Federal Income Tax'!$AA:$AA,'Total Wages'!I$8)</f>
        <v>0</v>
      </c>
      <c r="J43" s="1">
        <f>SUMIFS('Federal Income Tax'!$K:$K,'Federal Income Tax'!$B:$B,'Total Wages'!$B43,'Federal Income Tax'!$C:$C,'Total Wages'!$C43,'Federal Income Tax'!$AA:$AA,'Total Wages'!J$8)</f>
        <v>0</v>
      </c>
      <c r="K43" s="1">
        <f>SUMIFS('Federal Income Tax'!$K:$K,'Federal Income Tax'!$B:$B,'Total Wages'!$B43,'Federal Income Tax'!$C:$C,'Total Wages'!$C43,'Federal Income Tax'!$AA:$AA,'Total Wages'!K$8)</f>
        <v>0</v>
      </c>
      <c r="L43" s="1">
        <f>SUMIFS('Federal Income Tax'!$K:$K,'Federal Income Tax'!$B:$B,'Total Wages'!$B43,'Federal Income Tax'!$C:$C,'Total Wages'!$C43,'Federal Income Tax'!$AA:$AA,'Total Wages'!L$8)</f>
        <v>0</v>
      </c>
      <c r="M43" s="1">
        <f>SUMIFS('Federal Income Tax'!$K:$K,'Federal Income Tax'!$B:$B,'Total Wages'!$B43,'Federal Income Tax'!$C:$C,'Total Wages'!$C43,'Federal Income Tax'!$AA:$AA,'Total Wages'!M$8)</f>
        <v>0</v>
      </c>
      <c r="N43" s="1">
        <f>SUMIFS('Federal Income Tax'!$K:$K,'Federal Income Tax'!$B:$B,'Total Wages'!$B43,'Federal Income Tax'!$C:$C,'Total Wages'!$C43,'Federal Income Tax'!$AA:$AA,'Total Wages'!N$8)</f>
        <v>0</v>
      </c>
      <c r="O43" s="1">
        <f>SUMIFS('Federal Income Tax'!$K:$K,'Federal Income Tax'!$B:$B,'Total Wages'!$B43,'Federal Income Tax'!$C:$C,'Total Wages'!$C43,'Federal Income Tax'!$AA:$AA,'Total Wages'!O$8)</f>
        <v>0</v>
      </c>
      <c r="P43" s="1">
        <f>SUMIFS('Federal Income Tax'!$K:$K,'Federal Income Tax'!$B:$B,'Total Wages'!$B43,'Federal Income Tax'!$C:$C,'Total Wages'!$C43,'Federal Income Tax'!$AA:$AA,'Total Wages'!P$8)</f>
        <v>0</v>
      </c>
      <c r="Q43" s="11">
        <f t="shared" si="2"/>
        <v>0</v>
      </c>
      <c r="R43" s="9">
        <f t="shared" si="3"/>
        <v>7000</v>
      </c>
      <c r="S43" s="1" t="str">
        <f t="shared" si="4"/>
        <v/>
      </c>
    </row>
    <row r="44" spans="2:19" x14ac:dyDescent="0.25">
      <c r="B44" t="str">
        <f>IF(Staff!B44="","",Staff!B44)</f>
        <v/>
      </c>
      <c r="C44" t="str">
        <f>IF(Staff!C44="","",Staff!C44)</f>
        <v/>
      </c>
      <c r="E44" s="1">
        <f>SUMIFS('Federal Income Tax'!$K:$K,'Federal Income Tax'!$B:$B,'Total Wages'!$B44,'Federal Income Tax'!$C:$C,'Total Wages'!$C44,'Federal Income Tax'!$AA:$AA,'Total Wages'!E$8)</f>
        <v>0</v>
      </c>
      <c r="F44" s="1">
        <f>SUMIFS('Federal Income Tax'!$K:$K,'Federal Income Tax'!$B:$B,'Total Wages'!$B44,'Federal Income Tax'!$C:$C,'Total Wages'!$C44,'Federal Income Tax'!$AA:$AA,'Total Wages'!F$8)</f>
        <v>0</v>
      </c>
      <c r="G44" s="1">
        <f>SUMIFS('Federal Income Tax'!$K:$K,'Federal Income Tax'!$B:$B,'Total Wages'!$B44,'Federal Income Tax'!$C:$C,'Total Wages'!$C44,'Federal Income Tax'!$AA:$AA,'Total Wages'!G$8)</f>
        <v>0</v>
      </c>
      <c r="H44" s="1">
        <f>SUMIFS('Federal Income Tax'!$K:$K,'Federal Income Tax'!$B:$B,'Total Wages'!$B44,'Federal Income Tax'!$C:$C,'Total Wages'!$C44,'Federal Income Tax'!$AA:$AA,'Total Wages'!H$8)</f>
        <v>0</v>
      </c>
      <c r="I44" s="1">
        <f>SUMIFS('Federal Income Tax'!$K:$K,'Federal Income Tax'!$B:$B,'Total Wages'!$B44,'Federal Income Tax'!$C:$C,'Total Wages'!$C44,'Federal Income Tax'!$AA:$AA,'Total Wages'!I$8)</f>
        <v>0</v>
      </c>
      <c r="J44" s="1">
        <f>SUMIFS('Federal Income Tax'!$K:$K,'Federal Income Tax'!$B:$B,'Total Wages'!$B44,'Federal Income Tax'!$C:$C,'Total Wages'!$C44,'Federal Income Tax'!$AA:$AA,'Total Wages'!J$8)</f>
        <v>0</v>
      </c>
      <c r="K44" s="1">
        <f>SUMIFS('Federal Income Tax'!$K:$K,'Federal Income Tax'!$B:$B,'Total Wages'!$B44,'Federal Income Tax'!$C:$C,'Total Wages'!$C44,'Federal Income Tax'!$AA:$AA,'Total Wages'!K$8)</f>
        <v>0</v>
      </c>
      <c r="L44" s="1">
        <f>SUMIFS('Federal Income Tax'!$K:$K,'Federal Income Tax'!$B:$B,'Total Wages'!$B44,'Federal Income Tax'!$C:$C,'Total Wages'!$C44,'Federal Income Tax'!$AA:$AA,'Total Wages'!L$8)</f>
        <v>0</v>
      </c>
      <c r="M44" s="1">
        <f>SUMIFS('Federal Income Tax'!$K:$K,'Federal Income Tax'!$B:$B,'Total Wages'!$B44,'Federal Income Tax'!$C:$C,'Total Wages'!$C44,'Federal Income Tax'!$AA:$AA,'Total Wages'!M$8)</f>
        <v>0</v>
      </c>
      <c r="N44" s="1">
        <f>SUMIFS('Federal Income Tax'!$K:$K,'Federal Income Tax'!$B:$B,'Total Wages'!$B44,'Federal Income Tax'!$C:$C,'Total Wages'!$C44,'Federal Income Tax'!$AA:$AA,'Total Wages'!N$8)</f>
        <v>0</v>
      </c>
      <c r="O44" s="1">
        <f>SUMIFS('Federal Income Tax'!$K:$K,'Federal Income Tax'!$B:$B,'Total Wages'!$B44,'Federal Income Tax'!$C:$C,'Total Wages'!$C44,'Federal Income Tax'!$AA:$AA,'Total Wages'!O$8)</f>
        <v>0</v>
      </c>
      <c r="P44" s="1">
        <f>SUMIFS('Federal Income Tax'!$K:$K,'Federal Income Tax'!$B:$B,'Total Wages'!$B44,'Federal Income Tax'!$C:$C,'Total Wages'!$C44,'Federal Income Tax'!$AA:$AA,'Total Wages'!P$8)</f>
        <v>0</v>
      </c>
      <c r="Q44" s="11">
        <f t="shared" si="2"/>
        <v>0</v>
      </c>
      <c r="R44" s="9">
        <f t="shared" si="3"/>
        <v>7000</v>
      </c>
      <c r="S44" s="1" t="str">
        <f t="shared" si="4"/>
        <v/>
      </c>
    </row>
    <row r="45" spans="2:19" x14ac:dyDescent="0.25">
      <c r="B45" t="str">
        <f>IF(Staff!B45="","",Staff!B45)</f>
        <v/>
      </c>
      <c r="C45" t="str">
        <f>IF(Staff!C45="","",Staff!C45)</f>
        <v/>
      </c>
      <c r="E45" s="1">
        <f>SUMIFS('Federal Income Tax'!$K:$K,'Federal Income Tax'!$B:$B,'Total Wages'!$B45,'Federal Income Tax'!$C:$C,'Total Wages'!$C45,'Federal Income Tax'!$AA:$AA,'Total Wages'!E$8)</f>
        <v>0</v>
      </c>
      <c r="F45" s="1">
        <f>SUMIFS('Federal Income Tax'!$K:$K,'Federal Income Tax'!$B:$B,'Total Wages'!$B45,'Federal Income Tax'!$C:$C,'Total Wages'!$C45,'Federal Income Tax'!$AA:$AA,'Total Wages'!F$8)</f>
        <v>0</v>
      </c>
      <c r="G45" s="1">
        <f>SUMIFS('Federal Income Tax'!$K:$K,'Federal Income Tax'!$B:$B,'Total Wages'!$B45,'Federal Income Tax'!$C:$C,'Total Wages'!$C45,'Federal Income Tax'!$AA:$AA,'Total Wages'!G$8)</f>
        <v>0</v>
      </c>
      <c r="H45" s="1">
        <f>SUMIFS('Federal Income Tax'!$K:$K,'Federal Income Tax'!$B:$B,'Total Wages'!$B45,'Federal Income Tax'!$C:$C,'Total Wages'!$C45,'Federal Income Tax'!$AA:$AA,'Total Wages'!H$8)</f>
        <v>0</v>
      </c>
      <c r="I45" s="1">
        <f>SUMIFS('Federal Income Tax'!$K:$K,'Federal Income Tax'!$B:$B,'Total Wages'!$B45,'Federal Income Tax'!$C:$C,'Total Wages'!$C45,'Federal Income Tax'!$AA:$AA,'Total Wages'!I$8)</f>
        <v>0</v>
      </c>
      <c r="J45" s="1">
        <f>SUMIFS('Federal Income Tax'!$K:$K,'Federal Income Tax'!$B:$B,'Total Wages'!$B45,'Federal Income Tax'!$C:$C,'Total Wages'!$C45,'Federal Income Tax'!$AA:$AA,'Total Wages'!J$8)</f>
        <v>0</v>
      </c>
      <c r="K45" s="1">
        <f>SUMIFS('Federal Income Tax'!$K:$K,'Federal Income Tax'!$B:$B,'Total Wages'!$B45,'Federal Income Tax'!$C:$C,'Total Wages'!$C45,'Federal Income Tax'!$AA:$AA,'Total Wages'!K$8)</f>
        <v>0</v>
      </c>
      <c r="L45" s="1">
        <f>SUMIFS('Federal Income Tax'!$K:$K,'Federal Income Tax'!$B:$B,'Total Wages'!$B45,'Federal Income Tax'!$C:$C,'Total Wages'!$C45,'Federal Income Tax'!$AA:$AA,'Total Wages'!L$8)</f>
        <v>0</v>
      </c>
      <c r="M45" s="1">
        <f>SUMIFS('Federal Income Tax'!$K:$K,'Federal Income Tax'!$B:$B,'Total Wages'!$B45,'Federal Income Tax'!$C:$C,'Total Wages'!$C45,'Federal Income Tax'!$AA:$AA,'Total Wages'!M$8)</f>
        <v>0</v>
      </c>
      <c r="N45" s="1">
        <f>SUMIFS('Federal Income Tax'!$K:$K,'Federal Income Tax'!$B:$B,'Total Wages'!$B45,'Federal Income Tax'!$C:$C,'Total Wages'!$C45,'Federal Income Tax'!$AA:$AA,'Total Wages'!N$8)</f>
        <v>0</v>
      </c>
      <c r="O45" s="1">
        <f>SUMIFS('Federal Income Tax'!$K:$K,'Federal Income Tax'!$B:$B,'Total Wages'!$B45,'Federal Income Tax'!$C:$C,'Total Wages'!$C45,'Federal Income Tax'!$AA:$AA,'Total Wages'!O$8)</f>
        <v>0</v>
      </c>
      <c r="P45" s="1">
        <f>SUMIFS('Federal Income Tax'!$K:$K,'Federal Income Tax'!$B:$B,'Total Wages'!$B45,'Federal Income Tax'!$C:$C,'Total Wages'!$C45,'Federal Income Tax'!$AA:$AA,'Total Wages'!P$8)</f>
        <v>0</v>
      </c>
      <c r="Q45" s="11">
        <f t="shared" si="2"/>
        <v>0</v>
      </c>
      <c r="R45" s="9">
        <f t="shared" si="3"/>
        <v>7000</v>
      </c>
      <c r="S45" s="1" t="str">
        <f t="shared" si="4"/>
        <v/>
      </c>
    </row>
    <row r="46" spans="2:19" x14ac:dyDescent="0.25">
      <c r="B46" t="str">
        <f>IF(Staff!B46="","",Staff!B46)</f>
        <v/>
      </c>
      <c r="C46" t="str">
        <f>IF(Staff!C46="","",Staff!C46)</f>
        <v/>
      </c>
      <c r="E46" s="1">
        <f>SUMIFS('Federal Income Tax'!$K:$K,'Federal Income Tax'!$B:$B,'Total Wages'!$B46,'Federal Income Tax'!$C:$C,'Total Wages'!$C46,'Federal Income Tax'!$AA:$AA,'Total Wages'!E$8)</f>
        <v>0</v>
      </c>
      <c r="F46" s="1">
        <f>SUMIFS('Federal Income Tax'!$K:$K,'Federal Income Tax'!$B:$B,'Total Wages'!$B46,'Federal Income Tax'!$C:$C,'Total Wages'!$C46,'Federal Income Tax'!$AA:$AA,'Total Wages'!F$8)</f>
        <v>0</v>
      </c>
      <c r="G46" s="1">
        <f>SUMIFS('Federal Income Tax'!$K:$K,'Federal Income Tax'!$B:$B,'Total Wages'!$B46,'Federal Income Tax'!$C:$C,'Total Wages'!$C46,'Federal Income Tax'!$AA:$AA,'Total Wages'!G$8)</f>
        <v>0</v>
      </c>
      <c r="H46" s="1">
        <f>SUMIFS('Federal Income Tax'!$K:$K,'Federal Income Tax'!$B:$B,'Total Wages'!$B46,'Federal Income Tax'!$C:$C,'Total Wages'!$C46,'Federal Income Tax'!$AA:$AA,'Total Wages'!H$8)</f>
        <v>0</v>
      </c>
      <c r="I46" s="1">
        <f>SUMIFS('Federal Income Tax'!$K:$K,'Federal Income Tax'!$B:$B,'Total Wages'!$B46,'Federal Income Tax'!$C:$C,'Total Wages'!$C46,'Federal Income Tax'!$AA:$AA,'Total Wages'!I$8)</f>
        <v>0</v>
      </c>
      <c r="J46" s="1">
        <f>SUMIFS('Federal Income Tax'!$K:$K,'Federal Income Tax'!$B:$B,'Total Wages'!$B46,'Federal Income Tax'!$C:$C,'Total Wages'!$C46,'Federal Income Tax'!$AA:$AA,'Total Wages'!J$8)</f>
        <v>0</v>
      </c>
      <c r="K46" s="1">
        <f>SUMIFS('Federal Income Tax'!$K:$K,'Federal Income Tax'!$B:$B,'Total Wages'!$B46,'Federal Income Tax'!$C:$C,'Total Wages'!$C46,'Federal Income Tax'!$AA:$AA,'Total Wages'!K$8)</f>
        <v>0</v>
      </c>
      <c r="L46" s="1">
        <f>SUMIFS('Federal Income Tax'!$K:$K,'Federal Income Tax'!$B:$B,'Total Wages'!$B46,'Federal Income Tax'!$C:$C,'Total Wages'!$C46,'Federal Income Tax'!$AA:$AA,'Total Wages'!L$8)</f>
        <v>0</v>
      </c>
      <c r="M46" s="1">
        <f>SUMIFS('Federal Income Tax'!$K:$K,'Federal Income Tax'!$B:$B,'Total Wages'!$B46,'Federal Income Tax'!$C:$C,'Total Wages'!$C46,'Federal Income Tax'!$AA:$AA,'Total Wages'!M$8)</f>
        <v>0</v>
      </c>
      <c r="N46" s="1">
        <f>SUMIFS('Federal Income Tax'!$K:$K,'Federal Income Tax'!$B:$B,'Total Wages'!$B46,'Federal Income Tax'!$C:$C,'Total Wages'!$C46,'Federal Income Tax'!$AA:$AA,'Total Wages'!N$8)</f>
        <v>0</v>
      </c>
      <c r="O46" s="1">
        <f>SUMIFS('Federal Income Tax'!$K:$K,'Federal Income Tax'!$B:$B,'Total Wages'!$B46,'Federal Income Tax'!$C:$C,'Total Wages'!$C46,'Federal Income Tax'!$AA:$AA,'Total Wages'!O$8)</f>
        <v>0</v>
      </c>
      <c r="P46" s="1">
        <f>SUMIFS('Federal Income Tax'!$K:$K,'Federal Income Tax'!$B:$B,'Total Wages'!$B46,'Federal Income Tax'!$C:$C,'Total Wages'!$C46,'Federal Income Tax'!$AA:$AA,'Total Wages'!P$8)</f>
        <v>0</v>
      </c>
      <c r="Q46" s="11">
        <f t="shared" si="2"/>
        <v>0</v>
      </c>
      <c r="R46" s="9">
        <f t="shared" si="3"/>
        <v>7000</v>
      </c>
      <c r="S46" s="1" t="str">
        <f t="shared" si="4"/>
        <v/>
      </c>
    </row>
    <row r="47" spans="2:19" x14ac:dyDescent="0.25">
      <c r="B47" t="str">
        <f>IF(Staff!B47="","",Staff!B47)</f>
        <v/>
      </c>
      <c r="C47" t="str">
        <f>IF(Staff!C47="","",Staff!C47)</f>
        <v/>
      </c>
      <c r="E47" s="1">
        <f>SUMIFS('Federal Income Tax'!$K:$K,'Federal Income Tax'!$B:$B,'Total Wages'!$B47,'Federal Income Tax'!$C:$C,'Total Wages'!$C47,'Federal Income Tax'!$AA:$AA,'Total Wages'!E$8)</f>
        <v>0</v>
      </c>
      <c r="F47" s="1">
        <f>SUMIFS('Federal Income Tax'!$K:$K,'Federal Income Tax'!$B:$B,'Total Wages'!$B47,'Federal Income Tax'!$C:$C,'Total Wages'!$C47,'Federal Income Tax'!$AA:$AA,'Total Wages'!F$8)</f>
        <v>0</v>
      </c>
      <c r="G47" s="1">
        <f>SUMIFS('Federal Income Tax'!$K:$K,'Federal Income Tax'!$B:$B,'Total Wages'!$B47,'Federal Income Tax'!$C:$C,'Total Wages'!$C47,'Federal Income Tax'!$AA:$AA,'Total Wages'!G$8)</f>
        <v>0</v>
      </c>
      <c r="H47" s="1">
        <f>SUMIFS('Federal Income Tax'!$K:$K,'Federal Income Tax'!$B:$B,'Total Wages'!$B47,'Federal Income Tax'!$C:$C,'Total Wages'!$C47,'Federal Income Tax'!$AA:$AA,'Total Wages'!H$8)</f>
        <v>0</v>
      </c>
      <c r="I47" s="1">
        <f>SUMIFS('Federal Income Tax'!$K:$K,'Federal Income Tax'!$B:$B,'Total Wages'!$B47,'Federal Income Tax'!$C:$C,'Total Wages'!$C47,'Federal Income Tax'!$AA:$AA,'Total Wages'!I$8)</f>
        <v>0</v>
      </c>
      <c r="J47" s="1">
        <f>SUMIFS('Federal Income Tax'!$K:$K,'Federal Income Tax'!$B:$B,'Total Wages'!$B47,'Federal Income Tax'!$C:$C,'Total Wages'!$C47,'Federal Income Tax'!$AA:$AA,'Total Wages'!J$8)</f>
        <v>0</v>
      </c>
      <c r="K47" s="1">
        <f>SUMIFS('Federal Income Tax'!$K:$K,'Federal Income Tax'!$B:$B,'Total Wages'!$B47,'Federal Income Tax'!$C:$C,'Total Wages'!$C47,'Federal Income Tax'!$AA:$AA,'Total Wages'!K$8)</f>
        <v>0</v>
      </c>
      <c r="L47" s="1">
        <f>SUMIFS('Federal Income Tax'!$K:$K,'Federal Income Tax'!$B:$B,'Total Wages'!$B47,'Federal Income Tax'!$C:$C,'Total Wages'!$C47,'Federal Income Tax'!$AA:$AA,'Total Wages'!L$8)</f>
        <v>0</v>
      </c>
      <c r="M47" s="1">
        <f>SUMIFS('Federal Income Tax'!$K:$K,'Federal Income Tax'!$B:$B,'Total Wages'!$B47,'Federal Income Tax'!$C:$C,'Total Wages'!$C47,'Federal Income Tax'!$AA:$AA,'Total Wages'!M$8)</f>
        <v>0</v>
      </c>
      <c r="N47" s="1">
        <f>SUMIFS('Federal Income Tax'!$K:$K,'Federal Income Tax'!$B:$B,'Total Wages'!$B47,'Federal Income Tax'!$C:$C,'Total Wages'!$C47,'Federal Income Tax'!$AA:$AA,'Total Wages'!N$8)</f>
        <v>0</v>
      </c>
      <c r="O47" s="1">
        <f>SUMIFS('Federal Income Tax'!$K:$K,'Federal Income Tax'!$B:$B,'Total Wages'!$B47,'Federal Income Tax'!$C:$C,'Total Wages'!$C47,'Federal Income Tax'!$AA:$AA,'Total Wages'!O$8)</f>
        <v>0</v>
      </c>
      <c r="P47" s="1">
        <f>SUMIFS('Federal Income Tax'!$K:$K,'Federal Income Tax'!$B:$B,'Total Wages'!$B47,'Federal Income Tax'!$C:$C,'Total Wages'!$C47,'Federal Income Tax'!$AA:$AA,'Total Wages'!P$8)</f>
        <v>0</v>
      </c>
      <c r="Q47" s="11">
        <f t="shared" si="2"/>
        <v>0</v>
      </c>
      <c r="R47" s="9">
        <f t="shared" si="3"/>
        <v>7000</v>
      </c>
      <c r="S47" s="1" t="str">
        <f t="shared" si="4"/>
        <v/>
      </c>
    </row>
    <row r="48" spans="2:19" x14ac:dyDescent="0.25">
      <c r="B48" t="str">
        <f>IF(Staff!B48="","",Staff!B48)</f>
        <v/>
      </c>
      <c r="C48" t="str">
        <f>IF(Staff!C48="","",Staff!C48)</f>
        <v/>
      </c>
      <c r="E48" s="1">
        <f>SUMIFS('Federal Income Tax'!$K:$K,'Federal Income Tax'!$B:$B,'Total Wages'!$B48,'Federal Income Tax'!$C:$C,'Total Wages'!$C48,'Federal Income Tax'!$AA:$AA,'Total Wages'!E$8)</f>
        <v>0</v>
      </c>
      <c r="F48" s="1">
        <f>SUMIFS('Federal Income Tax'!$K:$K,'Federal Income Tax'!$B:$B,'Total Wages'!$B48,'Federal Income Tax'!$C:$C,'Total Wages'!$C48,'Federal Income Tax'!$AA:$AA,'Total Wages'!F$8)</f>
        <v>0</v>
      </c>
      <c r="G48" s="1">
        <f>SUMIFS('Federal Income Tax'!$K:$K,'Federal Income Tax'!$B:$B,'Total Wages'!$B48,'Federal Income Tax'!$C:$C,'Total Wages'!$C48,'Federal Income Tax'!$AA:$AA,'Total Wages'!G$8)</f>
        <v>0</v>
      </c>
      <c r="H48" s="1">
        <f>SUMIFS('Federal Income Tax'!$K:$K,'Federal Income Tax'!$B:$B,'Total Wages'!$B48,'Federal Income Tax'!$C:$C,'Total Wages'!$C48,'Federal Income Tax'!$AA:$AA,'Total Wages'!H$8)</f>
        <v>0</v>
      </c>
      <c r="I48" s="1">
        <f>SUMIFS('Federal Income Tax'!$K:$K,'Federal Income Tax'!$B:$B,'Total Wages'!$B48,'Federal Income Tax'!$C:$C,'Total Wages'!$C48,'Federal Income Tax'!$AA:$AA,'Total Wages'!I$8)</f>
        <v>0</v>
      </c>
      <c r="J48" s="1">
        <f>SUMIFS('Federal Income Tax'!$K:$K,'Federal Income Tax'!$B:$B,'Total Wages'!$B48,'Federal Income Tax'!$C:$C,'Total Wages'!$C48,'Federal Income Tax'!$AA:$AA,'Total Wages'!J$8)</f>
        <v>0</v>
      </c>
      <c r="K48" s="1">
        <f>SUMIFS('Federal Income Tax'!$K:$K,'Federal Income Tax'!$B:$B,'Total Wages'!$B48,'Federal Income Tax'!$C:$C,'Total Wages'!$C48,'Federal Income Tax'!$AA:$AA,'Total Wages'!K$8)</f>
        <v>0</v>
      </c>
      <c r="L48" s="1">
        <f>SUMIFS('Federal Income Tax'!$K:$K,'Federal Income Tax'!$B:$B,'Total Wages'!$B48,'Federal Income Tax'!$C:$C,'Total Wages'!$C48,'Federal Income Tax'!$AA:$AA,'Total Wages'!L$8)</f>
        <v>0</v>
      </c>
      <c r="M48" s="1">
        <f>SUMIFS('Federal Income Tax'!$K:$K,'Federal Income Tax'!$B:$B,'Total Wages'!$B48,'Federal Income Tax'!$C:$C,'Total Wages'!$C48,'Federal Income Tax'!$AA:$AA,'Total Wages'!M$8)</f>
        <v>0</v>
      </c>
      <c r="N48" s="1">
        <f>SUMIFS('Federal Income Tax'!$K:$K,'Federal Income Tax'!$B:$B,'Total Wages'!$B48,'Federal Income Tax'!$C:$C,'Total Wages'!$C48,'Federal Income Tax'!$AA:$AA,'Total Wages'!N$8)</f>
        <v>0</v>
      </c>
      <c r="O48" s="1">
        <f>SUMIFS('Federal Income Tax'!$K:$K,'Federal Income Tax'!$B:$B,'Total Wages'!$B48,'Federal Income Tax'!$C:$C,'Total Wages'!$C48,'Federal Income Tax'!$AA:$AA,'Total Wages'!O$8)</f>
        <v>0</v>
      </c>
      <c r="P48" s="1">
        <f>SUMIFS('Federal Income Tax'!$K:$K,'Federal Income Tax'!$B:$B,'Total Wages'!$B48,'Federal Income Tax'!$C:$C,'Total Wages'!$C48,'Federal Income Tax'!$AA:$AA,'Total Wages'!P$8)</f>
        <v>0</v>
      </c>
      <c r="Q48" s="11">
        <f t="shared" si="2"/>
        <v>0</v>
      </c>
      <c r="R48" s="9">
        <f t="shared" si="3"/>
        <v>7000</v>
      </c>
      <c r="S48" s="1" t="str">
        <f t="shared" si="4"/>
        <v/>
      </c>
    </row>
    <row r="49" spans="2:20" s="10" customFormat="1" x14ac:dyDescent="0.25">
      <c r="B49" s="56" t="s">
        <v>435</v>
      </c>
      <c r="C49" s="56"/>
      <c r="D49" s="56"/>
      <c r="E49" s="57">
        <f>SUM(E9:E48)</f>
        <v>0</v>
      </c>
      <c r="F49" s="57">
        <f t="shared" ref="F49:S49" si="5">SUM(F9:F48)</f>
        <v>0</v>
      </c>
      <c r="G49" s="57">
        <f t="shared" si="5"/>
        <v>0</v>
      </c>
      <c r="H49" s="57">
        <f t="shared" si="5"/>
        <v>0</v>
      </c>
      <c r="I49" s="57">
        <f t="shared" si="5"/>
        <v>0</v>
      </c>
      <c r="J49" s="57">
        <f t="shared" si="5"/>
        <v>0</v>
      </c>
      <c r="K49" s="57">
        <f t="shared" si="5"/>
        <v>0</v>
      </c>
      <c r="L49" s="57">
        <f t="shared" si="5"/>
        <v>0</v>
      </c>
      <c r="M49" s="57">
        <f t="shared" si="5"/>
        <v>0</v>
      </c>
      <c r="N49" s="57">
        <f t="shared" si="5"/>
        <v>0</v>
      </c>
      <c r="O49" s="57">
        <f t="shared" si="5"/>
        <v>0</v>
      </c>
      <c r="P49" s="57">
        <f t="shared" si="5"/>
        <v>0</v>
      </c>
      <c r="Q49" s="57">
        <f>SUM(Q9:Q48)</f>
        <v>0</v>
      </c>
      <c r="R49" s="56"/>
      <c r="S49" s="57">
        <f t="shared" si="5"/>
        <v>0</v>
      </c>
      <c r="T49" s="57"/>
    </row>
  </sheetData>
  <phoneticPr fontId="2" type="noConversion"/>
  <pageMargins left="0.7" right="0.7" top="0.75" bottom="0.75" header="0.3" footer="0.3"/>
  <pageSetup orientation="portrait" r:id="rId1"/>
  <headerFooter>
    <oddFooter>&amp;Lhtpps://liberdownload.com
&amp;Rcare@liberdownload.com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Instructions</vt:lpstr>
      <vt:lpstr>List</vt:lpstr>
      <vt:lpstr>Staff</vt:lpstr>
      <vt:lpstr>Federal Income Tax</vt:lpstr>
      <vt:lpstr>FUTA Summary</vt:lpstr>
      <vt:lpstr>FUTA by Quarter</vt:lpstr>
      <vt:lpstr>Total FUTA</vt:lpstr>
      <vt:lpstr>Employer Federal Tax Withheld</vt:lpstr>
      <vt:lpstr>Total Wages</vt:lpstr>
      <vt:lpstr>Total Employee Medicare</vt:lpstr>
      <vt:lpstr>Total Employee Social Security</vt:lpstr>
      <vt:lpstr>Total Federal Inc Tax</vt:lpstr>
      <vt:lpstr>Total Social Security Tax</vt:lpstr>
      <vt:lpstr>Total Medicare Tax</vt:lpstr>
      <vt:lpstr>Total Employer Social S-Medicar</vt:lpstr>
      <vt:lpstr>Summary Report</vt:lpstr>
      <vt:lpstr>Summary by Quarter</vt:lpstr>
      <vt:lpstr>'Summary by Quarter'!Print_Area</vt:lpstr>
      <vt:lpstr>'Summary Report'!Print_Area</vt:lpstr>
      <vt:lpstr>'Employer Federal Tax Withheld'!Print_Titles</vt:lpstr>
      <vt:lpstr>'Federal Income Tax'!Print_Titles</vt:lpstr>
      <vt:lpstr>'FUTA by Quarter'!Print_Titles</vt:lpstr>
      <vt:lpstr>'FUTA Summary'!Print_Titles</vt:lpstr>
      <vt:lpstr>Staff!Print_Titles</vt:lpstr>
      <vt:lpstr>'Summary Report'!Print_Titles</vt:lpstr>
      <vt:lpstr>'Total Employee Medicare'!Print_Titles</vt:lpstr>
      <vt:lpstr>'Total Employee Social Security'!Print_Titles</vt:lpstr>
      <vt:lpstr>'Total Employer Social S-Medicar'!Print_Titles</vt:lpstr>
      <vt:lpstr>'Total Federal Inc Tax'!Print_Titles</vt:lpstr>
      <vt:lpstr>'Total Medicare Tax'!Print_Titles</vt:lpstr>
      <vt:lpstr>'Total Social Security Tax'!Print_Titles</vt:lpstr>
      <vt:lpstr>'Total Wages'!Print_Titles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Libermans</dc:creator>
  <cp:lastModifiedBy>Libermans</cp:lastModifiedBy>
  <cp:lastPrinted>2023-04-11T11:18:14Z</cp:lastPrinted>
  <dcterms:created xsi:type="dcterms:W3CDTF">2015-06-05T18:17:20Z</dcterms:created>
  <dcterms:modified xsi:type="dcterms:W3CDTF">2023-12-21T12:51:22Z</dcterms:modified>
</cp:coreProperties>
</file>